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6" activeTab="4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G3"/>
  <c r="AG99" s="1"/>
  <c r="AH99" l="1"/>
  <c r="BB3" i="20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M4" s="1"/>
  <c r="J4"/>
  <c r="K4"/>
  <c r="L4"/>
  <c r="I5"/>
  <c r="M5" s="1"/>
  <c r="J5"/>
  <c r="K5"/>
  <c r="L5"/>
  <c r="I6"/>
  <c r="J6"/>
  <c r="K6"/>
  <c r="L6"/>
  <c r="I7"/>
  <c r="M7" s="1"/>
  <c r="J7"/>
  <c r="K7"/>
  <c r="L7"/>
  <c r="I8"/>
  <c r="M8" s="1"/>
  <c r="J8"/>
  <c r="K8"/>
  <c r="L8"/>
  <c r="I9"/>
  <c r="M9" s="1"/>
  <c r="J9"/>
  <c r="K9"/>
  <c r="L9"/>
  <c r="I10"/>
  <c r="J10"/>
  <c r="K10"/>
  <c r="L10"/>
  <c r="I11"/>
  <c r="M11" s="1"/>
  <c r="J11"/>
  <c r="K11"/>
  <c r="L11"/>
  <c r="I12"/>
  <c r="M12" s="1"/>
  <c r="J12"/>
  <c r="K12"/>
  <c r="L12"/>
  <c r="I13"/>
  <c r="M13" s="1"/>
  <c r="J13"/>
  <c r="K13"/>
  <c r="L13"/>
  <c r="I14"/>
  <c r="J14"/>
  <c r="K14"/>
  <c r="L14"/>
  <c r="I15"/>
  <c r="M15" s="1"/>
  <c r="J15"/>
  <c r="K15"/>
  <c r="L15"/>
  <c r="I16"/>
  <c r="M16" s="1"/>
  <c r="J16"/>
  <c r="K16"/>
  <c r="L16"/>
  <c r="I17"/>
  <c r="M17" s="1"/>
  <c r="J17"/>
  <c r="K17"/>
  <c r="L17"/>
  <c r="I18"/>
  <c r="J18"/>
  <c r="K18"/>
  <c r="L18"/>
  <c r="I19"/>
  <c r="M19" s="1"/>
  <c r="J19"/>
  <c r="K19"/>
  <c r="L19"/>
  <c r="I20"/>
  <c r="M20" s="1"/>
  <c r="J20"/>
  <c r="K20"/>
  <c r="L20"/>
  <c r="I21"/>
  <c r="M21" s="1"/>
  <c r="J21"/>
  <c r="K21"/>
  <c r="L21"/>
  <c r="I22"/>
  <c r="J22"/>
  <c r="K22"/>
  <c r="L22"/>
  <c r="I23"/>
  <c r="M23" s="1"/>
  <c r="J23"/>
  <c r="K23"/>
  <c r="L23"/>
  <c r="I24"/>
  <c r="M24" s="1"/>
  <c r="J24"/>
  <c r="K24"/>
  <c r="L24"/>
  <c r="I25"/>
  <c r="M25" s="1"/>
  <c r="J25"/>
  <c r="K25"/>
  <c r="L25"/>
  <c r="I26"/>
  <c r="J26"/>
  <c r="K26"/>
  <c r="L26"/>
  <c r="I27"/>
  <c r="M27" s="1"/>
  <c r="J27"/>
  <c r="K27"/>
  <c r="L27"/>
  <c r="I28"/>
  <c r="M28" s="1"/>
  <c r="J28"/>
  <c r="K28"/>
  <c r="L28"/>
  <c r="I29"/>
  <c r="M29" s="1"/>
  <c r="J29"/>
  <c r="K29"/>
  <c r="L29"/>
  <c r="I30"/>
  <c r="J30"/>
  <c r="K30"/>
  <c r="L30"/>
  <c r="I31"/>
  <c r="M31" s="1"/>
  <c r="J31"/>
  <c r="K31"/>
  <c r="L31"/>
  <c r="I32"/>
  <c r="M32" s="1"/>
  <c r="J32"/>
  <c r="K32"/>
  <c r="L32"/>
  <c r="I33"/>
  <c r="M33" s="1"/>
  <c r="J33"/>
  <c r="K33"/>
  <c r="L33"/>
  <c r="I34"/>
  <c r="J34"/>
  <c r="K34"/>
  <c r="L34"/>
  <c r="I35"/>
  <c r="M35" s="1"/>
  <c r="J35"/>
  <c r="K35"/>
  <c r="L35"/>
  <c r="I36"/>
  <c r="M36" s="1"/>
  <c r="J36"/>
  <c r="K36"/>
  <c r="L36"/>
  <c r="I37"/>
  <c r="M37" s="1"/>
  <c r="J37"/>
  <c r="K37"/>
  <c r="L37"/>
  <c r="I38"/>
  <c r="J38"/>
  <c r="K38"/>
  <c r="L38"/>
  <c r="I39"/>
  <c r="M39" s="1"/>
  <c r="J39"/>
  <c r="K39"/>
  <c r="L39"/>
  <c r="I40"/>
  <c r="M40" s="1"/>
  <c r="J40"/>
  <c r="K40"/>
  <c r="L40"/>
  <c r="I41"/>
  <c r="M41" s="1"/>
  <c r="J41"/>
  <c r="K41"/>
  <c r="L41"/>
  <c r="I42"/>
  <c r="J42"/>
  <c r="K42"/>
  <c r="L42"/>
  <c r="I43"/>
  <c r="M43" s="1"/>
  <c r="J43"/>
  <c r="K43"/>
  <c r="L43"/>
  <c r="I44"/>
  <c r="M44" s="1"/>
  <c r="J44"/>
  <c r="K44"/>
  <c r="L44"/>
  <c r="I45"/>
  <c r="M45" s="1"/>
  <c r="J45"/>
  <c r="K45"/>
  <c r="L45"/>
  <c r="I46"/>
  <c r="J46"/>
  <c r="K46"/>
  <c r="L46"/>
  <c r="I47"/>
  <c r="M47" s="1"/>
  <c r="J47"/>
  <c r="K47"/>
  <c r="L47"/>
  <c r="I48"/>
  <c r="M48" s="1"/>
  <c r="J48"/>
  <c r="K48"/>
  <c r="L48"/>
  <c r="I49"/>
  <c r="M49" s="1"/>
  <c r="J49"/>
  <c r="K49"/>
  <c r="L49"/>
  <c r="I50"/>
  <c r="J50"/>
  <c r="K50"/>
  <c r="L50"/>
  <c r="I51"/>
  <c r="M51" s="1"/>
  <c r="J51"/>
  <c r="K51"/>
  <c r="L51"/>
  <c r="I52"/>
  <c r="M52" s="1"/>
  <c r="J52"/>
  <c r="K52"/>
  <c r="L52"/>
  <c r="I53"/>
  <c r="M53" s="1"/>
  <c r="J53"/>
  <c r="K53"/>
  <c r="L53"/>
  <c r="I54"/>
  <c r="J54"/>
  <c r="K54"/>
  <c r="L54"/>
  <c r="I55"/>
  <c r="M55" s="1"/>
  <c r="J55"/>
  <c r="K55"/>
  <c r="L55"/>
  <c r="I56"/>
  <c r="M56" s="1"/>
  <c r="J56"/>
  <c r="K56"/>
  <c r="L56"/>
  <c r="I57"/>
  <c r="M57" s="1"/>
  <c r="J57"/>
  <c r="K57"/>
  <c r="L57"/>
  <c r="I58"/>
  <c r="J58"/>
  <c r="K58"/>
  <c r="L58"/>
  <c r="I59"/>
  <c r="M59" s="1"/>
  <c r="J59"/>
  <c r="K59"/>
  <c r="L59"/>
  <c r="I60"/>
  <c r="M60" s="1"/>
  <c r="J60"/>
  <c r="K60"/>
  <c r="L60"/>
  <c r="I61"/>
  <c r="M61" s="1"/>
  <c r="J61"/>
  <c r="K61"/>
  <c r="L61"/>
  <c r="I62"/>
  <c r="J62"/>
  <c r="K62"/>
  <c r="L62"/>
  <c r="I63"/>
  <c r="M63" s="1"/>
  <c r="J63"/>
  <c r="K63"/>
  <c r="L63"/>
  <c r="I64"/>
  <c r="M64" s="1"/>
  <c r="J64"/>
  <c r="K64"/>
  <c r="L64"/>
  <c r="I65"/>
  <c r="M65" s="1"/>
  <c r="J65"/>
  <c r="K65"/>
  <c r="L65"/>
  <c r="I66"/>
  <c r="J66"/>
  <c r="K66"/>
  <c r="L66"/>
  <c r="I67"/>
  <c r="M67" s="1"/>
  <c r="J67"/>
  <c r="K67"/>
  <c r="L67"/>
  <c r="I68"/>
  <c r="M68" s="1"/>
  <c r="J68"/>
  <c r="K68"/>
  <c r="L68"/>
  <c r="I69"/>
  <c r="M69" s="1"/>
  <c r="J69"/>
  <c r="K69"/>
  <c r="L69"/>
  <c r="I70"/>
  <c r="J70"/>
  <c r="K70"/>
  <c r="L70"/>
  <c r="I71"/>
  <c r="M71" s="1"/>
  <c r="J71"/>
  <c r="K71"/>
  <c r="L71"/>
  <c r="I72"/>
  <c r="M72" s="1"/>
  <c r="J72"/>
  <c r="K72"/>
  <c r="L72"/>
  <c r="I73"/>
  <c r="M73" s="1"/>
  <c r="J73"/>
  <c r="K73"/>
  <c r="L73"/>
  <c r="I74"/>
  <c r="J74"/>
  <c r="K74"/>
  <c r="L74"/>
  <c r="I75"/>
  <c r="M75" s="1"/>
  <c r="J75"/>
  <c r="K75"/>
  <c r="L75"/>
  <c r="I76"/>
  <c r="M76" s="1"/>
  <c r="J76"/>
  <c r="K76"/>
  <c r="L76"/>
  <c r="I77"/>
  <c r="M77" s="1"/>
  <c r="J77"/>
  <c r="K77"/>
  <c r="L77"/>
  <c r="I78"/>
  <c r="J78"/>
  <c r="K78"/>
  <c r="L78"/>
  <c r="I79"/>
  <c r="M79" s="1"/>
  <c r="J79"/>
  <c r="K79"/>
  <c r="L79"/>
  <c r="I80"/>
  <c r="M80" s="1"/>
  <c r="J80"/>
  <c r="K80"/>
  <c r="L80"/>
  <c r="I81"/>
  <c r="M81" s="1"/>
  <c r="J81"/>
  <c r="K81"/>
  <c r="L81"/>
  <c r="I82"/>
  <c r="J82"/>
  <c r="K82"/>
  <c r="L82"/>
  <c r="I83"/>
  <c r="M83" s="1"/>
  <c r="J83"/>
  <c r="K83"/>
  <c r="L83"/>
  <c r="I84"/>
  <c r="M84" s="1"/>
  <c r="J84"/>
  <c r="K84"/>
  <c r="L84"/>
  <c r="I85"/>
  <c r="M85" s="1"/>
  <c r="J85"/>
  <c r="K85"/>
  <c r="L85"/>
  <c r="I86"/>
  <c r="J86"/>
  <c r="K86"/>
  <c r="L86"/>
  <c r="I87"/>
  <c r="M87" s="1"/>
  <c r="J87"/>
  <c r="K87"/>
  <c r="L87"/>
  <c r="I88"/>
  <c r="M88" s="1"/>
  <c r="J88"/>
  <c r="K88"/>
  <c r="L88"/>
  <c r="I89"/>
  <c r="M89" s="1"/>
  <c r="J89"/>
  <c r="K89"/>
  <c r="L89"/>
  <c r="I90"/>
  <c r="J90"/>
  <c r="K90"/>
  <c r="L90"/>
  <c r="I91"/>
  <c r="M91" s="1"/>
  <c r="J91"/>
  <c r="K91"/>
  <c r="L91"/>
  <c r="I92"/>
  <c r="M92" s="1"/>
  <c r="J92"/>
  <c r="K92"/>
  <c r="L92"/>
  <c r="I93"/>
  <c r="M93" s="1"/>
  <c r="J93"/>
  <c r="K93"/>
  <c r="L93"/>
  <c r="I94"/>
  <c r="J94"/>
  <c r="K94"/>
  <c r="L94"/>
  <c r="I95"/>
  <c r="M95" s="1"/>
  <c r="J95"/>
  <c r="K95"/>
  <c r="L95"/>
  <c r="I96"/>
  <c r="M96" s="1"/>
  <c r="J96"/>
  <c r="K96"/>
  <c r="L96"/>
  <c r="I97"/>
  <c r="M97" s="1"/>
  <c r="J97"/>
  <c r="K97"/>
  <c r="L97"/>
  <c r="I98"/>
  <c r="J98"/>
  <c r="K98"/>
  <c r="L98"/>
  <c r="L3"/>
  <c r="K3"/>
  <c r="K99" s="1"/>
  <c r="J3"/>
  <c r="I3"/>
  <c r="P77"/>
  <c r="D77" i="24" s="1"/>
  <c r="J99" i="73"/>
  <c r="M6"/>
  <c r="M10"/>
  <c r="M14"/>
  <c r="M18"/>
  <c r="M22"/>
  <c r="M26"/>
  <c r="M30"/>
  <c r="M34"/>
  <c r="M38"/>
  <c r="M42"/>
  <c r="M46"/>
  <c r="M50"/>
  <c r="M54"/>
  <c r="M58"/>
  <c r="M62"/>
  <c r="M66"/>
  <c r="M70"/>
  <c r="M74"/>
  <c r="M78"/>
  <c r="M82"/>
  <c r="M86"/>
  <c r="M90"/>
  <c r="M94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L99" s="1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K99" i="30"/>
  <c r="AK99" i="28"/>
  <c r="AK99" i="29"/>
  <c r="AK99" i="26"/>
  <c r="AB89" i="63"/>
  <c r="AB81"/>
  <c r="AB52" i="62"/>
  <c r="AB98" i="61"/>
  <c r="AB86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N31" s="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N27" s="1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N7" s="1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N7" s="1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N29" s="1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N5" s="1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F95" s="1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N29"/>
  <c r="F29"/>
  <c r="U28"/>
  <c r="N28"/>
  <c r="F28"/>
  <c r="U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F65"/>
  <c r="U64"/>
  <c r="N64"/>
  <c r="F64"/>
  <c r="U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L99"/>
  <c r="A1"/>
  <c r="F86" i="63" l="1"/>
  <c r="N61" i="55"/>
  <c r="N65"/>
  <c r="N73"/>
  <c r="N81"/>
  <c r="N89"/>
  <c r="N97"/>
  <c r="C99" i="63"/>
  <c r="F71" i="62"/>
  <c r="C99" i="56"/>
  <c r="F35"/>
  <c r="F63" i="55"/>
  <c r="C99"/>
  <c r="F36"/>
  <c r="F77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O46" s="1"/>
  <c r="N47"/>
  <c r="N49"/>
  <c r="N58"/>
  <c r="N62"/>
  <c r="N63"/>
  <c r="N66"/>
  <c r="N67"/>
  <c r="N70"/>
  <c r="N71"/>
  <c r="N74"/>
  <c r="N75"/>
  <c r="N78"/>
  <c r="O78" s="1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O48" s="1"/>
  <c r="N52"/>
  <c r="O52" s="1"/>
  <c r="N55"/>
  <c r="N56"/>
  <c r="N59"/>
  <c r="N60"/>
  <c r="O60" s="1"/>
  <c r="N63"/>
  <c r="N64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48"/>
  <c r="V56"/>
  <c r="V4"/>
  <c r="O4"/>
  <c r="V9"/>
  <c r="V32"/>
  <c r="O32"/>
  <c r="V40"/>
  <c r="V59"/>
  <c r="V16"/>
  <c r="O16"/>
  <c r="V24"/>
  <c r="V31"/>
  <c r="V43"/>
  <c r="O87"/>
  <c r="V87"/>
  <c r="V98"/>
  <c r="O98"/>
  <c r="V10" i="56"/>
  <c r="O10"/>
  <c r="V19"/>
  <c r="O19"/>
  <c r="V24"/>
  <c r="V26"/>
  <c r="O26"/>
  <c r="V40"/>
  <c r="V51"/>
  <c r="O51"/>
  <c r="N8" i="55"/>
  <c r="F9"/>
  <c r="I99"/>
  <c r="M99"/>
  <c r="N12"/>
  <c r="F13"/>
  <c r="N28"/>
  <c r="O28" s="1"/>
  <c r="F29"/>
  <c r="O30"/>
  <c r="V38"/>
  <c r="G42"/>
  <c r="N44"/>
  <c r="O44" s="1"/>
  <c r="F45"/>
  <c r="V54"/>
  <c r="G58"/>
  <c r="N60"/>
  <c r="O60" s="1"/>
  <c r="F61"/>
  <c r="O64"/>
  <c r="O72"/>
  <c r="O80"/>
  <c r="O92"/>
  <c r="O13" i="56"/>
  <c r="O29"/>
  <c r="O45"/>
  <c r="O57"/>
  <c r="O65"/>
  <c r="O73"/>
  <c r="V3" i="55"/>
  <c r="V62"/>
  <c r="V66"/>
  <c r="O66"/>
  <c r="V74"/>
  <c r="O74"/>
  <c r="V82"/>
  <c r="V94"/>
  <c r="O94"/>
  <c r="V6" i="56"/>
  <c r="O6"/>
  <c r="V22"/>
  <c r="O22"/>
  <c r="V31"/>
  <c r="O31"/>
  <c r="V36"/>
  <c r="V38"/>
  <c r="O38"/>
  <c r="V47"/>
  <c r="V52"/>
  <c r="V54"/>
  <c r="O54"/>
  <c r="V59"/>
  <c r="V62"/>
  <c r="O62"/>
  <c r="V67"/>
  <c r="V70"/>
  <c r="O70"/>
  <c r="V75"/>
  <c r="V78"/>
  <c r="O78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F37"/>
  <c r="G50"/>
  <c r="O51"/>
  <c r="N52"/>
  <c r="O52" s="1"/>
  <c r="F53"/>
  <c r="O68"/>
  <c r="O76"/>
  <c r="O84"/>
  <c r="O5" i="56"/>
  <c r="O21"/>
  <c r="O37"/>
  <c r="O61"/>
  <c r="O69"/>
  <c r="O77"/>
  <c r="O93"/>
  <c r="V70" i="55"/>
  <c r="O70"/>
  <c r="V78"/>
  <c r="V86"/>
  <c r="O86"/>
  <c r="V91"/>
  <c r="V7" i="56"/>
  <c r="O7"/>
  <c r="V14"/>
  <c r="O14"/>
  <c r="V23"/>
  <c r="O23"/>
  <c r="V28"/>
  <c r="V30"/>
  <c r="O30"/>
  <c r="V39"/>
  <c r="O39"/>
  <c r="V44"/>
  <c r="V46"/>
  <c r="O46"/>
  <c r="V58"/>
  <c r="O58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96"/>
  <c r="O56" i="56"/>
  <c r="V25" i="58"/>
  <c r="O25"/>
  <c r="V38"/>
  <c r="V41"/>
  <c r="O41"/>
  <c r="V54"/>
  <c r="V70"/>
  <c r="V89"/>
  <c r="V79" i="55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37"/>
  <c r="V50"/>
  <c r="V66"/>
  <c r="O66"/>
  <c r="V98"/>
  <c r="V64" i="55"/>
  <c r="V68"/>
  <c r="V72"/>
  <c r="V76"/>
  <c r="V80"/>
  <c r="V84"/>
  <c r="V88"/>
  <c r="V92"/>
  <c r="V96"/>
  <c r="F3" i="56"/>
  <c r="V5"/>
  <c r="V13"/>
  <c r="V17"/>
  <c r="V25"/>
  <c r="V29"/>
  <c r="V33"/>
  <c r="V37"/>
  <c r="V41"/>
  <c r="V45"/>
  <c r="V49"/>
  <c r="V57"/>
  <c r="V61"/>
  <c r="V65"/>
  <c r="V69"/>
  <c r="V73"/>
  <c r="V77"/>
  <c r="V85"/>
  <c r="V89"/>
  <c r="V93"/>
  <c r="V97"/>
  <c r="N3" i="57"/>
  <c r="V30" i="58"/>
  <c r="O30"/>
  <c r="V33"/>
  <c r="V46"/>
  <c r="V62"/>
  <c r="V65"/>
  <c r="V78"/>
  <c r="O81"/>
  <c r="V94"/>
  <c r="N3" i="56"/>
  <c r="N90" i="57"/>
  <c r="F91"/>
  <c r="K99" i="58"/>
  <c r="U99"/>
  <c r="F9"/>
  <c r="F17"/>
  <c r="V26"/>
  <c r="V42"/>
  <c r="V58"/>
  <c r="V61"/>
  <c r="V74"/>
  <c r="V77"/>
  <c r="V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1" i="56" l="1"/>
  <c r="O83"/>
  <c r="O59"/>
  <c r="G9" i="57"/>
  <c r="V9" s="1"/>
  <c r="G25"/>
  <c r="V25" s="1"/>
  <c r="O87" i="56"/>
  <c r="O71"/>
  <c r="O91" i="55"/>
  <c r="O43"/>
  <c r="O74" i="58"/>
  <c r="O42"/>
  <c r="O26"/>
  <c r="O93"/>
  <c r="O45"/>
  <c r="O29"/>
  <c r="O77"/>
  <c r="O61"/>
  <c r="O37"/>
  <c r="O21"/>
  <c r="O11" i="57"/>
  <c r="O48"/>
  <c r="O64"/>
  <c r="O42" i="56"/>
  <c r="O32"/>
  <c r="O71" i="55"/>
  <c r="O63"/>
  <c r="O64" i="56"/>
  <c r="E99"/>
  <c r="O15"/>
  <c r="O8"/>
  <c r="G8"/>
  <c r="V8" s="1"/>
  <c r="G4"/>
  <c r="V4" s="1"/>
  <c r="O98"/>
  <c r="O79"/>
  <c r="O75"/>
  <c r="O67"/>
  <c r="O63"/>
  <c r="O55"/>
  <c r="V42"/>
  <c r="O95" i="55"/>
  <c r="G26"/>
  <c r="O26" s="1"/>
  <c r="O11"/>
  <c r="G10"/>
  <c r="V10" s="1"/>
  <c r="O36" i="56"/>
  <c r="F99"/>
  <c r="V35"/>
  <c r="V53"/>
  <c r="O25"/>
  <c r="O62" i="55"/>
  <c r="O22"/>
  <c r="E99"/>
  <c r="V71"/>
  <c r="V63"/>
  <c r="O36"/>
  <c r="O13"/>
  <c r="O12"/>
  <c r="D99"/>
  <c r="O9"/>
  <c r="O57" i="58"/>
  <c r="O14"/>
  <c r="O44" i="57"/>
  <c r="V97" i="58"/>
  <c r="G91"/>
  <c r="G75"/>
  <c r="G59"/>
  <c r="O53"/>
  <c r="G43"/>
  <c r="G27"/>
  <c r="O17"/>
  <c r="G11"/>
  <c r="V11" s="1"/>
  <c r="E99"/>
  <c r="D99"/>
  <c r="O56" i="57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F99" i="57"/>
  <c r="O80"/>
  <c r="V80"/>
  <c r="O6" i="55"/>
  <c r="V6"/>
  <c r="V26" l="1"/>
  <c r="O4" i="56"/>
  <c r="O12"/>
  <c r="V91" i="58"/>
  <c r="O91"/>
  <c r="V75"/>
  <c r="O75"/>
  <c r="O59"/>
  <c r="V59"/>
  <c r="O56"/>
  <c r="V43"/>
  <c r="O43"/>
  <c r="O27"/>
  <c r="V27"/>
  <c r="V45" i="57"/>
  <c r="O77"/>
  <c r="O61"/>
  <c r="V53"/>
  <c r="O21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CV4"/>
  <c r="BM96"/>
  <c r="BM62"/>
  <c r="BM42"/>
  <c r="BM40"/>
  <c r="BM16"/>
  <c r="BM4"/>
  <c r="CO5"/>
  <c r="BF96"/>
  <c r="BF56"/>
  <c r="BF42"/>
  <c r="BF32"/>
  <c r="DH32" s="1"/>
  <c r="D32" i="40" s="1"/>
  <c r="BF28" i="54"/>
  <c r="BF24"/>
  <c r="DH24" s="1"/>
  <c r="D24" i="40" s="1"/>
  <c r="BF16" i="54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AY4"/>
  <c r="DG4" s="1"/>
  <c r="C4" i="40" s="1"/>
  <c r="AY6" i="54"/>
  <c r="DG6" s="1"/>
  <c r="C6" i="40" s="1"/>
  <c r="AY8" i="54"/>
  <c r="AY9"/>
  <c r="AY15"/>
  <c r="DG15" s="1"/>
  <c r="C15" i="40" s="1"/>
  <c r="DJ15" i="54"/>
  <c r="F15" i="40" s="1"/>
  <c r="AY17" i="54"/>
  <c r="AY19"/>
  <c r="DG19" s="1"/>
  <c r="C19" i="40" s="1"/>
  <c r="DI19" i="54"/>
  <c r="E19" i="40" s="1"/>
  <c r="DJ19" i="54"/>
  <c r="F19" i="40" s="1"/>
  <c r="AY29" i="54"/>
  <c r="DH29"/>
  <c r="D29" i="40" s="1"/>
  <c r="AY32" i="54"/>
  <c r="AY40"/>
  <c r="CE40"/>
  <c r="AY45"/>
  <c r="DI45"/>
  <c r="E45" i="40" s="1"/>
  <c r="AY47" i="54"/>
  <c r="AY48"/>
  <c r="AY58"/>
  <c r="DG58" s="1"/>
  <c r="C58" i="40" s="1"/>
  <c r="DI58" i="54"/>
  <c r="E58" i="40" s="1"/>
  <c r="AY62" i="54"/>
  <c r="DI62"/>
  <c r="E62" i="40" s="1"/>
  <c r="AY72" i="54"/>
  <c r="DJ72"/>
  <c r="F72" i="40" s="1"/>
  <c r="AY79" i="54"/>
  <c r="DI79"/>
  <c r="E79" i="40" s="1"/>
  <c r="DJ79" i="54"/>
  <c r="F79" i="40" s="1"/>
  <c r="AY81" i="54"/>
  <c r="AY83"/>
  <c r="DG83" s="1"/>
  <c r="C83" i="40" s="1"/>
  <c r="AY86" i="54"/>
  <c r="AY95"/>
  <c r="DG95" s="1"/>
  <c r="C95" i="40" s="1"/>
  <c r="AY97" i="54"/>
  <c r="AY22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AY53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AY94"/>
  <c r="AV99"/>
  <c r="AY18"/>
  <c r="AY3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AY82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87"/>
  <c r="DD71"/>
  <c r="DD55"/>
  <c r="CW8"/>
  <c r="CW48"/>
  <c r="CW16"/>
  <c r="CP44"/>
  <c r="CI22"/>
  <c r="CI17"/>
  <c r="C5" i="40"/>
  <c r="DK5" i="54"/>
  <c r="DK6"/>
  <c r="CB61"/>
  <c r="CB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AE99" i="29"/>
  <c r="AE99" i="27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AC4" i="29"/>
  <c r="AD4" s="1"/>
  <c r="BB99" i="20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V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<sst xmlns="http://schemas.openxmlformats.org/spreadsheetml/2006/main" count="8423" uniqueCount="521">
  <si>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</si>
  <si>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</si>
  <si>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</si>
  <si>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</si>
  <si>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</si>
  <si>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</si>
  <si>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</si>
  <si>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</si>
  <si>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</si>
  <si>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</si>
  <si>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</si>
  <si>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</si>
  <si>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</si>
  <si>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</si>
  <si>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</si>
  <si>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</si>
  <si>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</si>
  <si>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</si>
  <si>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</si>
  <si>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</si>
  <si>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</si>
  <si>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</si>
  <si>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</si>
  <si>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</si>
  <si>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</si>
  <si>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</si>
  <si>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</si>
  <si>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</si>
  <si>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</si>
  <si>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</si>
  <si>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</si>
  <si>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</si>
  <si>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</si>
  <si>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</si>
  <si>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</si>
  <si>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</si>
  <si>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</si>
  <si>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</si>
  <si>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</si>
  <si>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</si>
  <si>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</si>
  <si>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</si>
  <si>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</si>
  <si>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</si>
  <si>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</si>
  <si>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</si>
  <si>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</si>
  <si>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</si>
  <si>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</si>
  <si>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</si>
  <si>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</si>
  <si>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</si>
  <si>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</si>
  <si>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</si>
  <si>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</si>
  <si>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</si>
  <si>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</si>
  <si>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</si>
  <si>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</si>
  <si>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</si>
  <si>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</si>
  <si>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</si>
  <si>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</si>
  <si>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</si>
  <si>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</si>
  <si>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</si>
  <si>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</si>
  <si>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</si>
  <si>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</si>
  <si>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</si>
  <si>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</si>
  <si>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</si>
  <si>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</si>
  <si>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</si>
  <si>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</si>
  <si>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</si>
  <si>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</si>
  <si>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</si>
  <si>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</si>
  <si>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</si>
  <si>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</si>
  <si>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</si>
  <si>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</si>
  <si>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</si>
  <si>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</si>
  <si>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</si>
  <si>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</si>
  <si>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</si>
  <si>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</si>
  <si>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</si>
  <si>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</si>
  <si>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</si>
  <si>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</si>
  <si>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</si>
  <si>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</si>
  <si>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</si>
  <si>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</si>
  <si>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</si>
  <si>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</si>
  <si>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</si>
  <si>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</si>
  <si>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</si>
  <si>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</si>
  <si>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</si>
  <si>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</si>
  <si>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</si>
  <si>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</si>
  <si>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</si>
  <si>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</si>
  <si>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</si>
  <si>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</si>
  <si>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</si>
  <si>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</si>
  <si>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</si>
  <si>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</si>
  <si>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</si>
  <si>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</si>
  <si>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</si>
  <si>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</si>
  <si>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</si>
  <si>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</si>
  <si>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</si>
  <si>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</si>
  <si>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</si>
  <si>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</si>
  <si>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</si>
  <si>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</si>
  <si>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</si>
  <si>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</si>
  <si>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</si>
  <si>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</si>
  <si>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</si>
  <si>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</si>
  <si>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</si>
  <si>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</si>
  <si>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</si>
  <si>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</si>
  <si>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</si>
  <si>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</si>
  <si>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</si>
  <si>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</si>
  <si>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</si>
  <si>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</si>
  <si>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</si>
  <si>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</si>
  <si>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</si>
  <si>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</si>
  <si>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</si>
  <si>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</si>
  <si>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</si>
  <si>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</si>
  <si>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</si>
  <si>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</si>
  <si>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</si>
  <si>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</si>
  <si>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</si>
  <si>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</si>
  <si>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</si>
  <si>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</si>
  <si>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</si>
  <si>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</si>
  <si>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</si>
  <si>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</si>
  <si>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</si>
  <si>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</si>
  <si>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</si>
  <si>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</si>
  <si>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</si>
  <si>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</si>
  <si>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</si>
  <si>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</si>
  <si>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</si>
  <si>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</si>
  <si>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</si>
  <si>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</si>
  <si>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</si>
  <si>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</si>
  <si>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</si>
  <si>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</si>
  <si>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</si>
  <si>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</si>
  <si>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</si>
  <si>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</si>
  <si>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</si>
  <si>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</si>
  <si>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</si>
  <si>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</si>
  <si>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</si>
  <si>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</si>
  <si>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</si>
  <si>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</si>
  <si>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</si>
  <si>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</si>
  <si>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</si>
  <si>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</si>
  <si>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</si>
  <si>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</si>
  <si>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</si>
  <si>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</si>
  <si>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</si>
  <si>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</si>
  <si>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</si>
  <si>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</si>
  <si>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</si>
  <si>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</si>
  <si>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</si>
  <si>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</si>
  <si>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</si>
  <si>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</si>
  <si>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</si>
  <si>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</si>
  <si>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</si>
  <si>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</si>
  <si>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</si>
  <si>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</si>
  <si>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</si>
  <si>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</si>
  <si>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</si>
  <si>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</si>
  <si>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</si>
  <si>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</si>
  <si>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</si>
  <si>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</si>
  <si>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</si>
  <si>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</si>
  <si>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</si>
  <si>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</si>
  <si>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</si>
  <si>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</si>
  <si>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</si>
  <si>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</si>
  <si>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</si>
  <si>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</si>
  <si>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</si>
  <si>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</si>
  <si>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</si>
  <si>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</si>
  <si>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</si>
  <si>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</si>
  <si>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</si>
  <si>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</si>
  <si>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</si>
  <si>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</si>
  <si>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</si>
  <si>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</si>
  <si>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</si>
  <si>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</si>
  <si>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</si>
  <si>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</si>
  <si>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</si>
  <si>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</si>
  <si>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</si>
  <si>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</si>
  <si>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</si>
  <si>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</si>
  <si>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</si>
  <si>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</si>
  <si>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</si>
  <si>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</si>
  <si>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</si>
  <si>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</si>
  <si>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</si>
  <si>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</si>
  <si>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</si>
  <si>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</si>
  <si>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</si>
  <si>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</si>
  <si>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</si>
  <si>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</si>
  <si>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</si>
  <si>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</si>
  <si>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</si>
  <si>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</si>
  <si>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</si>
  <si>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</si>
  <si>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</si>
  <si>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</si>
  <si>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</si>
  <si>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</si>
  <si>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</si>
  <si>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</si>
  <si>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</si>
  <si>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</si>
  <si>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</si>
  <si>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</si>
  <si>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</si>
  <si>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</si>
  <si>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</si>
  <si>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</si>
  <si>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</si>
  <si>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</si>
  <si>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</si>
  <si>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</si>
  <si>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</si>
  <si>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</si>
  <si>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</si>
  <si>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</si>
  <si>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</si>
  <si>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</si>
  <si>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</si>
  <si>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</si>
  <si>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</si>
  <si>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</si>
  <si>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</si>
  <si>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</si>
  <si>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</si>
  <si>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</si>
  <si>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</si>
  <si>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</si>
  <si>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</si>
  <si>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</si>
  <si>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</si>
  <si>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</si>
  <si>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</si>
  <si>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</si>
  <si>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</si>
  <si>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</si>
  <si>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</si>
  <si>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</si>
  <si>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</si>
  <si>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</si>
  <si>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</si>
  <si>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</si>
  <si>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</si>
  <si>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</si>
  <si>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</si>
  <si>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</si>
  <si>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</si>
  <si>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</si>
  <si>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</si>
  <si>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</si>
  <si>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</si>
  <si>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</si>
  <si>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</si>
  <si>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</si>
  <si>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</si>
  <si>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</si>
  <si>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</si>
  <si>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</si>
  <si>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</si>
  <si>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</si>
  <si>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</si>
  <si>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</si>
  <si>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</si>
  <si>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</si>
  <si>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</si>
  <si>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</si>
  <si>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</si>
  <si>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</si>
  <si>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</si>
  <si>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</si>
  <si>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</si>
  <si>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</si>
  <si>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</si>
  <si>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</si>
  <si>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</si>
  <si>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</si>
  <si>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</si>
  <si>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</si>
  <si>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</si>
  <si>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</si>
  <si>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</si>
  <si>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</si>
  <si>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</si>
  <si>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</si>
  <si>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</si>
  <si>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</si>
  <si>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</si>
  <si>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</si>
  <si>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</si>
  <si>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</si>
  <si>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</si>
  <si>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</si>
  <si>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</si>
  <si>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</si>
  <si>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</si>
  <si>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</si>
  <si>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</si>
  <si>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</si>
  <si>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</si>
  <si>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</si>
  <si>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</si>
  <si>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</si>
  <si>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</si>
  <si>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</si>
  <si>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</si>
  <si>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</si>
  <si>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</si>
  <si>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</si>
  <si>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</si>
  <si>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</si>
  <si>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</si>
  <si>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</si>
  <si>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</si>
  <si>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</si>
  <si>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</si>
  <si>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</si>
  <si>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</si>
  <si>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</si>
  <si>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</si>
  <si>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</si>
  <si>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</si>
  <si>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</si>
  <si>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</si>
  <si>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</si>
  <si>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</si>
  <si>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</si>
  <si>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</si>
  <si>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</si>
  <si>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</si>
  <si>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</si>
  <si>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</si>
  <si>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</si>
  <si>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</si>
  <si>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</si>
  <si>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</si>
  <si>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</si>
  <si>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</si>
  <si>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</si>
  <si>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</si>
  <si>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</si>
  <si>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</si>
  <si>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</si>
  <si>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</si>
  <si>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</si>
  <si>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</si>
  <si>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</si>
  <si>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</si>
  <si>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</si>
  <si>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</si>
  <si>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</si>
  <si>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</si>
  <si>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</si>
  <si>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</si>
  <si>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</si>
  <si>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</si>
  <si>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</si>
  <si>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</si>
  <si>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</si>
  <si>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</si>
  <si>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</si>
  <si>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</si>
  <si>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</si>
  <si>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</si>
  <si>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</si>
  <si>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</si>
  <si>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</si>
  <si>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</si>
  <si>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</si>
  <si>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</si>
  <si>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</si>
  <si>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</si>
  <si>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</si>
  <si>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</si>
  <si>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</si>
  <si>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</si>
  <si>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</si>
  <si>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</si>
  <si>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</si>
  <si>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</si>
  <si>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</si>
  <si>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</si>
  <si>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</si>
  <si>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</si>
  <si>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</si>
  <si>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</si>
  <si>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</si>
  <si>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</si>
  <si>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</si>
  <si>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</si>
  <si>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</si>
  <si>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</si>
  <si>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</si>
  <si>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</si>
  <si>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</si>
  <si>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</si>
  <si>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</si>
  <si>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</si>
  <si>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</si>
  <si>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</si>
  <si>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</si>
  <si>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</si>
  <si>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</si>
  <si>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</si>
  <si>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</si>
  <si>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</si>
  <si>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</si>
  <si>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</si>
  <si>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</si>
  <si>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</si>
  <si>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</si>
  <si>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</si>
  <si>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</si>
  <si>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</si>
  <si>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52IS2023/05/15</t>
  </si>
  <si>
    <t>15-05-2023</t>
  </si>
  <si>
    <t>IssueTime</t>
  </si>
  <si>
    <t>HP</t>
  </si>
  <si>
    <t>SOLAPUR_SOLAR</t>
  </si>
  <si>
    <t>TS1PL_BKN</t>
  </si>
  <si>
    <t>SHPPBPL</t>
  </si>
  <si>
    <t>APNRL</t>
  </si>
  <si>
    <t>CHANJUII</t>
  </si>
  <si>
    <t>Nagaland_Ben</t>
  </si>
  <si>
    <t>MAHAN ENERGEN</t>
  </si>
  <si>
    <t>SKS Raigarh</t>
  </si>
  <si>
    <t>JSWEL</t>
  </si>
  <si>
    <t>SEIL</t>
  </si>
  <si>
    <t>Arunachal_Ben</t>
  </si>
  <si>
    <t>Meghalaya_Ben</t>
  </si>
  <si>
    <t>Teesta_III</t>
  </si>
  <si>
    <t>KAMENG</t>
  </si>
  <si>
    <t>JSPL_DCPP</t>
  </si>
  <si>
    <t>GBHHPL</t>
  </si>
  <si>
    <t>ILFS</t>
  </si>
  <si>
    <t>JPNIGRIE_JNSTPP</t>
  </si>
  <si>
    <t>JSWEL MSEB</t>
  </si>
  <si>
    <t>Manipur_Ben</t>
  </si>
  <si>
    <t>B_S_ISPAT_MH</t>
  </si>
  <si>
    <t>NAVABHARAT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</si>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</sst>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130</v>
          </cell>
          <cell r="C37">
            <v>20</v>
          </cell>
          <cell r="D37">
            <v>170</v>
          </cell>
          <cell r="E37">
            <v>0</v>
          </cell>
          <cell r="H37">
            <v>0</v>
          </cell>
          <cell r="I37">
            <v>20</v>
          </cell>
          <cell r="J37">
            <v>0</v>
          </cell>
          <cell r="K37">
            <v>0</v>
          </cell>
        </row>
        <row r="38">
          <cell r="B38">
            <v>130</v>
          </cell>
          <cell r="C38">
            <v>20</v>
          </cell>
          <cell r="D38">
            <v>170</v>
          </cell>
          <cell r="E38">
            <v>0</v>
          </cell>
          <cell r="H38">
            <v>0</v>
          </cell>
          <cell r="I38">
            <v>20</v>
          </cell>
          <cell r="J38">
            <v>0</v>
          </cell>
          <cell r="K38">
            <v>0</v>
          </cell>
        </row>
        <row r="39">
          <cell r="B39">
            <v>130</v>
          </cell>
          <cell r="C39">
            <v>20</v>
          </cell>
          <cell r="D39">
            <v>170</v>
          </cell>
          <cell r="E39">
            <v>0</v>
          </cell>
          <cell r="H39">
            <v>0</v>
          </cell>
          <cell r="I39">
            <v>20</v>
          </cell>
          <cell r="J39">
            <v>0</v>
          </cell>
          <cell r="K39">
            <v>0</v>
          </cell>
        </row>
        <row r="40">
          <cell r="B40">
            <v>130</v>
          </cell>
          <cell r="C40">
            <v>20</v>
          </cell>
          <cell r="D40">
            <v>170</v>
          </cell>
          <cell r="E40">
            <v>0</v>
          </cell>
          <cell r="H40">
            <v>0</v>
          </cell>
          <cell r="I40">
            <v>20</v>
          </cell>
          <cell r="J40">
            <v>0</v>
          </cell>
          <cell r="K40">
            <v>0</v>
          </cell>
        </row>
        <row r="41">
          <cell r="B41">
            <v>130</v>
          </cell>
          <cell r="C41">
            <v>20</v>
          </cell>
          <cell r="D41">
            <v>170</v>
          </cell>
          <cell r="E41">
            <v>0</v>
          </cell>
          <cell r="H41">
            <v>0</v>
          </cell>
          <cell r="I41">
            <v>20</v>
          </cell>
          <cell r="J41">
            <v>0</v>
          </cell>
          <cell r="K41">
            <v>0</v>
          </cell>
        </row>
        <row r="42">
          <cell r="B42">
            <v>130</v>
          </cell>
          <cell r="C42">
            <v>20</v>
          </cell>
          <cell r="D42">
            <v>170</v>
          </cell>
          <cell r="E42">
            <v>0</v>
          </cell>
          <cell r="H42">
            <v>0</v>
          </cell>
          <cell r="I42">
            <v>20</v>
          </cell>
          <cell r="J42">
            <v>0</v>
          </cell>
          <cell r="K42">
            <v>0</v>
          </cell>
        </row>
        <row r="43">
          <cell r="B43">
            <v>130</v>
          </cell>
          <cell r="C43">
            <v>20</v>
          </cell>
          <cell r="D43">
            <v>170</v>
          </cell>
          <cell r="E43">
            <v>0</v>
          </cell>
          <cell r="H43">
            <v>0</v>
          </cell>
          <cell r="I43">
            <v>20</v>
          </cell>
          <cell r="J43">
            <v>0</v>
          </cell>
          <cell r="K43">
            <v>0</v>
          </cell>
        </row>
        <row r="44">
          <cell r="B44">
            <v>130</v>
          </cell>
          <cell r="C44">
            <v>20</v>
          </cell>
          <cell r="D44">
            <v>170</v>
          </cell>
          <cell r="E44">
            <v>0</v>
          </cell>
          <cell r="H44">
            <v>0</v>
          </cell>
          <cell r="I44">
            <v>20</v>
          </cell>
          <cell r="J44">
            <v>0</v>
          </cell>
          <cell r="K44">
            <v>0</v>
          </cell>
        </row>
        <row r="45">
          <cell r="B45">
            <v>110</v>
          </cell>
          <cell r="C45">
            <v>20</v>
          </cell>
          <cell r="D45">
            <v>170</v>
          </cell>
          <cell r="E45">
            <v>0</v>
          </cell>
          <cell r="H45">
            <v>0</v>
          </cell>
          <cell r="I45">
            <v>20</v>
          </cell>
          <cell r="J45">
            <v>0</v>
          </cell>
          <cell r="K45">
            <v>0</v>
          </cell>
        </row>
        <row r="46">
          <cell r="B46">
            <v>110</v>
          </cell>
          <cell r="C46">
            <v>20</v>
          </cell>
          <cell r="D46">
            <v>170</v>
          </cell>
          <cell r="E46">
            <v>0</v>
          </cell>
          <cell r="H46">
            <v>0</v>
          </cell>
          <cell r="I46">
            <v>20</v>
          </cell>
          <cell r="J46">
            <v>0</v>
          </cell>
          <cell r="K46">
            <v>0</v>
          </cell>
        </row>
        <row r="47">
          <cell r="B47">
            <v>110</v>
          </cell>
          <cell r="C47">
            <v>40</v>
          </cell>
          <cell r="D47">
            <v>170</v>
          </cell>
          <cell r="E47">
            <v>0</v>
          </cell>
          <cell r="H47">
            <v>0</v>
          </cell>
          <cell r="I47">
            <v>40</v>
          </cell>
          <cell r="J47">
            <v>0</v>
          </cell>
          <cell r="K47">
            <v>0</v>
          </cell>
        </row>
        <row r="48">
          <cell r="B48">
            <v>110</v>
          </cell>
          <cell r="C48">
            <v>40</v>
          </cell>
          <cell r="D48">
            <v>170</v>
          </cell>
          <cell r="E48">
            <v>0</v>
          </cell>
          <cell r="H48">
            <v>0</v>
          </cell>
          <cell r="I48">
            <v>40</v>
          </cell>
          <cell r="J48">
            <v>0</v>
          </cell>
          <cell r="K48">
            <v>0</v>
          </cell>
        </row>
        <row r="49">
          <cell r="B49">
            <v>110</v>
          </cell>
          <cell r="C49">
            <v>40</v>
          </cell>
          <cell r="D49">
            <v>170</v>
          </cell>
          <cell r="E49">
            <v>0</v>
          </cell>
          <cell r="H49">
            <v>0</v>
          </cell>
          <cell r="I49">
            <v>40</v>
          </cell>
          <cell r="J49">
            <v>0</v>
          </cell>
          <cell r="K49">
            <v>0</v>
          </cell>
        </row>
        <row r="50">
          <cell r="B50">
            <v>110</v>
          </cell>
          <cell r="C50">
            <v>40</v>
          </cell>
          <cell r="D50">
            <v>170</v>
          </cell>
          <cell r="E50">
            <v>0</v>
          </cell>
          <cell r="H50">
            <v>0</v>
          </cell>
          <cell r="I50">
            <v>40</v>
          </cell>
          <cell r="J50">
            <v>0</v>
          </cell>
          <cell r="K50">
            <v>0</v>
          </cell>
        </row>
        <row r="51">
          <cell r="B51">
            <v>110</v>
          </cell>
          <cell r="C51">
            <v>40</v>
          </cell>
          <cell r="D51">
            <v>170</v>
          </cell>
          <cell r="E51">
            <v>0</v>
          </cell>
          <cell r="H51">
            <v>0</v>
          </cell>
          <cell r="I51">
            <v>40</v>
          </cell>
          <cell r="J51">
            <v>0</v>
          </cell>
          <cell r="K51">
            <v>0</v>
          </cell>
        </row>
        <row r="52">
          <cell r="B52">
            <v>110</v>
          </cell>
          <cell r="C52">
            <v>40</v>
          </cell>
          <cell r="D52">
            <v>170</v>
          </cell>
          <cell r="E52">
            <v>0</v>
          </cell>
          <cell r="H52">
            <v>0</v>
          </cell>
          <cell r="I52">
            <v>40</v>
          </cell>
          <cell r="J52">
            <v>0</v>
          </cell>
          <cell r="K52">
            <v>0</v>
          </cell>
        </row>
        <row r="53">
          <cell r="B53">
            <v>90</v>
          </cell>
          <cell r="C53">
            <v>40</v>
          </cell>
          <cell r="D53">
            <v>170</v>
          </cell>
          <cell r="E53">
            <v>0</v>
          </cell>
          <cell r="H53">
            <v>0</v>
          </cell>
          <cell r="I53">
            <v>40</v>
          </cell>
          <cell r="J53">
            <v>0</v>
          </cell>
          <cell r="K53">
            <v>0</v>
          </cell>
        </row>
        <row r="54">
          <cell r="B54">
            <v>90</v>
          </cell>
          <cell r="C54">
            <v>40</v>
          </cell>
          <cell r="D54">
            <v>170</v>
          </cell>
          <cell r="E54">
            <v>0</v>
          </cell>
          <cell r="H54">
            <v>0</v>
          </cell>
          <cell r="I54">
            <v>40</v>
          </cell>
          <cell r="J54">
            <v>0</v>
          </cell>
          <cell r="K54">
            <v>0</v>
          </cell>
        </row>
        <row r="55">
          <cell r="B55">
            <v>90</v>
          </cell>
          <cell r="C55">
            <v>40</v>
          </cell>
          <cell r="D55">
            <v>170</v>
          </cell>
          <cell r="E55">
            <v>0</v>
          </cell>
          <cell r="H55">
            <v>0</v>
          </cell>
          <cell r="I55">
            <v>40</v>
          </cell>
          <cell r="J55">
            <v>0</v>
          </cell>
          <cell r="K55">
            <v>0</v>
          </cell>
        </row>
        <row r="56">
          <cell r="B56">
            <v>90</v>
          </cell>
          <cell r="C56">
            <v>40</v>
          </cell>
          <cell r="D56">
            <v>170</v>
          </cell>
          <cell r="E56">
            <v>0</v>
          </cell>
          <cell r="H56">
            <v>0</v>
          </cell>
          <cell r="I56">
            <v>40</v>
          </cell>
          <cell r="J56">
            <v>0</v>
          </cell>
          <cell r="K56">
            <v>0</v>
          </cell>
        </row>
        <row r="57">
          <cell r="B57">
            <v>70</v>
          </cell>
          <cell r="C57">
            <v>40</v>
          </cell>
          <cell r="D57">
            <v>170</v>
          </cell>
          <cell r="E57">
            <v>0</v>
          </cell>
          <cell r="H57">
            <v>0</v>
          </cell>
          <cell r="I57">
            <v>40</v>
          </cell>
          <cell r="J57">
            <v>0</v>
          </cell>
          <cell r="K57">
            <v>0</v>
          </cell>
        </row>
        <row r="58">
          <cell r="B58">
            <v>70</v>
          </cell>
          <cell r="C58">
            <v>40</v>
          </cell>
          <cell r="D58">
            <v>170</v>
          </cell>
          <cell r="E58">
            <v>0</v>
          </cell>
          <cell r="H58">
            <v>0</v>
          </cell>
          <cell r="I58">
            <v>40</v>
          </cell>
          <cell r="J58">
            <v>0</v>
          </cell>
          <cell r="K58">
            <v>0</v>
          </cell>
        </row>
        <row r="59">
          <cell r="B59">
            <v>70</v>
          </cell>
          <cell r="C59">
            <v>45</v>
          </cell>
          <cell r="D59">
            <v>170</v>
          </cell>
          <cell r="E59">
            <v>0</v>
          </cell>
          <cell r="H59">
            <v>0</v>
          </cell>
          <cell r="I59">
            <v>45</v>
          </cell>
          <cell r="J59">
            <v>0</v>
          </cell>
          <cell r="K59">
            <v>0</v>
          </cell>
        </row>
        <row r="60">
          <cell r="B60">
            <v>70</v>
          </cell>
          <cell r="C60">
            <v>45</v>
          </cell>
          <cell r="D60">
            <v>170</v>
          </cell>
          <cell r="E60">
            <v>0</v>
          </cell>
          <cell r="H60">
            <v>0</v>
          </cell>
          <cell r="I60">
            <v>45</v>
          </cell>
          <cell r="J60">
            <v>0</v>
          </cell>
          <cell r="K60">
            <v>0</v>
          </cell>
        </row>
        <row r="61">
          <cell r="B61">
            <v>110</v>
          </cell>
          <cell r="C61">
            <v>50</v>
          </cell>
          <cell r="D61">
            <v>170</v>
          </cell>
          <cell r="E61">
            <v>0</v>
          </cell>
          <cell r="H61">
            <v>0</v>
          </cell>
          <cell r="I61">
            <v>50</v>
          </cell>
          <cell r="J61">
            <v>0</v>
          </cell>
          <cell r="K61">
            <v>0</v>
          </cell>
        </row>
        <row r="62">
          <cell r="B62">
            <v>110</v>
          </cell>
          <cell r="C62">
            <v>50</v>
          </cell>
          <cell r="D62">
            <v>170</v>
          </cell>
          <cell r="E62">
            <v>0</v>
          </cell>
          <cell r="H62">
            <v>0</v>
          </cell>
          <cell r="I62">
            <v>50</v>
          </cell>
          <cell r="J62">
            <v>0</v>
          </cell>
          <cell r="K62">
            <v>0</v>
          </cell>
        </row>
        <row r="63">
          <cell r="B63">
            <v>130</v>
          </cell>
          <cell r="C63">
            <v>0</v>
          </cell>
          <cell r="D63">
            <v>170</v>
          </cell>
          <cell r="E63">
            <v>0</v>
          </cell>
          <cell r="H63">
            <v>130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142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142</v>
          </cell>
          <cell r="C71">
            <v>0</v>
          </cell>
          <cell r="D71">
            <v>170</v>
          </cell>
          <cell r="E71">
            <v>0</v>
          </cell>
          <cell r="H71">
            <v>142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142</v>
          </cell>
          <cell r="C72">
            <v>0</v>
          </cell>
          <cell r="D72">
            <v>170</v>
          </cell>
          <cell r="E72">
            <v>0</v>
          </cell>
          <cell r="H72">
            <v>142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142</v>
          </cell>
          <cell r="C73">
            <v>0</v>
          </cell>
          <cell r="D73">
            <v>170</v>
          </cell>
          <cell r="E73">
            <v>0</v>
          </cell>
          <cell r="H73">
            <v>142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142</v>
          </cell>
          <cell r="C74">
            <v>0</v>
          </cell>
          <cell r="D74">
            <v>170</v>
          </cell>
          <cell r="E74">
            <v>0</v>
          </cell>
          <cell r="H74">
            <v>142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142</v>
          </cell>
          <cell r="C75">
            <v>0</v>
          </cell>
          <cell r="D75">
            <v>170</v>
          </cell>
          <cell r="E75">
            <v>0</v>
          </cell>
          <cell r="H75">
            <v>142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142</v>
          </cell>
          <cell r="C76">
            <v>0</v>
          </cell>
          <cell r="D76">
            <v>170</v>
          </cell>
          <cell r="E76">
            <v>0</v>
          </cell>
          <cell r="H76">
            <v>142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142</v>
          </cell>
          <cell r="C77">
            <v>0</v>
          </cell>
          <cell r="D77">
            <v>170</v>
          </cell>
          <cell r="E77">
            <v>0</v>
          </cell>
          <cell r="H77">
            <v>142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142</v>
          </cell>
          <cell r="C78">
            <v>0</v>
          </cell>
          <cell r="D78">
            <v>170</v>
          </cell>
          <cell r="E78">
            <v>0</v>
          </cell>
          <cell r="H78">
            <v>142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142</v>
          </cell>
          <cell r="C79">
            <v>0</v>
          </cell>
          <cell r="D79">
            <v>170</v>
          </cell>
          <cell r="E79">
            <v>0</v>
          </cell>
          <cell r="H79">
            <v>142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142</v>
          </cell>
          <cell r="C80">
            <v>0</v>
          </cell>
          <cell r="D80">
            <v>170</v>
          </cell>
          <cell r="E80">
            <v>0</v>
          </cell>
          <cell r="H80">
            <v>142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142</v>
          </cell>
          <cell r="C81">
            <v>0</v>
          </cell>
          <cell r="D81">
            <v>170</v>
          </cell>
          <cell r="E81">
            <v>0</v>
          </cell>
          <cell r="H81">
            <v>142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142</v>
          </cell>
          <cell r="C82">
            <v>0</v>
          </cell>
          <cell r="D82">
            <v>170</v>
          </cell>
          <cell r="E82">
            <v>0</v>
          </cell>
          <cell r="H82">
            <v>142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142</v>
          </cell>
          <cell r="C83">
            <v>0</v>
          </cell>
          <cell r="D83">
            <v>170</v>
          </cell>
          <cell r="E83">
            <v>0</v>
          </cell>
          <cell r="H83">
            <v>142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142</v>
          </cell>
          <cell r="C84">
            <v>0</v>
          </cell>
          <cell r="D84">
            <v>170</v>
          </cell>
          <cell r="E84">
            <v>0</v>
          </cell>
          <cell r="H84">
            <v>142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142</v>
          </cell>
          <cell r="C85">
            <v>0</v>
          </cell>
          <cell r="D85">
            <v>170</v>
          </cell>
          <cell r="E85">
            <v>0</v>
          </cell>
          <cell r="H85">
            <v>142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142</v>
          </cell>
          <cell r="C86">
            <v>0</v>
          </cell>
          <cell r="D86">
            <v>170</v>
          </cell>
          <cell r="E86">
            <v>0</v>
          </cell>
          <cell r="H86">
            <v>142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147</v>
          </cell>
          <cell r="C87">
            <v>0</v>
          </cell>
          <cell r="D87">
            <v>170</v>
          </cell>
          <cell r="E87">
            <v>0</v>
          </cell>
          <cell r="H87">
            <v>147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147</v>
          </cell>
          <cell r="C88">
            <v>0</v>
          </cell>
          <cell r="D88">
            <v>170</v>
          </cell>
          <cell r="E88">
            <v>0</v>
          </cell>
          <cell r="H88">
            <v>147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147</v>
          </cell>
          <cell r="C89">
            <v>0</v>
          </cell>
          <cell r="D89">
            <v>170</v>
          </cell>
          <cell r="E89">
            <v>0</v>
          </cell>
          <cell r="H89">
            <v>147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147</v>
          </cell>
          <cell r="C90">
            <v>0</v>
          </cell>
          <cell r="D90">
            <v>170</v>
          </cell>
          <cell r="E90">
            <v>0</v>
          </cell>
          <cell r="H90">
            <v>147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147</v>
          </cell>
          <cell r="C91">
            <v>0</v>
          </cell>
          <cell r="D91">
            <v>170</v>
          </cell>
          <cell r="E91">
            <v>0</v>
          </cell>
          <cell r="H91">
            <v>147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147</v>
          </cell>
          <cell r="C92">
            <v>0</v>
          </cell>
          <cell r="D92">
            <v>170</v>
          </cell>
          <cell r="E92">
            <v>0</v>
          </cell>
          <cell r="H92">
            <v>147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147</v>
          </cell>
          <cell r="C93">
            <v>0</v>
          </cell>
          <cell r="D93">
            <v>170</v>
          </cell>
          <cell r="E93">
            <v>0</v>
          </cell>
          <cell r="H93">
            <v>147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147</v>
          </cell>
          <cell r="C94">
            <v>0</v>
          </cell>
          <cell r="D94">
            <v>170</v>
          </cell>
          <cell r="E94">
            <v>0</v>
          </cell>
          <cell r="H94">
            <v>147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147</v>
          </cell>
          <cell r="C95">
            <v>0</v>
          </cell>
          <cell r="D95">
            <v>170</v>
          </cell>
          <cell r="E95">
            <v>0</v>
          </cell>
          <cell r="H95">
            <v>147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31.32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31.32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31.32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31.32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31.32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31.32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34.28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34.28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34.28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34.28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34.28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34.28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31.37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31.37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31.37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31.37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31.37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31.32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31.32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31.32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31.32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31.32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31.32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31.32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31.37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31.37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31.37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31.37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31.32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31.32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31.32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31.32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31.32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31.32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31.32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31.32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29.72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29.72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29.72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29.72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29.72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29.72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29.72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29.72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29.72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29.72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29.72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29.72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29.72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29.72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29.72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29.72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29.72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29.72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29.72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29.72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29.72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29.72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29.72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29.72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28.95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28.95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28.95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28.95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29.71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29.71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29.71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29.71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29.71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29.71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29.71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29.71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29.71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29.71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0</v>
          </cell>
          <cell r="D91">
            <v>0</v>
          </cell>
          <cell r="E91">
            <v>0</v>
          </cell>
          <cell r="H91">
            <v>29.71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0</v>
          </cell>
          <cell r="D92">
            <v>0</v>
          </cell>
          <cell r="E92">
            <v>0</v>
          </cell>
          <cell r="H92">
            <v>0.02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0</v>
          </cell>
          <cell r="D93">
            <v>0</v>
          </cell>
          <cell r="E93">
            <v>0</v>
          </cell>
          <cell r="H93">
            <v>0.02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0.02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0.02</v>
          </cell>
          <cell r="I95">
            <v>27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0.02</v>
          </cell>
          <cell r="I96">
            <v>27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0.02</v>
          </cell>
          <cell r="I97">
            <v>27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0.02</v>
          </cell>
          <cell r="I98">
            <v>27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30.54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151.5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151.5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151.5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151.5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151.5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151.5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151.5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151.5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151.5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151.5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151.5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151.5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151.5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151.5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151.5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151.5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151.5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151.5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151.5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151.5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151.5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151.5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151.5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151.5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151.5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151.5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151.5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151.5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151.5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151.5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151.5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151.5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151.5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151.5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151.5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151.5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1000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151.5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1000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151.5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1000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151.5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1000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151.5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1000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151.5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1000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151.5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1000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151.5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1000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151.5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1000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151.5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1000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151.5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1000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151.5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1000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151.5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151.5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151.5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151.5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151.5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151.5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151.5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151.5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151.5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151.5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151.5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151.5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151.5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151.5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151.5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151.5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151.5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151.5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151.5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151.5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151.5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151.5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151.5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151.5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151.5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151.5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151.5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151.5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151.5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151.5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151.5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151.5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151.5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151.5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151.5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151.5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151.5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151.5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151.5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151.5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151.5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151.5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151.5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151.5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151.5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151.5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151.5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80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45061</v>
      </c>
      <c r="Z3" s="37">
        <f>S3</f>
        <v>45061</v>
      </c>
      <c r="AE3" s="36"/>
      <c r="AH3" s="38">
        <f>AV4</f>
        <v>45061</v>
      </c>
    </row>
    <row r="4" spans="1:48" ht="15.75" thickBot="1">
      <c r="A4" s="37">
        <f>frq!A1</f>
        <v>45061</v>
      </c>
      <c r="L4" s="37">
        <f>frq!A1</f>
        <v>45061</v>
      </c>
      <c r="P4" s="37">
        <f>frq!A1</f>
        <v>45061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45061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0.25</v>
      </c>
      <c r="C6" s="54"/>
      <c r="D6" s="54">
        <f t="shared" ref="D6:D69" si="0">A6+B6+C6</f>
        <v>0.33</v>
      </c>
      <c r="E6" s="55"/>
      <c r="F6" s="43"/>
      <c r="G6" s="54">
        <f>(BAWANA!Q3+BAWANA!R3+BAWANA!S3+BAWANA!T3)/4000</f>
        <v>0.08</v>
      </c>
      <c r="H6" s="54">
        <f>(BAWANA!U3+BAWANA!V3)/4000</f>
        <v>3.7874999999999999E-2</v>
      </c>
      <c r="I6" s="54"/>
      <c r="J6" s="54">
        <f>G6+H6+I6</f>
        <v>0.11787500000000001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0.25</v>
      </c>
      <c r="C7" s="54"/>
      <c r="D7" s="54">
        <f t="shared" si="0"/>
        <v>0.33</v>
      </c>
      <c r="E7" s="55"/>
      <c r="F7" s="43"/>
      <c r="G7" s="54">
        <f>(BAWANA!Q4+BAWANA!R4+BAWANA!S4+BAWANA!T4)/4000</f>
        <v>0.08</v>
      </c>
      <c r="H7" s="54">
        <f>(BAWANA!U4+BAWANA!V4)/4000</f>
        <v>3.7874999999999999E-2</v>
      </c>
      <c r="I7" s="54"/>
      <c r="J7" s="54">
        <f t="shared" ref="J7:J70" si="3">G7+H7+I7</f>
        <v>0.11787500000000001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0.25</v>
      </c>
      <c r="C8" s="54"/>
      <c r="D8" s="54">
        <f t="shared" si="0"/>
        <v>0.33</v>
      </c>
      <c r="E8" s="55"/>
      <c r="F8" s="43"/>
      <c r="G8" s="54">
        <f>(BAWANA!Q5+BAWANA!R5+BAWANA!S5+BAWANA!T5)/4000</f>
        <v>0.08</v>
      </c>
      <c r="H8" s="54">
        <f>(BAWANA!U5+BAWANA!V5)/4000</f>
        <v>3.7874999999999999E-2</v>
      </c>
      <c r="I8" s="54"/>
      <c r="J8" s="54">
        <f t="shared" si="3"/>
        <v>0.11787500000000001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0.25</v>
      </c>
      <c r="C9" s="54"/>
      <c r="D9" s="54">
        <f t="shared" si="0"/>
        <v>0.33</v>
      </c>
      <c r="E9" s="55"/>
      <c r="F9" s="43"/>
      <c r="G9" s="54">
        <f>(BAWANA!Q6+BAWANA!R6+BAWANA!S6+BAWANA!T6)/4000</f>
        <v>0.08</v>
      </c>
      <c r="H9" s="54">
        <f>(BAWANA!U6+BAWANA!V6)/4000</f>
        <v>3.7874999999999999E-2</v>
      </c>
      <c r="I9" s="54"/>
      <c r="J9" s="54">
        <f t="shared" si="3"/>
        <v>0.11787500000000001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0.25</v>
      </c>
      <c r="C10" s="54"/>
      <c r="D10" s="54">
        <f t="shared" si="0"/>
        <v>0.33</v>
      </c>
      <c r="E10" s="55"/>
      <c r="F10" s="43"/>
      <c r="G10" s="54">
        <f>(BAWANA!Q7+BAWANA!R7+BAWANA!S7+BAWANA!T7)/4000</f>
        <v>0.08</v>
      </c>
      <c r="H10" s="54">
        <f>(BAWANA!U7+BAWANA!V7)/4000</f>
        <v>3.7874999999999999E-2</v>
      </c>
      <c r="I10" s="54"/>
      <c r="J10" s="54">
        <f t="shared" si="3"/>
        <v>0.11787500000000001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0.25</v>
      </c>
      <c r="C11" s="54"/>
      <c r="D11" s="54">
        <f t="shared" si="0"/>
        <v>0.33</v>
      </c>
      <c r="E11" s="55"/>
      <c r="F11" s="43"/>
      <c r="G11" s="54">
        <f>(BAWANA!Q8+BAWANA!R8+BAWANA!S8+BAWANA!T8)/4000</f>
        <v>0.08</v>
      </c>
      <c r="H11" s="54">
        <f>(BAWANA!U8+BAWANA!V8)/4000</f>
        <v>3.7874999999999999E-2</v>
      </c>
      <c r="I11" s="54"/>
      <c r="J11" s="54">
        <f t="shared" si="3"/>
        <v>0.11787500000000001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0.25</v>
      </c>
      <c r="C12" s="54"/>
      <c r="D12" s="54">
        <f t="shared" si="0"/>
        <v>0.33</v>
      </c>
      <c r="E12" s="55"/>
      <c r="F12" s="43"/>
      <c r="G12" s="54">
        <f>(BAWANA!Q9+BAWANA!R9+BAWANA!S9+BAWANA!T9)/4000</f>
        <v>0.08</v>
      </c>
      <c r="H12" s="54">
        <f>(BAWANA!U9+BAWANA!V9)/4000</f>
        <v>3.7874999999999999E-2</v>
      </c>
      <c r="I12" s="54"/>
      <c r="J12" s="54">
        <f t="shared" si="3"/>
        <v>0.11787500000000001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0.25</v>
      </c>
      <c r="C13" s="54"/>
      <c r="D13" s="54">
        <f t="shared" si="0"/>
        <v>0.33</v>
      </c>
      <c r="E13" s="55"/>
      <c r="F13" s="43"/>
      <c r="G13" s="54">
        <f>(BAWANA!Q10+BAWANA!R10+BAWANA!S10+BAWANA!T10)/4000</f>
        <v>0.08</v>
      </c>
      <c r="H13" s="54">
        <f>(BAWANA!U10+BAWANA!V10)/4000</f>
        <v>3.7874999999999999E-2</v>
      </c>
      <c r="I13" s="54"/>
      <c r="J13" s="54">
        <f t="shared" si="3"/>
        <v>0.11787500000000001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0.25</v>
      </c>
      <c r="C14" s="54"/>
      <c r="D14" s="54">
        <f t="shared" si="0"/>
        <v>0.33</v>
      </c>
      <c r="E14" s="55"/>
      <c r="F14" s="43"/>
      <c r="G14" s="54">
        <f>(BAWANA!Q11+BAWANA!R11+BAWANA!S11+BAWANA!T11)/4000</f>
        <v>0.08</v>
      </c>
      <c r="H14" s="54">
        <f>(BAWANA!U11+BAWANA!V11)/4000</f>
        <v>3.7874999999999999E-2</v>
      </c>
      <c r="I14" s="54"/>
      <c r="J14" s="54">
        <f t="shared" si="3"/>
        <v>0.11787500000000001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0.25</v>
      </c>
      <c r="C15" s="54"/>
      <c r="D15" s="54">
        <f t="shared" si="0"/>
        <v>0.33</v>
      </c>
      <c r="E15" s="55"/>
      <c r="F15" s="43"/>
      <c r="G15" s="54">
        <f>(BAWANA!Q12+BAWANA!R12+BAWANA!S12+BAWANA!T12)/4000</f>
        <v>0.08</v>
      </c>
      <c r="H15" s="54">
        <f>(BAWANA!U12+BAWANA!V12)/4000</f>
        <v>3.7874999999999999E-2</v>
      </c>
      <c r="I15" s="54"/>
      <c r="J15" s="54">
        <f t="shared" si="3"/>
        <v>0.11787500000000001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0.25</v>
      </c>
      <c r="C16" s="54"/>
      <c r="D16" s="54">
        <f t="shared" si="0"/>
        <v>0.33</v>
      </c>
      <c r="E16" s="55"/>
      <c r="F16" s="43"/>
      <c r="G16" s="54">
        <f>(BAWANA!Q13+BAWANA!R13+BAWANA!S13+BAWANA!T13)/4000</f>
        <v>0.08</v>
      </c>
      <c r="H16" s="54">
        <f>(BAWANA!U13+BAWANA!V13)/4000</f>
        <v>3.7874999999999999E-2</v>
      </c>
      <c r="I16" s="54"/>
      <c r="J16" s="54">
        <f t="shared" si="3"/>
        <v>0.11787500000000001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0.25</v>
      </c>
      <c r="C17" s="54"/>
      <c r="D17" s="54">
        <f t="shared" si="0"/>
        <v>0.33</v>
      </c>
      <c r="E17" s="55"/>
      <c r="F17" s="43"/>
      <c r="G17" s="54">
        <f>(BAWANA!Q14+BAWANA!R14+BAWANA!S14+BAWANA!T14)/4000</f>
        <v>0.08</v>
      </c>
      <c r="H17" s="54">
        <f>(BAWANA!U14+BAWANA!V14)/4000</f>
        <v>3.7874999999999999E-2</v>
      </c>
      <c r="I17" s="54"/>
      <c r="J17" s="54">
        <f t="shared" si="3"/>
        <v>0.11787500000000001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0.25</v>
      </c>
      <c r="C18" s="54"/>
      <c r="D18" s="54">
        <f t="shared" si="0"/>
        <v>0.33</v>
      </c>
      <c r="E18" s="55"/>
      <c r="F18" s="43"/>
      <c r="G18" s="54">
        <f>(BAWANA!Q15+BAWANA!R15+BAWANA!S15+BAWANA!T15)/4000</f>
        <v>0.08</v>
      </c>
      <c r="H18" s="54">
        <f>(BAWANA!U15+BAWANA!V15)/4000</f>
        <v>3.7874999999999999E-2</v>
      </c>
      <c r="I18" s="54"/>
      <c r="J18" s="54">
        <f t="shared" si="3"/>
        <v>0.11787500000000001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0.25</v>
      </c>
      <c r="C19" s="54"/>
      <c r="D19" s="54">
        <f t="shared" si="0"/>
        <v>0.33</v>
      </c>
      <c r="E19" s="55"/>
      <c r="F19" s="43"/>
      <c r="G19" s="54">
        <f>(BAWANA!Q16+BAWANA!R16+BAWANA!S16+BAWANA!T16)/4000</f>
        <v>0.08</v>
      </c>
      <c r="H19" s="54">
        <f>(BAWANA!U16+BAWANA!V16)/4000</f>
        <v>3.7874999999999999E-2</v>
      </c>
      <c r="I19" s="54"/>
      <c r="J19" s="54">
        <f t="shared" si="3"/>
        <v>0.11787500000000001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0.25</v>
      </c>
      <c r="C20" s="54"/>
      <c r="D20" s="54">
        <f t="shared" si="0"/>
        <v>0.33</v>
      </c>
      <c r="E20" s="55"/>
      <c r="F20" s="43"/>
      <c r="G20" s="54">
        <f>(BAWANA!Q17+BAWANA!R17+BAWANA!S17+BAWANA!T17)/4000</f>
        <v>0.08</v>
      </c>
      <c r="H20" s="54">
        <f>(BAWANA!U17+BAWANA!V17)/4000</f>
        <v>3.7874999999999999E-2</v>
      </c>
      <c r="I20" s="54"/>
      <c r="J20" s="54">
        <f t="shared" si="3"/>
        <v>0.11787500000000001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0.25</v>
      </c>
      <c r="C21" s="54"/>
      <c r="D21" s="54">
        <f t="shared" si="0"/>
        <v>0.33</v>
      </c>
      <c r="E21" s="55"/>
      <c r="F21" s="43"/>
      <c r="G21" s="54">
        <f>(BAWANA!Q18+BAWANA!R18+BAWANA!S18+BAWANA!T18)/4000</f>
        <v>0.08</v>
      </c>
      <c r="H21" s="54">
        <f>(BAWANA!U18+BAWANA!V18)/4000</f>
        <v>3.7874999999999999E-2</v>
      </c>
      <c r="I21" s="54"/>
      <c r="J21" s="54">
        <f t="shared" si="3"/>
        <v>0.11787500000000001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0.25</v>
      </c>
      <c r="C22" s="54"/>
      <c r="D22" s="54">
        <f t="shared" si="0"/>
        <v>0.33</v>
      </c>
      <c r="E22" s="55"/>
      <c r="F22" s="43"/>
      <c r="G22" s="54">
        <f>(BAWANA!Q19+BAWANA!R19+BAWANA!S19+BAWANA!T19)/4000</f>
        <v>0.08</v>
      </c>
      <c r="H22" s="54">
        <f>(BAWANA!U19+BAWANA!V19)/4000</f>
        <v>3.7874999999999999E-2</v>
      </c>
      <c r="I22" s="54"/>
      <c r="J22" s="54">
        <f t="shared" si="3"/>
        <v>0.11787500000000001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0.25</v>
      </c>
      <c r="C23" s="54"/>
      <c r="D23" s="54">
        <f t="shared" si="0"/>
        <v>0.33</v>
      </c>
      <c r="E23" s="55"/>
      <c r="F23" s="43"/>
      <c r="G23" s="54">
        <f>(BAWANA!Q20+BAWANA!R20+BAWANA!S20+BAWANA!T20)/4000</f>
        <v>0.08</v>
      </c>
      <c r="H23" s="54">
        <f>(BAWANA!U20+BAWANA!V20)/4000</f>
        <v>3.7874999999999999E-2</v>
      </c>
      <c r="I23" s="54"/>
      <c r="J23" s="54">
        <f t="shared" si="3"/>
        <v>0.11787500000000001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0.25</v>
      </c>
      <c r="C24" s="54"/>
      <c r="D24" s="54">
        <f t="shared" si="0"/>
        <v>0.33</v>
      </c>
      <c r="E24" s="55"/>
      <c r="F24" s="43"/>
      <c r="G24" s="54">
        <f>(BAWANA!Q21+BAWANA!R21+BAWANA!S21+BAWANA!T21)/4000</f>
        <v>0.08</v>
      </c>
      <c r="H24" s="54">
        <f>(BAWANA!U21+BAWANA!V21)/4000</f>
        <v>3.7874999999999999E-2</v>
      </c>
      <c r="I24" s="54"/>
      <c r="J24" s="54">
        <f t="shared" si="3"/>
        <v>0.11787500000000001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0.25</v>
      </c>
      <c r="C25" s="54"/>
      <c r="D25" s="54">
        <f t="shared" si="0"/>
        <v>0.33</v>
      </c>
      <c r="E25" s="55"/>
      <c r="F25" s="43"/>
      <c r="G25" s="54">
        <f>(BAWANA!Q22+BAWANA!R22+BAWANA!S22+BAWANA!T22)/4000</f>
        <v>0.08</v>
      </c>
      <c r="H25" s="54">
        <f>(BAWANA!U22+BAWANA!V22)/4000</f>
        <v>3.7874999999999999E-2</v>
      </c>
      <c r="I25" s="54"/>
      <c r="J25" s="54">
        <f t="shared" si="3"/>
        <v>0.11787500000000001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0.25</v>
      </c>
      <c r="C26" s="54"/>
      <c r="D26" s="54">
        <f t="shared" si="0"/>
        <v>0.33</v>
      </c>
      <c r="E26" s="55"/>
      <c r="F26" s="43"/>
      <c r="G26" s="54">
        <f>(BAWANA!Q23+BAWANA!R23+BAWANA!S23+BAWANA!T23)/4000</f>
        <v>0.08</v>
      </c>
      <c r="H26" s="54">
        <f>(BAWANA!U23+BAWANA!V23)/4000</f>
        <v>3.7874999999999999E-2</v>
      </c>
      <c r="I26" s="54"/>
      <c r="J26" s="54">
        <f t="shared" si="3"/>
        <v>0.11787500000000001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0.25</v>
      </c>
      <c r="C27" s="54"/>
      <c r="D27" s="54">
        <f t="shared" si="0"/>
        <v>0.33</v>
      </c>
      <c r="E27" s="55"/>
      <c r="F27" s="43"/>
      <c r="G27" s="54">
        <f>(BAWANA!Q24+BAWANA!R24+BAWANA!S24+BAWANA!T24)/4000</f>
        <v>0.08</v>
      </c>
      <c r="H27" s="54">
        <f>(BAWANA!U24+BAWANA!V24)/4000</f>
        <v>3.7874999999999999E-2</v>
      </c>
      <c r="I27" s="54"/>
      <c r="J27" s="54">
        <f t="shared" si="3"/>
        <v>0.11787500000000001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0.25</v>
      </c>
      <c r="C28" s="54"/>
      <c r="D28" s="54">
        <f t="shared" si="0"/>
        <v>0.33</v>
      </c>
      <c r="E28" s="55"/>
      <c r="F28" s="43"/>
      <c r="G28" s="54">
        <f>(BAWANA!Q25+BAWANA!R25+BAWANA!S25+BAWANA!T25)/4000</f>
        <v>0.08</v>
      </c>
      <c r="H28" s="54">
        <f>(BAWANA!U25+BAWANA!V25)/4000</f>
        <v>3.7874999999999999E-2</v>
      </c>
      <c r="I28" s="54"/>
      <c r="J28" s="54">
        <f t="shared" si="3"/>
        <v>0.11787500000000001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0.25</v>
      </c>
      <c r="C29" s="54"/>
      <c r="D29" s="54">
        <f t="shared" si="0"/>
        <v>0.33</v>
      </c>
      <c r="E29" s="55"/>
      <c r="F29" s="43"/>
      <c r="G29" s="54">
        <f>(BAWANA!Q26+BAWANA!R26+BAWANA!S26+BAWANA!T26)/4000</f>
        <v>0.08</v>
      </c>
      <c r="H29" s="54">
        <f>(BAWANA!U26+BAWANA!V26)/4000</f>
        <v>3.7874999999999999E-2</v>
      </c>
      <c r="I29" s="54"/>
      <c r="J29" s="54">
        <f t="shared" si="3"/>
        <v>0.11787500000000001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0.25</v>
      </c>
      <c r="C30" s="54"/>
      <c r="D30" s="54">
        <f t="shared" si="0"/>
        <v>0.33</v>
      </c>
      <c r="E30" s="55"/>
      <c r="F30" s="43"/>
      <c r="G30" s="54">
        <f>(BAWANA!Q27+BAWANA!R27+BAWANA!S27+BAWANA!T27)/4000</f>
        <v>0.08</v>
      </c>
      <c r="H30" s="54">
        <f>(BAWANA!U27+BAWANA!V27)/4000</f>
        <v>3.7874999999999999E-2</v>
      </c>
      <c r="I30" s="54"/>
      <c r="J30" s="54">
        <f t="shared" si="3"/>
        <v>0.11787500000000001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0.25</v>
      </c>
      <c r="C31" s="54"/>
      <c r="D31" s="54">
        <f t="shared" si="0"/>
        <v>0.33</v>
      </c>
      <c r="E31" s="55"/>
      <c r="F31" s="43"/>
      <c r="G31" s="54">
        <f>(BAWANA!Q28+BAWANA!R28+BAWANA!S28+BAWANA!T28)/4000</f>
        <v>0.08</v>
      </c>
      <c r="H31" s="54">
        <f>(BAWANA!U28+BAWANA!V28)/4000</f>
        <v>3.7874999999999999E-2</v>
      </c>
      <c r="I31" s="54"/>
      <c r="J31" s="54">
        <f t="shared" si="3"/>
        <v>0.11787500000000001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0.25</v>
      </c>
      <c r="C32" s="54"/>
      <c r="D32" s="54">
        <f t="shared" si="0"/>
        <v>0.33</v>
      </c>
      <c r="E32" s="55"/>
      <c r="F32" s="43"/>
      <c r="G32" s="54">
        <f>(BAWANA!Q29+BAWANA!R29+BAWANA!S29+BAWANA!T29)/4000</f>
        <v>0.08</v>
      </c>
      <c r="H32" s="54">
        <f>(BAWANA!U29+BAWANA!V29)/4000</f>
        <v>3.7874999999999999E-2</v>
      </c>
      <c r="I32" s="54"/>
      <c r="J32" s="54">
        <f t="shared" si="3"/>
        <v>0.11787500000000001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0.25</v>
      </c>
      <c r="C33" s="54"/>
      <c r="D33" s="54">
        <f t="shared" si="0"/>
        <v>0.33</v>
      </c>
      <c r="E33" s="55"/>
      <c r="F33" s="43"/>
      <c r="G33" s="54">
        <f>(BAWANA!Q30+BAWANA!R30+BAWANA!S30+BAWANA!T30)/4000</f>
        <v>0.08</v>
      </c>
      <c r="H33" s="54">
        <f>(BAWANA!U30+BAWANA!V30)/4000</f>
        <v>3.7874999999999999E-2</v>
      </c>
      <c r="I33" s="54"/>
      <c r="J33" s="54">
        <f t="shared" si="3"/>
        <v>0.11787500000000001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0.25</v>
      </c>
      <c r="C34" s="54"/>
      <c r="D34" s="54">
        <f t="shared" si="0"/>
        <v>0.33</v>
      </c>
      <c r="E34" s="55"/>
      <c r="F34" s="43"/>
      <c r="G34" s="54">
        <f>(BAWANA!Q31+BAWANA!R31+BAWANA!S31+BAWANA!T31)/4000</f>
        <v>0.08</v>
      </c>
      <c r="H34" s="54">
        <f>(BAWANA!U31+BAWANA!V31)/4000</f>
        <v>3.7874999999999999E-2</v>
      </c>
      <c r="I34" s="54"/>
      <c r="J34" s="54">
        <f t="shared" si="3"/>
        <v>0.11787500000000001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0.25</v>
      </c>
      <c r="C35" s="54"/>
      <c r="D35" s="54">
        <f t="shared" si="0"/>
        <v>0.33</v>
      </c>
      <c r="E35" s="55"/>
      <c r="F35" s="43"/>
      <c r="G35" s="54">
        <f>(BAWANA!Q32+BAWANA!R32+BAWANA!S32+BAWANA!T32)/4000</f>
        <v>0.08</v>
      </c>
      <c r="H35" s="54">
        <f>(BAWANA!U32+BAWANA!V32)/4000</f>
        <v>3.7874999999999999E-2</v>
      </c>
      <c r="I35" s="54"/>
      <c r="J35" s="54">
        <f t="shared" si="3"/>
        <v>0.11787500000000001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0.25</v>
      </c>
      <c r="C36" s="54"/>
      <c r="D36" s="54">
        <f t="shared" si="0"/>
        <v>0.33</v>
      </c>
      <c r="E36" s="55"/>
      <c r="F36" s="43"/>
      <c r="G36" s="54">
        <f>(BAWANA!Q33+BAWANA!R33+BAWANA!S33+BAWANA!T33)/4000</f>
        <v>0.08</v>
      </c>
      <c r="H36" s="54">
        <f>(BAWANA!U33+BAWANA!V33)/4000</f>
        <v>3.7874999999999999E-2</v>
      </c>
      <c r="I36" s="54"/>
      <c r="J36" s="54">
        <f t="shared" si="3"/>
        <v>0.11787500000000001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0.25</v>
      </c>
      <c r="C37" s="54"/>
      <c r="D37" s="54">
        <f t="shared" si="0"/>
        <v>0.33</v>
      </c>
      <c r="E37" s="55"/>
      <c r="F37" s="43"/>
      <c r="G37" s="54">
        <f>(BAWANA!Q34+BAWANA!R34+BAWANA!S34+BAWANA!T34)/4000</f>
        <v>0.08</v>
      </c>
      <c r="H37" s="54">
        <f>(BAWANA!U34+BAWANA!V34)/4000</f>
        <v>3.7874999999999999E-2</v>
      </c>
      <c r="I37" s="54"/>
      <c r="J37" s="54">
        <f t="shared" si="3"/>
        <v>0.11787500000000001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0.25</v>
      </c>
      <c r="C38" s="54"/>
      <c r="D38" s="54">
        <f t="shared" si="0"/>
        <v>0.33</v>
      </c>
      <c r="E38" s="55"/>
      <c r="F38" s="43"/>
      <c r="G38" s="54">
        <f>(BAWANA!Q35+BAWANA!R35+BAWANA!S35+BAWANA!T35)/4000</f>
        <v>0.08</v>
      </c>
      <c r="H38" s="54">
        <f>(BAWANA!U35+BAWANA!V35)/4000</f>
        <v>3.7874999999999999E-2</v>
      </c>
      <c r="I38" s="54"/>
      <c r="J38" s="54">
        <f t="shared" si="3"/>
        <v>0.11787500000000001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0.25</v>
      </c>
      <c r="C39" s="54"/>
      <c r="D39" s="54">
        <f t="shared" si="0"/>
        <v>0.33</v>
      </c>
      <c r="E39" s="55"/>
      <c r="F39" s="43"/>
      <c r="G39" s="54">
        <f>(BAWANA!Q36+BAWANA!R36+BAWANA!S36+BAWANA!T36)/4000</f>
        <v>0.08</v>
      </c>
      <c r="H39" s="54">
        <f>(BAWANA!U36+BAWANA!V36)/4000</f>
        <v>3.7874999999999999E-2</v>
      </c>
      <c r="I39" s="54"/>
      <c r="J39" s="54">
        <f t="shared" si="3"/>
        <v>0.11787500000000001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0.25</v>
      </c>
      <c r="C40" s="54"/>
      <c r="D40" s="54">
        <f t="shared" si="0"/>
        <v>0.33</v>
      </c>
      <c r="E40" s="55"/>
      <c r="F40" s="43"/>
      <c r="G40" s="54">
        <f>(BAWANA!Q37+BAWANA!R37+BAWANA!S37+BAWANA!T37)/4000</f>
        <v>0.08</v>
      </c>
      <c r="H40" s="54">
        <f>(BAWANA!U37+BAWANA!V37)/4000</f>
        <v>3.7874999999999999E-2</v>
      </c>
      <c r="I40" s="54"/>
      <c r="J40" s="54">
        <f t="shared" si="3"/>
        <v>0.11787500000000001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0.25</v>
      </c>
      <c r="C41" s="54"/>
      <c r="D41" s="54">
        <f t="shared" si="0"/>
        <v>0.33</v>
      </c>
      <c r="E41" s="55"/>
      <c r="F41" s="43"/>
      <c r="G41" s="54">
        <f>(BAWANA!Q38+BAWANA!R38+BAWANA!S38+BAWANA!T38)/4000</f>
        <v>0.08</v>
      </c>
      <c r="H41" s="54">
        <f>(BAWANA!U38+BAWANA!V38)/4000</f>
        <v>3.7874999999999999E-2</v>
      </c>
      <c r="I41" s="54"/>
      <c r="J41" s="54">
        <f t="shared" si="3"/>
        <v>0.11787500000000001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0.25</v>
      </c>
      <c r="C42" s="54"/>
      <c r="D42" s="54">
        <f t="shared" si="0"/>
        <v>0.33</v>
      </c>
      <c r="E42" s="55"/>
      <c r="F42" s="43"/>
      <c r="G42" s="54">
        <f>(BAWANA!Q39+BAWANA!R39+BAWANA!S39+BAWANA!T39)/4000</f>
        <v>0.08</v>
      </c>
      <c r="H42" s="54">
        <f>(BAWANA!U39+BAWANA!V39)/4000</f>
        <v>3.7874999999999999E-2</v>
      </c>
      <c r="I42" s="54"/>
      <c r="J42" s="54">
        <f t="shared" si="3"/>
        <v>0.11787500000000001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0.25</v>
      </c>
      <c r="C43" s="54"/>
      <c r="D43" s="54">
        <f t="shared" si="0"/>
        <v>0.33</v>
      </c>
      <c r="E43" s="55"/>
      <c r="F43" s="43"/>
      <c r="G43" s="54">
        <f>(BAWANA!Q40+BAWANA!R40+BAWANA!S40+BAWANA!T40)/4000</f>
        <v>0.08</v>
      </c>
      <c r="H43" s="54">
        <f>(BAWANA!U40+BAWANA!V40)/4000</f>
        <v>3.7874999999999999E-2</v>
      </c>
      <c r="I43" s="54"/>
      <c r="J43" s="54">
        <f t="shared" si="3"/>
        <v>0.11787500000000001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0.25</v>
      </c>
      <c r="C44" s="54"/>
      <c r="D44" s="54">
        <f t="shared" si="0"/>
        <v>0.33</v>
      </c>
      <c r="E44" s="55"/>
      <c r="F44" s="43"/>
      <c r="G44" s="54">
        <f>(BAWANA!Q41+BAWANA!R41+BAWANA!S41+BAWANA!T41)/4000</f>
        <v>0.08</v>
      </c>
      <c r="H44" s="54">
        <f>(BAWANA!U41+BAWANA!V41)/4000</f>
        <v>3.7874999999999999E-2</v>
      </c>
      <c r="I44" s="54"/>
      <c r="J44" s="54">
        <f t="shared" si="3"/>
        <v>0.11787500000000001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0.25</v>
      </c>
      <c r="C45" s="54"/>
      <c r="D45" s="54">
        <f t="shared" si="0"/>
        <v>0.33</v>
      </c>
      <c r="E45" s="55"/>
      <c r="F45" s="43"/>
      <c r="G45" s="54">
        <f>(BAWANA!Q42+BAWANA!R42+BAWANA!S42+BAWANA!T42)/4000</f>
        <v>0.08</v>
      </c>
      <c r="H45" s="54">
        <f>(BAWANA!U42+BAWANA!V42)/4000</f>
        <v>3.7874999999999999E-2</v>
      </c>
      <c r="I45" s="54"/>
      <c r="J45" s="54">
        <f t="shared" si="3"/>
        <v>0.11787500000000001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0.25</v>
      </c>
      <c r="C46" s="54"/>
      <c r="D46" s="54">
        <f t="shared" si="0"/>
        <v>0.33</v>
      </c>
      <c r="E46" s="55"/>
      <c r="F46" s="43"/>
      <c r="G46" s="54">
        <f>(BAWANA!Q43+BAWANA!R43+BAWANA!S43+BAWANA!T43)/4000</f>
        <v>0.08</v>
      </c>
      <c r="H46" s="54">
        <f>(BAWANA!U43+BAWANA!V43)/4000</f>
        <v>3.7874999999999999E-2</v>
      </c>
      <c r="I46" s="54"/>
      <c r="J46" s="54">
        <f t="shared" si="3"/>
        <v>0.11787500000000001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0.25</v>
      </c>
      <c r="C47" s="54"/>
      <c r="D47" s="54">
        <f t="shared" si="0"/>
        <v>0.33</v>
      </c>
      <c r="E47" s="55"/>
      <c r="F47" s="43"/>
      <c r="G47" s="54">
        <f>(BAWANA!Q44+BAWANA!R44+BAWANA!S44+BAWANA!T44)/4000</f>
        <v>0.08</v>
      </c>
      <c r="H47" s="54">
        <f>(BAWANA!U44+BAWANA!V44)/4000</f>
        <v>3.7874999999999999E-2</v>
      </c>
      <c r="I47" s="54"/>
      <c r="J47" s="54">
        <f t="shared" si="3"/>
        <v>0.11787500000000001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0.25</v>
      </c>
      <c r="C48" s="54"/>
      <c r="D48" s="54">
        <f t="shared" si="0"/>
        <v>0.33</v>
      </c>
      <c r="E48" s="55"/>
      <c r="F48" s="43"/>
      <c r="G48" s="54">
        <f>(BAWANA!Q45+BAWANA!R45+BAWANA!S45+BAWANA!T45)/4000</f>
        <v>0.08</v>
      </c>
      <c r="H48" s="54">
        <f>(BAWANA!U45+BAWANA!V45)/4000</f>
        <v>3.7874999999999999E-2</v>
      </c>
      <c r="I48" s="54"/>
      <c r="J48" s="54">
        <f t="shared" si="3"/>
        <v>0.11787500000000001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0.25</v>
      </c>
      <c r="C49" s="54"/>
      <c r="D49" s="54">
        <f t="shared" si="0"/>
        <v>0.33</v>
      </c>
      <c r="E49" s="55"/>
      <c r="F49" s="43"/>
      <c r="G49" s="54">
        <f>(BAWANA!Q46+BAWANA!R46+BAWANA!S46+BAWANA!T46)/4000</f>
        <v>0.08</v>
      </c>
      <c r="H49" s="54">
        <f>(BAWANA!U46+BAWANA!V46)/4000</f>
        <v>3.7874999999999999E-2</v>
      </c>
      <c r="I49" s="54"/>
      <c r="J49" s="54">
        <f t="shared" si="3"/>
        <v>0.11787500000000001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0.25</v>
      </c>
      <c r="C50" s="54"/>
      <c r="D50" s="54">
        <f t="shared" si="0"/>
        <v>0.33</v>
      </c>
      <c r="E50" s="55"/>
      <c r="F50" s="43"/>
      <c r="G50" s="54">
        <f>(BAWANA!Q47+BAWANA!R47+BAWANA!S47+BAWANA!T47)/4000</f>
        <v>0.08</v>
      </c>
      <c r="H50" s="54">
        <f>(BAWANA!U47+BAWANA!V47)/4000</f>
        <v>3.7874999999999999E-2</v>
      </c>
      <c r="I50" s="54"/>
      <c r="J50" s="54">
        <f t="shared" si="3"/>
        <v>0.11787500000000001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0.25</v>
      </c>
      <c r="C51" s="54"/>
      <c r="D51" s="54">
        <f t="shared" si="0"/>
        <v>0.33</v>
      </c>
      <c r="E51" s="55"/>
      <c r="F51" s="43"/>
      <c r="G51" s="54">
        <f>(BAWANA!Q48+BAWANA!R48+BAWANA!S48+BAWANA!T48)/4000</f>
        <v>0.08</v>
      </c>
      <c r="H51" s="54">
        <f>(BAWANA!U48+BAWANA!V48)/4000</f>
        <v>3.7874999999999999E-2</v>
      </c>
      <c r="I51" s="54"/>
      <c r="J51" s="54">
        <f t="shared" si="3"/>
        <v>0.11787500000000001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0.25</v>
      </c>
      <c r="C52" s="54"/>
      <c r="D52" s="54">
        <f t="shared" si="0"/>
        <v>0.33</v>
      </c>
      <c r="E52" s="55"/>
      <c r="F52" s="43"/>
      <c r="G52" s="54">
        <f>(BAWANA!Q49+BAWANA!R49+BAWANA!S49+BAWANA!T49)/4000</f>
        <v>0.08</v>
      </c>
      <c r="H52" s="54">
        <f>(BAWANA!U49+BAWANA!V49)/4000</f>
        <v>3.7874999999999999E-2</v>
      </c>
      <c r="I52" s="54"/>
      <c r="J52" s="54">
        <f t="shared" si="3"/>
        <v>0.11787500000000001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0.25</v>
      </c>
      <c r="C53" s="54"/>
      <c r="D53" s="54">
        <f t="shared" si="0"/>
        <v>0.33</v>
      </c>
      <c r="E53" s="55"/>
      <c r="F53" s="43"/>
      <c r="G53" s="54">
        <f>(BAWANA!Q50+BAWANA!R50+BAWANA!S50+BAWANA!T50)/4000</f>
        <v>0.08</v>
      </c>
      <c r="H53" s="54">
        <f>(BAWANA!U50+BAWANA!V50)/4000</f>
        <v>3.7874999999999999E-2</v>
      </c>
      <c r="I53" s="54"/>
      <c r="J53" s="54">
        <f t="shared" si="3"/>
        <v>0.11787500000000001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</v>
      </c>
      <c r="C54" s="54"/>
      <c r="D54" s="54">
        <f t="shared" si="0"/>
        <v>0.33</v>
      </c>
      <c r="E54" s="55"/>
      <c r="F54" s="43"/>
      <c r="G54" s="54">
        <f>(BAWANA!Q51+BAWANA!R51+BAWANA!S51+BAWANA!T51)/4000</f>
        <v>0.08</v>
      </c>
      <c r="H54" s="54">
        <f>(BAWANA!U51+BAWANA!V51)/4000</f>
        <v>3.7874999999999999E-2</v>
      </c>
      <c r="I54" s="54"/>
      <c r="J54" s="54">
        <f t="shared" si="3"/>
        <v>0.11787500000000001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</v>
      </c>
      <c r="C55" s="54"/>
      <c r="D55" s="54">
        <f t="shared" si="0"/>
        <v>0.33</v>
      </c>
      <c r="E55" s="55"/>
      <c r="F55" s="43"/>
      <c r="G55" s="54">
        <f>(BAWANA!Q52+BAWANA!R52+BAWANA!S52+BAWANA!T52)/4000</f>
        <v>0.08</v>
      </c>
      <c r="H55" s="54">
        <f>(BAWANA!U52+BAWANA!V52)/4000</f>
        <v>3.7874999999999999E-2</v>
      </c>
      <c r="I55" s="54"/>
      <c r="J55" s="54">
        <f t="shared" si="3"/>
        <v>0.11787500000000001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</v>
      </c>
      <c r="C56" s="54"/>
      <c r="D56" s="54">
        <f t="shared" si="0"/>
        <v>0.33</v>
      </c>
      <c r="E56" s="55"/>
      <c r="F56" s="43"/>
      <c r="G56" s="54">
        <f>(BAWANA!Q53+BAWANA!R53+BAWANA!S53+BAWANA!T53)/4000</f>
        <v>0.08</v>
      </c>
      <c r="H56" s="54">
        <f>(BAWANA!U53+BAWANA!V53)/4000</f>
        <v>3.7874999999999999E-2</v>
      </c>
      <c r="I56" s="54"/>
      <c r="J56" s="54">
        <f t="shared" si="3"/>
        <v>0.11787500000000001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</v>
      </c>
      <c r="C57" s="54"/>
      <c r="D57" s="54">
        <f t="shared" si="0"/>
        <v>0.33</v>
      </c>
      <c r="E57" s="55"/>
      <c r="F57" s="43"/>
      <c r="G57" s="54">
        <f>(BAWANA!Q54+BAWANA!R54+BAWANA!S54+BAWANA!T54)/4000</f>
        <v>0.08</v>
      </c>
      <c r="H57" s="54">
        <f>(BAWANA!U54+BAWANA!V54)/4000</f>
        <v>3.7874999999999999E-2</v>
      </c>
      <c r="I57" s="54"/>
      <c r="J57" s="54">
        <f t="shared" si="3"/>
        <v>0.11787500000000001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</v>
      </c>
      <c r="C58" s="54"/>
      <c r="D58" s="54">
        <f t="shared" si="0"/>
        <v>0.33</v>
      </c>
      <c r="E58" s="55"/>
      <c r="F58" s="43"/>
      <c r="G58" s="54">
        <f>(BAWANA!Q55+BAWANA!R55+BAWANA!S55+BAWANA!T55)/4000</f>
        <v>0.08</v>
      </c>
      <c r="H58" s="54">
        <f>(BAWANA!U55+BAWANA!V55)/4000</f>
        <v>3.7874999999999999E-2</v>
      </c>
      <c r="I58" s="54"/>
      <c r="J58" s="54">
        <f t="shared" si="3"/>
        <v>0.11787500000000001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</v>
      </c>
      <c r="C59" s="54"/>
      <c r="D59" s="54">
        <f t="shared" si="0"/>
        <v>0.33</v>
      </c>
      <c r="E59" s="55"/>
      <c r="F59" s="43"/>
      <c r="G59" s="54">
        <f>(BAWANA!Q56+BAWANA!R56+BAWANA!S56+BAWANA!T56)/4000</f>
        <v>0.08</v>
      </c>
      <c r="H59" s="54">
        <f>(BAWANA!U56+BAWANA!V56)/4000</f>
        <v>3.7874999999999999E-2</v>
      </c>
      <c r="I59" s="54"/>
      <c r="J59" s="54">
        <f t="shared" si="3"/>
        <v>0.11787500000000001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</v>
      </c>
      <c r="C60" s="54"/>
      <c r="D60" s="54">
        <f t="shared" si="0"/>
        <v>0.33</v>
      </c>
      <c r="E60" s="55"/>
      <c r="F60" s="43"/>
      <c r="G60" s="54">
        <f>(BAWANA!Q57+BAWANA!R57+BAWANA!S57+BAWANA!T57)/4000</f>
        <v>0.08</v>
      </c>
      <c r="H60" s="54">
        <f>(BAWANA!U57+BAWANA!V57)/4000</f>
        <v>3.7874999999999999E-2</v>
      </c>
      <c r="I60" s="54"/>
      <c r="J60" s="54">
        <f t="shared" si="3"/>
        <v>0.11787500000000001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</v>
      </c>
      <c r="C61" s="54"/>
      <c r="D61" s="54">
        <f t="shared" si="0"/>
        <v>0.33</v>
      </c>
      <c r="E61" s="55"/>
      <c r="F61" s="43"/>
      <c r="G61" s="54">
        <f>(BAWANA!Q58+BAWANA!R58+BAWANA!S58+BAWANA!T58)/4000</f>
        <v>0.08</v>
      </c>
      <c r="H61" s="54">
        <f>(BAWANA!U58+BAWANA!V58)/4000</f>
        <v>3.7874999999999999E-2</v>
      </c>
      <c r="I61" s="54"/>
      <c r="J61" s="54">
        <f t="shared" si="3"/>
        <v>0.11787500000000001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</v>
      </c>
      <c r="C62" s="54"/>
      <c r="D62" s="54">
        <f t="shared" si="0"/>
        <v>0.33</v>
      </c>
      <c r="E62" s="55"/>
      <c r="F62" s="43"/>
      <c r="G62" s="54">
        <f>(BAWANA!Q59+BAWANA!R59+BAWANA!S59+BAWANA!T59)/4000</f>
        <v>0.08</v>
      </c>
      <c r="H62" s="54">
        <f>(BAWANA!U59+BAWANA!V59)/4000</f>
        <v>3.7874999999999999E-2</v>
      </c>
      <c r="I62" s="54"/>
      <c r="J62" s="54">
        <f t="shared" si="3"/>
        <v>0.11787500000000001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</v>
      </c>
      <c r="C63" s="54"/>
      <c r="D63" s="54">
        <f t="shared" si="0"/>
        <v>0.33</v>
      </c>
      <c r="E63" s="55"/>
      <c r="F63" s="43"/>
      <c r="G63" s="54">
        <f>(BAWANA!Q60+BAWANA!R60+BAWANA!S60+BAWANA!T60)/4000</f>
        <v>0.08</v>
      </c>
      <c r="H63" s="54">
        <f>(BAWANA!U60+BAWANA!V60)/4000</f>
        <v>3.7874999999999999E-2</v>
      </c>
      <c r="I63" s="54"/>
      <c r="J63" s="54">
        <f t="shared" si="3"/>
        <v>0.11787500000000001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</v>
      </c>
      <c r="C64" s="54"/>
      <c r="D64" s="54">
        <f t="shared" si="0"/>
        <v>0.33</v>
      </c>
      <c r="E64" s="55"/>
      <c r="F64" s="43"/>
      <c r="G64" s="54">
        <f>(BAWANA!Q61+BAWANA!R61+BAWANA!S61+BAWANA!T61)/4000</f>
        <v>0.08</v>
      </c>
      <c r="H64" s="54">
        <f>(BAWANA!U61+BAWANA!V61)/4000</f>
        <v>3.7874999999999999E-2</v>
      </c>
      <c r="I64" s="54"/>
      <c r="J64" s="54">
        <f t="shared" si="3"/>
        <v>0.11787500000000001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</v>
      </c>
      <c r="C65" s="54"/>
      <c r="D65" s="54">
        <f t="shared" si="0"/>
        <v>0.33</v>
      </c>
      <c r="E65" s="55"/>
      <c r="F65" s="43"/>
      <c r="G65" s="54">
        <f>(BAWANA!Q62+BAWANA!R62+BAWANA!S62+BAWANA!T62)/4000</f>
        <v>0.08</v>
      </c>
      <c r="H65" s="54">
        <f>(BAWANA!U62+BAWANA!V62)/4000</f>
        <v>3.7874999999999999E-2</v>
      </c>
      <c r="I65" s="54"/>
      <c r="J65" s="54">
        <f t="shared" si="3"/>
        <v>0.11787500000000001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</v>
      </c>
      <c r="C66" s="54"/>
      <c r="D66" s="54">
        <f t="shared" si="0"/>
        <v>0.33</v>
      </c>
      <c r="E66" s="55"/>
      <c r="F66" s="43"/>
      <c r="G66" s="54">
        <f>(BAWANA!Q63+BAWANA!R63+BAWANA!S63+BAWANA!T63)/4000</f>
        <v>0.08</v>
      </c>
      <c r="H66" s="54">
        <f>(BAWANA!U63+BAWANA!V63)/4000</f>
        <v>3.7874999999999999E-2</v>
      </c>
      <c r="I66" s="54"/>
      <c r="J66" s="54">
        <f t="shared" si="3"/>
        <v>0.11787500000000001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</v>
      </c>
      <c r="C67" s="54"/>
      <c r="D67" s="54">
        <f t="shared" si="0"/>
        <v>0.33</v>
      </c>
      <c r="E67" s="55"/>
      <c r="F67" s="43"/>
      <c r="G67" s="54">
        <f>(BAWANA!Q64+BAWANA!R64+BAWANA!S64+BAWANA!T64)/4000</f>
        <v>0.08</v>
      </c>
      <c r="H67" s="54">
        <f>(BAWANA!U64+BAWANA!V64)/4000</f>
        <v>3.7874999999999999E-2</v>
      </c>
      <c r="I67" s="54"/>
      <c r="J67" s="54">
        <f t="shared" si="3"/>
        <v>0.11787500000000001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</v>
      </c>
      <c r="C68" s="54"/>
      <c r="D68" s="54">
        <f t="shared" si="0"/>
        <v>0.33</v>
      </c>
      <c r="E68" s="55"/>
      <c r="F68" s="43"/>
      <c r="G68" s="54">
        <f>(BAWANA!Q65+BAWANA!R65+BAWANA!S65+BAWANA!T65)/4000</f>
        <v>0.08</v>
      </c>
      <c r="H68" s="54">
        <f>(BAWANA!U65+BAWANA!V65)/4000</f>
        <v>3.7874999999999999E-2</v>
      </c>
      <c r="I68" s="54"/>
      <c r="J68" s="54">
        <f t="shared" si="3"/>
        <v>0.11787500000000001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</v>
      </c>
      <c r="C69" s="54"/>
      <c r="D69" s="54">
        <f t="shared" si="0"/>
        <v>0.33</v>
      </c>
      <c r="E69" s="55"/>
      <c r="F69" s="43"/>
      <c r="G69" s="54">
        <f>(BAWANA!Q66+BAWANA!R66+BAWANA!S66+BAWANA!T66)/4000</f>
        <v>0.08</v>
      </c>
      <c r="H69" s="54">
        <f>(BAWANA!U66+BAWANA!V66)/4000</f>
        <v>3.7874999999999999E-2</v>
      </c>
      <c r="I69" s="54"/>
      <c r="J69" s="54">
        <f t="shared" si="3"/>
        <v>0.11787500000000001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</v>
      </c>
      <c r="C70" s="54"/>
      <c r="D70" s="54">
        <f t="shared" ref="D70:D101" si="8">A70+B70+C70</f>
        <v>0.33</v>
      </c>
      <c r="E70" s="55"/>
      <c r="F70" s="43"/>
      <c r="G70" s="54">
        <f>(BAWANA!Q67+BAWANA!R67+BAWANA!S67+BAWANA!T67)/4000</f>
        <v>0.08</v>
      </c>
      <c r="H70" s="54">
        <f>(BAWANA!U67+BAWANA!V67)/4000</f>
        <v>3.7874999999999999E-2</v>
      </c>
      <c r="I70" s="54"/>
      <c r="J70" s="54">
        <f t="shared" si="3"/>
        <v>0.11787500000000001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</v>
      </c>
      <c r="C71" s="54"/>
      <c r="D71" s="54">
        <f t="shared" si="8"/>
        <v>0.33</v>
      </c>
      <c r="E71" s="55"/>
      <c r="F71" s="43"/>
      <c r="G71" s="54">
        <f>(BAWANA!Q68+BAWANA!R68+BAWANA!S68+BAWANA!T68)/4000</f>
        <v>0.08</v>
      </c>
      <c r="H71" s="54">
        <f>(BAWANA!U68+BAWANA!V68)/4000</f>
        <v>3.7874999999999999E-2</v>
      </c>
      <c r="I71" s="54"/>
      <c r="J71" s="54">
        <f t="shared" ref="J71:J101" si="9">G71+H71+I71</f>
        <v>0.11787500000000001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</v>
      </c>
      <c r="C72" s="54"/>
      <c r="D72" s="54">
        <f t="shared" si="8"/>
        <v>0.33</v>
      </c>
      <c r="E72" s="55"/>
      <c r="F72" s="43"/>
      <c r="G72" s="54">
        <f>(BAWANA!Q69+BAWANA!R69+BAWANA!S69+BAWANA!T69)/4000</f>
        <v>0.08</v>
      </c>
      <c r="H72" s="54">
        <f>(BAWANA!U69+BAWANA!V69)/4000</f>
        <v>3.7874999999999999E-2</v>
      </c>
      <c r="I72" s="54"/>
      <c r="J72" s="54">
        <f t="shared" si="9"/>
        <v>0.11787500000000001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</v>
      </c>
      <c r="C73" s="54"/>
      <c r="D73" s="54">
        <f t="shared" si="8"/>
        <v>0.33</v>
      </c>
      <c r="E73" s="55"/>
      <c r="F73" s="43"/>
      <c r="G73" s="54">
        <f>(BAWANA!Q70+BAWANA!R70+BAWANA!S70+BAWANA!T70)/4000</f>
        <v>0.08</v>
      </c>
      <c r="H73" s="54">
        <f>(BAWANA!U70+BAWANA!V70)/4000</f>
        <v>3.7874999999999999E-2</v>
      </c>
      <c r="I73" s="54"/>
      <c r="J73" s="54">
        <f t="shared" si="9"/>
        <v>0.11787500000000001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</v>
      </c>
      <c r="C74" s="54"/>
      <c r="D74" s="54">
        <f t="shared" si="8"/>
        <v>0.33</v>
      </c>
      <c r="E74" s="55"/>
      <c r="F74" s="43"/>
      <c r="G74" s="54">
        <f>(BAWANA!Q71+BAWANA!R71+BAWANA!S71+BAWANA!T71)/4000</f>
        <v>0.08</v>
      </c>
      <c r="H74" s="54">
        <f>(BAWANA!U71+BAWANA!V71)/4000</f>
        <v>3.7874999999999999E-2</v>
      </c>
      <c r="I74" s="54"/>
      <c r="J74" s="54">
        <f t="shared" si="9"/>
        <v>0.11787500000000001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</v>
      </c>
      <c r="C75" s="54"/>
      <c r="D75" s="54">
        <f t="shared" si="8"/>
        <v>0.33</v>
      </c>
      <c r="E75" s="55"/>
      <c r="F75" s="43"/>
      <c r="G75" s="54">
        <f>(BAWANA!Q72+BAWANA!R72+BAWANA!S72+BAWANA!T72)/4000</f>
        <v>0.08</v>
      </c>
      <c r="H75" s="54">
        <f>(BAWANA!U72+BAWANA!V72)/4000</f>
        <v>3.7874999999999999E-2</v>
      </c>
      <c r="I75" s="54"/>
      <c r="J75" s="54">
        <f t="shared" si="9"/>
        <v>0.11787500000000001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</v>
      </c>
      <c r="C76" s="54"/>
      <c r="D76" s="54">
        <f t="shared" si="8"/>
        <v>0.33</v>
      </c>
      <c r="E76" s="55"/>
      <c r="F76" s="43"/>
      <c r="G76" s="54">
        <f>(BAWANA!Q73+BAWANA!R73+BAWANA!S73+BAWANA!T73)/4000</f>
        <v>0.08</v>
      </c>
      <c r="H76" s="54">
        <f>(BAWANA!U73+BAWANA!V73)/4000</f>
        <v>3.7874999999999999E-2</v>
      </c>
      <c r="I76" s="54"/>
      <c r="J76" s="54">
        <f t="shared" si="9"/>
        <v>0.11787500000000001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</v>
      </c>
      <c r="C77" s="54"/>
      <c r="D77" s="54">
        <f t="shared" si="8"/>
        <v>0.33</v>
      </c>
      <c r="E77" s="55"/>
      <c r="F77" s="43"/>
      <c r="G77" s="54">
        <f>(BAWANA!Q74+BAWANA!R74+BAWANA!S74+BAWANA!T74)/4000</f>
        <v>0.08</v>
      </c>
      <c r="H77" s="54">
        <f>(BAWANA!U74+BAWANA!V74)/4000</f>
        <v>3.7874999999999999E-2</v>
      </c>
      <c r="I77" s="54"/>
      <c r="J77" s="54">
        <f t="shared" si="9"/>
        <v>0.11787500000000001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0.25</v>
      </c>
      <c r="C78" s="54"/>
      <c r="D78" s="54">
        <f t="shared" si="8"/>
        <v>0.33</v>
      </c>
      <c r="E78" s="55"/>
      <c r="F78" s="43"/>
      <c r="G78" s="54">
        <f>(BAWANA!Q75+BAWANA!R75+BAWANA!S75+BAWANA!T75)/4000</f>
        <v>0.08</v>
      </c>
      <c r="H78" s="54">
        <f>(BAWANA!U75+BAWANA!V75)/4000</f>
        <v>3.7874999999999999E-2</v>
      </c>
      <c r="I78" s="54"/>
      <c r="J78" s="54">
        <f t="shared" si="9"/>
        <v>0.11787500000000001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0.25</v>
      </c>
      <c r="C79" s="54"/>
      <c r="D79" s="54">
        <f t="shared" si="8"/>
        <v>0.33</v>
      </c>
      <c r="E79" s="55"/>
      <c r="F79" s="43"/>
      <c r="G79" s="54">
        <f>(BAWANA!Q76+BAWANA!R76+BAWANA!S76+BAWANA!T76)/4000</f>
        <v>0.08</v>
      </c>
      <c r="H79" s="54">
        <f>(BAWANA!U76+BAWANA!V76)/4000</f>
        <v>3.7874999999999999E-2</v>
      </c>
      <c r="I79" s="54"/>
      <c r="J79" s="54">
        <f t="shared" si="9"/>
        <v>0.11787500000000001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0.25</v>
      </c>
      <c r="C80" s="54"/>
      <c r="D80" s="54">
        <f t="shared" si="8"/>
        <v>0.33</v>
      </c>
      <c r="E80" s="55"/>
      <c r="F80" s="43"/>
      <c r="G80" s="54">
        <f>(BAWANA!Q77+BAWANA!R77+BAWANA!S77+BAWANA!T77)/4000</f>
        <v>0.08</v>
      </c>
      <c r="H80" s="54">
        <f>(BAWANA!U77+BAWANA!V77)/4000</f>
        <v>3.7874999999999999E-2</v>
      </c>
      <c r="I80" s="54"/>
      <c r="J80" s="54">
        <f t="shared" si="9"/>
        <v>0.11787500000000001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0.25</v>
      </c>
      <c r="C81" s="54"/>
      <c r="D81" s="54">
        <f t="shared" si="8"/>
        <v>0.33</v>
      </c>
      <c r="E81" s="55"/>
      <c r="F81" s="43"/>
      <c r="G81" s="54">
        <f>(BAWANA!Q78+BAWANA!R78+BAWANA!S78+BAWANA!T78)/4000</f>
        <v>0.08</v>
      </c>
      <c r="H81" s="54">
        <f>(BAWANA!U78+BAWANA!V78)/4000</f>
        <v>3.7874999999999999E-2</v>
      </c>
      <c r="I81" s="54"/>
      <c r="J81" s="54">
        <f t="shared" si="9"/>
        <v>0.11787500000000001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0.25</v>
      </c>
      <c r="C82" s="54"/>
      <c r="D82" s="54">
        <f t="shared" si="8"/>
        <v>0.33</v>
      </c>
      <c r="E82" s="55"/>
      <c r="F82" s="43"/>
      <c r="G82" s="54">
        <f>(BAWANA!Q79+BAWANA!R79+BAWANA!S79+BAWANA!T79)/4000</f>
        <v>0.08</v>
      </c>
      <c r="H82" s="54">
        <f>(BAWANA!U79+BAWANA!V79)/4000</f>
        <v>3.7874999999999999E-2</v>
      </c>
      <c r="I82" s="54"/>
      <c r="J82" s="54">
        <f t="shared" si="9"/>
        <v>0.11787500000000001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0.25</v>
      </c>
      <c r="C83" s="54"/>
      <c r="D83" s="54">
        <f t="shared" si="8"/>
        <v>0.33</v>
      </c>
      <c r="E83" s="55"/>
      <c r="F83" s="43"/>
      <c r="G83" s="54">
        <f>(BAWANA!Q80+BAWANA!R80+BAWANA!S80+BAWANA!T80)/4000</f>
        <v>0.08</v>
      </c>
      <c r="H83" s="54">
        <f>(BAWANA!U80+BAWANA!V80)/4000</f>
        <v>3.7874999999999999E-2</v>
      </c>
      <c r="I83" s="54"/>
      <c r="J83" s="54">
        <f t="shared" si="9"/>
        <v>0.11787500000000001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0.25</v>
      </c>
      <c r="C84" s="54"/>
      <c r="D84" s="54">
        <f t="shared" si="8"/>
        <v>0.33</v>
      </c>
      <c r="E84" s="55"/>
      <c r="F84" s="43"/>
      <c r="G84" s="54">
        <f>(BAWANA!Q81+BAWANA!R81+BAWANA!S81+BAWANA!T81)/4000</f>
        <v>0.08</v>
      </c>
      <c r="H84" s="54">
        <f>(BAWANA!U81+BAWANA!V81)/4000</f>
        <v>3.7874999999999999E-2</v>
      </c>
      <c r="I84" s="54"/>
      <c r="J84" s="54">
        <f t="shared" si="9"/>
        <v>0.11787500000000001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0.25</v>
      </c>
      <c r="C85" s="54"/>
      <c r="D85" s="54">
        <f t="shared" si="8"/>
        <v>0.33</v>
      </c>
      <c r="E85" s="55"/>
      <c r="F85" s="43"/>
      <c r="G85" s="54">
        <f>(BAWANA!Q82+BAWANA!R82+BAWANA!S82+BAWANA!T82)/4000</f>
        <v>0.08</v>
      </c>
      <c r="H85" s="54">
        <f>(BAWANA!U82+BAWANA!V82)/4000</f>
        <v>3.7874999999999999E-2</v>
      </c>
      <c r="I85" s="54"/>
      <c r="J85" s="54">
        <f t="shared" si="9"/>
        <v>0.11787500000000001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0.25</v>
      </c>
      <c r="C86" s="54"/>
      <c r="D86" s="54">
        <f t="shared" si="8"/>
        <v>0.33</v>
      </c>
      <c r="E86" s="55"/>
      <c r="F86" s="43"/>
      <c r="G86" s="54">
        <f>(BAWANA!Q83+BAWANA!R83+BAWANA!S83+BAWANA!T83)/4000</f>
        <v>0.08</v>
      </c>
      <c r="H86" s="54">
        <f>(BAWANA!U83+BAWANA!V83)/4000</f>
        <v>3.7874999999999999E-2</v>
      </c>
      <c r="I86" s="54"/>
      <c r="J86" s="54">
        <f t="shared" si="9"/>
        <v>0.11787500000000001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0.25</v>
      </c>
      <c r="C87" s="54"/>
      <c r="D87" s="54">
        <f t="shared" si="8"/>
        <v>0.33</v>
      </c>
      <c r="E87" s="55"/>
      <c r="F87" s="43"/>
      <c r="G87" s="54">
        <f>(BAWANA!Q84+BAWANA!R84+BAWANA!S84+BAWANA!T84)/4000</f>
        <v>0.08</v>
      </c>
      <c r="H87" s="54">
        <f>(BAWANA!U84+BAWANA!V84)/4000</f>
        <v>3.7874999999999999E-2</v>
      </c>
      <c r="I87" s="54"/>
      <c r="J87" s="54">
        <f t="shared" si="9"/>
        <v>0.11787500000000001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0.25</v>
      </c>
      <c r="C88" s="54"/>
      <c r="D88" s="54">
        <f t="shared" si="8"/>
        <v>0.33</v>
      </c>
      <c r="E88" s="55"/>
      <c r="F88" s="43"/>
      <c r="G88" s="54">
        <f>(BAWANA!Q85+BAWANA!R85+BAWANA!S85+BAWANA!T85)/4000</f>
        <v>0.08</v>
      </c>
      <c r="H88" s="54">
        <f>(BAWANA!U85+BAWANA!V85)/4000</f>
        <v>3.7874999999999999E-2</v>
      </c>
      <c r="I88" s="54"/>
      <c r="J88" s="54">
        <f t="shared" si="9"/>
        <v>0.11787500000000001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0.25</v>
      </c>
      <c r="C89" s="54"/>
      <c r="D89" s="54">
        <f t="shared" si="8"/>
        <v>0.33</v>
      </c>
      <c r="E89" s="55"/>
      <c r="F89" s="43"/>
      <c r="G89" s="54">
        <f>(BAWANA!Q86+BAWANA!R86+BAWANA!S86+BAWANA!T86)/4000</f>
        <v>0.08</v>
      </c>
      <c r="H89" s="54">
        <f>(BAWANA!U86+BAWANA!V86)/4000</f>
        <v>3.7874999999999999E-2</v>
      </c>
      <c r="I89" s="54"/>
      <c r="J89" s="54">
        <f t="shared" si="9"/>
        <v>0.11787500000000001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0.25</v>
      </c>
      <c r="C90" s="54"/>
      <c r="D90" s="54">
        <f t="shared" si="8"/>
        <v>0.33</v>
      </c>
      <c r="E90" s="55"/>
      <c r="F90" s="43"/>
      <c r="G90" s="54">
        <f>(BAWANA!Q87+BAWANA!R87+BAWANA!S87+BAWANA!T87)/4000</f>
        <v>0.08</v>
      </c>
      <c r="H90" s="54">
        <f>(BAWANA!U87+BAWANA!V87)/4000</f>
        <v>3.7874999999999999E-2</v>
      </c>
      <c r="I90" s="54"/>
      <c r="J90" s="54">
        <f t="shared" si="9"/>
        <v>0.11787500000000001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0.25</v>
      </c>
      <c r="C91" s="54"/>
      <c r="D91" s="54">
        <f t="shared" si="8"/>
        <v>0.33</v>
      </c>
      <c r="E91" s="55"/>
      <c r="F91" s="43"/>
      <c r="G91" s="54">
        <f>(BAWANA!Q88+BAWANA!R88+BAWANA!S88+BAWANA!T88)/4000</f>
        <v>0.08</v>
      </c>
      <c r="H91" s="54">
        <f>(BAWANA!U88+BAWANA!V88)/4000</f>
        <v>3.7874999999999999E-2</v>
      </c>
      <c r="I91" s="54"/>
      <c r="J91" s="54">
        <f t="shared" si="9"/>
        <v>0.11787500000000001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0.25</v>
      </c>
      <c r="C92" s="54"/>
      <c r="D92" s="54">
        <f t="shared" si="8"/>
        <v>0.33</v>
      </c>
      <c r="E92" s="55"/>
      <c r="F92" s="43"/>
      <c r="G92" s="54">
        <f>(BAWANA!Q89+BAWANA!R89+BAWANA!S89+BAWANA!T89)/4000</f>
        <v>0.08</v>
      </c>
      <c r="H92" s="54">
        <f>(BAWANA!U89+BAWANA!V89)/4000</f>
        <v>3.7874999999999999E-2</v>
      </c>
      <c r="I92" s="54"/>
      <c r="J92" s="54">
        <f t="shared" si="9"/>
        <v>0.11787500000000001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0.25</v>
      </c>
      <c r="C93" s="54"/>
      <c r="D93" s="54">
        <f t="shared" si="8"/>
        <v>0.33</v>
      </c>
      <c r="E93" s="55"/>
      <c r="F93" s="43"/>
      <c r="G93" s="54">
        <f>(BAWANA!Q90+BAWANA!R90+BAWANA!S90+BAWANA!T90)/4000</f>
        <v>0.08</v>
      </c>
      <c r="H93" s="54">
        <f>(BAWANA!U90+BAWANA!V90)/4000</f>
        <v>3.7874999999999999E-2</v>
      </c>
      <c r="I93" s="54"/>
      <c r="J93" s="54">
        <f t="shared" si="9"/>
        <v>0.11787500000000001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0.25</v>
      </c>
      <c r="C94" s="54"/>
      <c r="D94" s="54">
        <f t="shared" si="8"/>
        <v>0.33</v>
      </c>
      <c r="E94" s="55"/>
      <c r="F94" s="43"/>
      <c r="G94" s="54">
        <f>(BAWANA!Q91+BAWANA!R91+BAWANA!S91+BAWANA!T91)/4000</f>
        <v>0.08</v>
      </c>
      <c r="H94" s="54">
        <f>(BAWANA!U91+BAWANA!V91)/4000</f>
        <v>3.7874999999999999E-2</v>
      </c>
      <c r="I94" s="54"/>
      <c r="J94" s="54">
        <f t="shared" si="9"/>
        <v>0.11787500000000001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0.25</v>
      </c>
      <c r="C95" s="54"/>
      <c r="D95" s="54">
        <f t="shared" si="8"/>
        <v>0.33</v>
      </c>
      <c r="E95" s="55"/>
      <c r="F95" s="43"/>
      <c r="G95" s="54">
        <f>(BAWANA!Q92+BAWANA!R92+BAWANA!S92+BAWANA!T92)/4000</f>
        <v>0.08</v>
      </c>
      <c r="H95" s="54">
        <f>(BAWANA!U92+BAWANA!V92)/4000</f>
        <v>3.7874999999999999E-2</v>
      </c>
      <c r="I95" s="54"/>
      <c r="J95" s="54">
        <f t="shared" si="9"/>
        <v>0.11787500000000001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0.25</v>
      </c>
      <c r="C96" s="54"/>
      <c r="D96" s="54">
        <f t="shared" si="8"/>
        <v>0.33</v>
      </c>
      <c r="E96" s="55"/>
      <c r="F96" s="43"/>
      <c r="G96" s="54">
        <f>(BAWANA!Q93+BAWANA!R93+BAWANA!S93+BAWANA!T93)/4000</f>
        <v>0.08</v>
      </c>
      <c r="H96" s="54">
        <f>(BAWANA!U93+BAWANA!V93)/4000</f>
        <v>3.7874999999999999E-2</v>
      </c>
      <c r="I96" s="54"/>
      <c r="J96" s="54">
        <f t="shared" si="9"/>
        <v>0.11787500000000001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0.25</v>
      </c>
      <c r="C97" s="54"/>
      <c r="D97" s="54">
        <f t="shared" si="8"/>
        <v>0.33</v>
      </c>
      <c r="E97" s="55"/>
      <c r="F97" s="43"/>
      <c r="G97" s="54">
        <f>(BAWANA!Q94+BAWANA!R94+BAWANA!S94+BAWANA!T94)/4000</f>
        <v>0.08</v>
      </c>
      <c r="H97" s="54">
        <f>(BAWANA!U94+BAWANA!V94)/4000</f>
        <v>3.7874999999999999E-2</v>
      </c>
      <c r="I97" s="54"/>
      <c r="J97" s="54">
        <f t="shared" si="9"/>
        <v>0.11787500000000001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0.25</v>
      </c>
      <c r="C98" s="54"/>
      <c r="D98" s="54">
        <f t="shared" si="8"/>
        <v>0.33</v>
      </c>
      <c r="E98" s="55"/>
      <c r="F98" s="43"/>
      <c r="G98" s="54">
        <f>(BAWANA!Q95+BAWANA!R95+BAWANA!S95+BAWANA!T95)/4000</f>
        <v>0.08</v>
      </c>
      <c r="H98" s="54">
        <f>(BAWANA!U95+BAWANA!V95)/4000</f>
        <v>3.7874999999999999E-2</v>
      </c>
      <c r="I98" s="54"/>
      <c r="J98" s="54">
        <f t="shared" si="9"/>
        <v>0.11787500000000001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0.25</v>
      </c>
      <c r="C99" s="54"/>
      <c r="D99" s="54">
        <f t="shared" si="8"/>
        <v>0.33</v>
      </c>
      <c r="E99" s="55"/>
      <c r="F99" s="43"/>
      <c r="G99" s="54">
        <f>(BAWANA!Q96+BAWANA!R96+BAWANA!S96+BAWANA!T96)/4000</f>
        <v>0.08</v>
      </c>
      <c r="H99" s="54">
        <f>(BAWANA!U96+BAWANA!V96)/4000</f>
        <v>3.7874999999999999E-2</v>
      </c>
      <c r="I99" s="54"/>
      <c r="J99" s="54">
        <f t="shared" si="9"/>
        <v>0.11787500000000001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0.25</v>
      </c>
      <c r="C100" s="54"/>
      <c r="D100" s="54">
        <f t="shared" si="8"/>
        <v>0.33</v>
      </c>
      <c r="E100" s="55"/>
      <c r="F100" s="43"/>
      <c r="G100" s="54">
        <f>(BAWANA!Q97+BAWANA!R97+BAWANA!S97+BAWANA!T97)/4000</f>
        <v>0.08</v>
      </c>
      <c r="H100" s="54">
        <f>(BAWANA!U97+BAWANA!V97)/4000</f>
        <v>0.02</v>
      </c>
      <c r="I100" s="54"/>
      <c r="J100" s="54">
        <f t="shared" si="9"/>
        <v>0.1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0.25</v>
      </c>
      <c r="C101" s="54"/>
      <c r="D101" s="54">
        <f t="shared" si="8"/>
        <v>0.33</v>
      </c>
      <c r="E101" s="55"/>
      <c r="F101" s="43"/>
      <c r="G101" s="54">
        <f>(BAWANA!Q98+BAWANA!R98+BAWANA!S98+BAWANA!T98)/4000</f>
        <v>0.08</v>
      </c>
      <c r="H101" s="54">
        <f>(BAWANA!U98+BAWANA!V98)/4000</f>
        <v>0</v>
      </c>
      <c r="I101" s="54"/>
      <c r="J101" s="54">
        <f t="shared" si="9"/>
        <v>0.08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</v>
      </c>
      <c r="C102" s="54">
        <f t="shared" si="14"/>
        <v>0</v>
      </c>
      <c r="D102" s="54">
        <f t="shared" si="14"/>
        <v>31.679999999999922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3.5802500000000066</v>
      </c>
      <c r="I102" s="54"/>
      <c r="J102" s="54">
        <f t="shared" si="14"/>
        <v>11.260249999999987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V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497</v>
      </c>
      <c r="X1" t="s">
        <v>497</v>
      </c>
      <c r="Y1" t="s">
        <v>498</v>
      </c>
      <c r="Z1" t="s">
        <v>499</v>
      </c>
      <c r="AA1" t="s">
        <v>500</v>
      </c>
      <c r="AB1" t="s">
        <v>500</v>
      </c>
      <c r="AC1" t="s">
        <v>500</v>
      </c>
      <c r="AD1" t="s">
        <v>501</v>
      </c>
      <c r="AE1" t="s">
        <v>502</v>
      </c>
      <c r="AF1" t="s">
        <v>503</v>
      </c>
      <c r="AG1" t="s">
        <v>504</v>
      </c>
      <c r="AH1" t="s">
        <v>505</v>
      </c>
      <c r="AI1" t="s">
        <v>500</v>
      </c>
      <c r="AJ1" t="s">
        <v>499</v>
      </c>
      <c r="AK1" t="s">
        <v>500</v>
      </c>
      <c r="AL1" t="s">
        <v>506</v>
      </c>
      <c r="AM1" t="s">
        <v>507</v>
      </c>
      <c r="AN1" t="s">
        <v>500</v>
      </c>
      <c r="AO1" t="s">
        <v>508</v>
      </c>
      <c r="AP1" t="s">
        <v>509</v>
      </c>
      <c r="AQ1" t="s">
        <v>497</v>
      </c>
      <c r="AR1" t="s">
        <v>510</v>
      </c>
      <c r="AS1" t="s">
        <v>511</v>
      </c>
      <c r="AT1" t="s">
        <v>500</v>
      </c>
      <c r="AU1" t="s">
        <v>497</v>
      </c>
      <c r="AV1" t="s">
        <v>512</v>
      </c>
      <c r="AW1" t="s">
        <v>513</v>
      </c>
      <c r="AX1" t="s">
        <v>514</v>
      </c>
      <c r="AY1" t="s">
        <v>515</v>
      </c>
      <c r="AZ1" t="s">
        <v>516</v>
      </c>
      <c r="BA1" t="s">
        <v>509</v>
      </c>
      <c r="BB1" t="s">
        <v>517</v>
      </c>
      <c r="BC1" t="s">
        <v>500</v>
      </c>
      <c r="BD1" t="s">
        <v>518</v>
      </c>
      <c r="BE1" t="s">
        <v>500</v>
      </c>
      <c r="BF1" t="s">
        <v>519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45061</v>
      </c>
      <c r="W2" s="30" t="s">
        <v>150</v>
      </c>
      <c r="X2" t="s">
        <v>149</v>
      </c>
      <c r="Y2" t="s">
        <v>405</v>
      </c>
      <c r="Z2" t="s">
        <v>150</v>
      </c>
      <c r="AA2" t="s">
        <v>237</v>
      </c>
      <c r="AB2" t="s">
        <v>281</v>
      </c>
      <c r="AC2" t="s">
        <v>270</v>
      </c>
      <c r="AD2" t="s">
        <v>153</v>
      </c>
      <c r="AE2" t="s">
        <v>153</v>
      </c>
      <c r="AF2" t="s">
        <v>150</v>
      </c>
      <c r="AG2" t="s">
        <v>150</v>
      </c>
      <c r="AH2" t="s">
        <v>152</v>
      </c>
      <c r="AI2" t="s">
        <v>240</v>
      </c>
      <c r="AJ2" t="s">
        <v>149</v>
      </c>
      <c r="AK2" t="s">
        <v>269</v>
      </c>
      <c r="AL2" t="s">
        <v>149</v>
      </c>
      <c r="AM2" t="s">
        <v>153</v>
      </c>
      <c r="AN2" t="s">
        <v>283</v>
      </c>
      <c r="AO2" t="s">
        <v>150</v>
      </c>
      <c r="AP2" t="s">
        <v>150</v>
      </c>
      <c r="AQ2" t="s">
        <v>149</v>
      </c>
      <c r="AR2" t="s">
        <v>149</v>
      </c>
      <c r="AS2" t="s">
        <v>153</v>
      </c>
      <c r="AT2" t="s">
        <v>232</v>
      </c>
      <c r="AU2" t="s">
        <v>149</v>
      </c>
      <c r="AV2" t="s">
        <v>149</v>
      </c>
      <c r="AW2" t="s">
        <v>246</v>
      </c>
      <c r="AX2" t="s">
        <v>149</v>
      </c>
      <c r="AY2" t="s">
        <v>149</v>
      </c>
      <c r="AZ2" t="s">
        <v>149</v>
      </c>
      <c r="BA2" t="s">
        <v>150</v>
      </c>
      <c r="BB2" t="s">
        <v>391</v>
      </c>
      <c r="BC2" t="s">
        <v>282</v>
      </c>
      <c r="BD2" t="s">
        <v>152</v>
      </c>
      <c r="BE2" t="s">
        <v>268</v>
      </c>
      <c r="BF2" t="s">
        <v>149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869.79000000000008</v>
      </c>
      <c r="I3" s="95">
        <v>167.18000000000004</v>
      </c>
      <c r="J3" s="95">
        <v>145.5</v>
      </c>
      <c r="K3" s="95">
        <v>69.349999999999994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23.12</v>
      </c>
      <c r="X3">
        <v>13</v>
      </c>
      <c r="Y3">
        <v>0</v>
      </c>
      <c r="Z3">
        <v>0</v>
      </c>
      <c r="AA3">
        <v>0.46</v>
      </c>
      <c r="AB3">
        <v>0.4</v>
      </c>
      <c r="AC3">
        <v>0.71</v>
      </c>
      <c r="AD3">
        <v>41.42</v>
      </c>
      <c r="AE3">
        <v>12.69</v>
      </c>
      <c r="AF3">
        <v>12.62</v>
      </c>
      <c r="AG3">
        <v>72.25</v>
      </c>
      <c r="AH3">
        <v>62.61</v>
      </c>
      <c r="AI3">
        <v>0.64</v>
      </c>
      <c r="AJ3">
        <v>0</v>
      </c>
      <c r="AK3">
        <v>0.46</v>
      </c>
      <c r="AL3">
        <v>0</v>
      </c>
      <c r="AM3">
        <v>24.08</v>
      </c>
      <c r="AN3">
        <v>0.36</v>
      </c>
      <c r="AO3">
        <v>9.92</v>
      </c>
      <c r="AP3">
        <v>36.35</v>
      </c>
      <c r="AQ3">
        <v>53.94</v>
      </c>
      <c r="AR3">
        <v>288.99</v>
      </c>
      <c r="AS3">
        <v>66.849999999999994</v>
      </c>
      <c r="AT3">
        <v>0.71</v>
      </c>
      <c r="AU3">
        <v>14.45</v>
      </c>
      <c r="AV3">
        <v>48.16</v>
      </c>
      <c r="AW3">
        <v>29.54</v>
      </c>
      <c r="AX3">
        <v>249.25</v>
      </c>
      <c r="AY3">
        <v>49.85</v>
      </c>
      <c r="AZ3">
        <v>0</v>
      </c>
      <c r="BA3">
        <v>12.21</v>
      </c>
      <c r="BB3">
        <v>2.89</v>
      </c>
      <c r="BC3">
        <v>0.78</v>
      </c>
      <c r="BD3">
        <v>6.74</v>
      </c>
      <c r="BE3">
        <v>0.77</v>
      </c>
      <c r="BF3">
        <v>115.6</v>
      </c>
    </row>
    <row r="4" spans="1:58">
      <c r="A4" t="s">
        <v>240</v>
      </c>
      <c r="B4" t="s">
        <v>232</v>
      </c>
      <c r="C4" t="s">
        <v>234</v>
      </c>
      <c r="G4" t="s">
        <v>46</v>
      </c>
      <c r="H4" s="115">
        <v>890.9799999999999</v>
      </c>
      <c r="I4" s="88">
        <v>162.36000000000004</v>
      </c>
      <c r="J4" s="88">
        <v>145.5</v>
      </c>
      <c r="K4" s="88">
        <v>69.349999999999994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23.12</v>
      </c>
      <c r="X4">
        <v>13</v>
      </c>
      <c r="Y4">
        <v>0</v>
      </c>
      <c r="Z4">
        <v>0</v>
      </c>
      <c r="AA4">
        <v>0.46</v>
      </c>
      <c r="AB4">
        <v>0.4</v>
      </c>
      <c r="AC4">
        <v>0.71</v>
      </c>
      <c r="AD4">
        <v>41.42</v>
      </c>
      <c r="AE4">
        <v>12.69</v>
      </c>
      <c r="AF4">
        <v>12.62</v>
      </c>
      <c r="AG4">
        <v>67.430000000000007</v>
      </c>
      <c r="AH4">
        <v>62.61</v>
      </c>
      <c r="AI4">
        <v>0.64</v>
      </c>
      <c r="AJ4">
        <v>0</v>
      </c>
      <c r="AK4">
        <v>0.46</v>
      </c>
      <c r="AL4">
        <v>0</v>
      </c>
      <c r="AM4">
        <v>24.08</v>
      </c>
      <c r="AN4">
        <v>0.36</v>
      </c>
      <c r="AO4">
        <v>9.92</v>
      </c>
      <c r="AP4">
        <v>36.35</v>
      </c>
      <c r="AQ4">
        <v>53.94</v>
      </c>
      <c r="AR4">
        <v>310.18</v>
      </c>
      <c r="AS4">
        <v>66.849999999999994</v>
      </c>
      <c r="AT4">
        <v>0.71</v>
      </c>
      <c r="AU4">
        <v>14.45</v>
      </c>
      <c r="AV4">
        <v>48.16</v>
      </c>
      <c r="AW4">
        <v>29.54</v>
      </c>
      <c r="AX4">
        <v>249.25</v>
      </c>
      <c r="AY4">
        <v>49.85</v>
      </c>
      <c r="AZ4">
        <v>0</v>
      </c>
      <c r="BA4">
        <v>12.21</v>
      </c>
      <c r="BB4">
        <v>2.89</v>
      </c>
      <c r="BC4">
        <v>0.78</v>
      </c>
      <c r="BD4">
        <v>6.74</v>
      </c>
      <c r="BE4">
        <v>0.77</v>
      </c>
      <c r="BF4">
        <v>115.6</v>
      </c>
    </row>
    <row r="5" spans="1:58">
      <c r="A5" t="s">
        <v>241</v>
      </c>
      <c r="B5" t="s">
        <v>233</v>
      </c>
      <c r="C5" t="s">
        <v>235</v>
      </c>
      <c r="G5" t="s">
        <v>47</v>
      </c>
      <c r="H5" s="115">
        <v>855.34</v>
      </c>
      <c r="I5" s="88">
        <v>147.91000000000003</v>
      </c>
      <c r="J5" s="88">
        <v>145.5</v>
      </c>
      <c r="K5" s="88">
        <v>69.349999999999994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23.12</v>
      </c>
      <c r="X5">
        <v>13</v>
      </c>
      <c r="Y5">
        <v>0</v>
      </c>
      <c r="Z5">
        <v>0</v>
      </c>
      <c r="AA5">
        <v>0.46</v>
      </c>
      <c r="AB5">
        <v>0.4</v>
      </c>
      <c r="AC5">
        <v>0.71</v>
      </c>
      <c r="AD5">
        <v>41.42</v>
      </c>
      <c r="AE5">
        <v>12.69</v>
      </c>
      <c r="AF5">
        <v>12.62</v>
      </c>
      <c r="AG5">
        <v>52.98</v>
      </c>
      <c r="AH5">
        <v>62.61</v>
      </c>
      <c r="AI5">
        <v>0.64</v>
      </c>
      <c r="AJ5">
        <v>0</v>
      </c>
      <c r="AK5">
        <v>0.46</v>
      </c>
      <c r="AL5">
        <v>0</v>
      </c>
      <c r="AM5">
        <v>24.08</v>
      </c>
      <c r="AN5">
        <v>0.36</v>
      </c>
      <c r="AO5">
        <v>9.92</v>
      </c>
      <c r="AP5">
        <v>36.35</v>
      </c>
      <c r="AQ5">
        <v>53.94</v>
      </c>
      <c r="AR5">
        <v>274.54000000000002</v>
      </c>
      <c r="AS5">
        <v>66.849999999999994</v>
      </c>
      <c r="AT5">
        <v>0.71</v>
      </c>
      <c r="AU5">
        <v>14.45</v>
      </c>
      <c r="AV5">
        <v>48.16</v>
      </c>
      <c r="AW5">
        <v>29.54</v>
      </c>
      <c r="AX5">
        <v>249.25</v>
      </c>
      <c r="AY5">
        <v>49.85</v>
      </c>
      <c r="AZ5">
        <v>0</v>
      </c>
      <c r="BA5">
        <v>12.21</v>
      </c>
      <c r="BB5">
        <v>2.89</v>
      </c>
      <c r="BC5">
        <v>0.78</v>
      </c>
      <c r="BD5">
        <v>6.74</v>
      </c>
      <c r="BE5">
        <v>0.77</v>
      </c>
      <c r="BF5">
        <v>115.6</v>
      </c>
    </row>
    <row r="6" spans="1:58">
      <c r="A6" t="s">
        <v>242</v>
      </c>
      <c r="B6" t="s">
        <v>264</v>
      </c>
      <c r="C6" t="s">
        <v>236</v>
      </c>
      <c r="G6" t="s">
        <v>48</v>
      </c>
      <c r="H6" s="115">
        <v>811.03000000000009</v>
      </c>
      <c r="I6" s="88">
        <v>138.28</v>
      </c>
      <c r="J6" s="88">
        <v>145.5</v>
      </c>
      <c r="K6" s="88">
        <v>69.349999999999994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23.12</v>
      </c>
      <c r="X6">
        <v>13</v>
      </c>
      <c r="Y6">
        <v>0</v>
      </c>
      <c r="Z6">
        <v>0</v>
      </c>
      <c r="AA6">
        <v>0.46</v>
      </c>
      <c r="AB6">
        <v>0.4</v>
      </c>
      <c r="AC6">
        <v>0.71</v>
      </c>
      <c r="AD6">
        <v>41.42</v>
      </c>
      <c r="AE6">
        <v>12.69</v>
      </c>
      <c r="AF6">
        <v>12.62</v>
      </c>
      <c r="AG6">
        <v>43.35</v>
      </c>
      <c r="AH6">
        <v>62.61</v>
      </c>
      <c r="AI6">
        <v>0.64</v>
      </c>
      <c r="AJ6">
        <v>0</v>
      </c>
      <c r="AK6">
        <v>0.46</v>
      </c>
      <c r="AL6">
        <v>0</v>
      </c>
      <c r="AM6">
        <v>24.08</v>
      </c>
      <c r="AN6">
        <v>0.36</v>
      </c>
      <c r="AO6">
        <v>9.92</v>
      </c>
      <c r="AP6">
        <v>36.35</v>
      </c>
      <c r="AQ6">
        <v>53.94</v>
      </c>
      <c r="AR6">
        <v>230.23</v>
      </c>
      <c r="AS6">
        <v>66.849999999999994</v>
      </c>
      <c r="AT6">
        <v>0.71</v>
      </c>
      <c r="AU6">
        <v>14.45</v>
      </c>
      <c r="AV6">
        <v>48.16</v>
      </c>
      <c r="AW6">
        <v>29.54</v>
      </c>
      <c r="AX6">
        <v>249.25</v>
      </c>
      <c r="AY6">
        <v>49.85</v>
      </c>
      <c r="AZ6">
        <v>0</v>
      </c>
      <c r="BA6">
        <v>12.21</v>
      </c>
      <c r="BB6">
        <v>2.89</v>
      </c>
      <c r="BC6">
        <v>0.78</v>
      </c>
      <c r="BD6">
        <v>6.74</v>
      </c>
      <c r="BE6">
        <v>0.77</v>
      </c>
      <c r="BF6">
        <v>115.6</v>
      </c>
    </row>
    <row r="7" spans="1:58">
      <c r="A7" t="s">
        <v>243</v>
      </c>
      <c r="B7" t="s">
        <v>299</v>
      </c>
      <c r="C7" t="s">
        <v>265</v>
      </c>
      <c r="G7" t="s">
        <v>49</v>
      </c>
      <c r="H7" s="115">
        <v>774.42</v>
      </c>
      <c r="I7" s="88">
        <v>128.65</v>
      </c>
      <c r="J7" s="88">
        <v>145.41</v>
      </c>
      <c r="K7" s="88">
        <v>69.349999999999994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23.12</v>
      </c>
      <c r="X7">
        <v>13</v>
      </c>
      <c r="Y7">
        <v>0</v>
      </c>
      <c r="Z7">
        <v>0</v>
      </c>
      <c r="AA7">
        <v>0.46</v>
      </c>
      <c r="AB7">
        <v>0.4</v>
      </c>
      <c r="AC7">
        <v>0.71</v>
      </c>
      <c r="AD7">
        <v>41.42</v>
      </c>
      <c r="AE7">
        <v>12.6</v>
      </c>
      <c r="AF7">
        <v>12.62</v>
      </c>
      <c r="AG7">
        <v>33.72</v>
      </c>
      <c r="AH7">
        <v>62.61</v>
      </c>
      <c r="AI7">
        <v>0.64</v>
      </c>
      <c r="AJ7">
        <v>0</v>
      </c>
      <c r="AK7">
        <v>0.46</v>
      </c>
      <c r="AL7">
        <v>0</v>
      </c>
      <c r="AM7">
        <v>24.08</v>
      </c>
      <c r="AN7">
        <v>0.36</v>
      </c>
      <c r="AO7">
        <v>9.92</v>
      </c>
      <c r="AP7">
        <v>36.35</v>
      </c>
      <c r="AQ7">
        <v>53.94</v>
      </c>
      <c r="AR7">
        <v>193.62</v>
      </c>
      <c r="AS7">
        <v>66.849999999999994</v>
      </c>
      <c r="AT7">
        <v>0.71</v>
      </c>
      <c r="AU7">
        <v>14.45</v>
      </c>
      <c r="AV7">
        <v>48.16</v>
      </c>
      <c r="AW7">
        <v>29.54</v>
      </c>
      <c r="AX7">
        <v>249.25</v>
      </c>
      <c r="AY7">
        <v>49.85</v>
      </c>
      <c r="AZ7">
        <v>0</v>
      </c>
      <c r="BA7">
        <v>12.21</v>
      </c>
      <c r="BB7">
        <v>2.89</v>
      </c>
      <c r="BC7">
        <v>0.78</v>
      </c>
      <c r="BD7">
        <v>6.74</v>
      </c>
      <c r="BE7">
        <v>0.77</v>
      </c>
      <c r="BF7">
        <v>115.6</v>
      </c>
    </row>
    <row r="8" spans="1:58">
      <c r="A8" t="s">
        <v>244</v>
      </c>
      <c r="B8" t="s">
        <v>341</v>
      </c>
      <c r="C8" t="s">
        <v>237</v>
      </c>
      <c r="G8" t="s">
        <v>50</v>
      </c>
      <c r="H8" s="115">
        <v>737.82</v>
      </c>
      <c r="I8" s="88">
        <v>109.38</v>
      </c>
      <c r="J8" s="88">
        <v>145.41</v>
      </c>
      <c r="K8" s="88">
        <v>69.349999999999994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23.12</v>
      </c>
      <c r="X8">
        <v>13</v>
      </c>
      <c r="Y8">
        <v>0</v>
      </c>
      <c r="Z8">
        <v>0</v>
      </c>
      <c r="AA8">
        <v>0.46</v>
      </c>
      <c r="AB8">
        <v>0.4</v>
      </c>
      <c r="AC8">
        <v>0.71</v>
      </c>
      <c r="AD8">
        <v>41.42</v>
      </c>
      <c r="AE8">
        <v>12.6</v>
      </c>
      <c r="AF8">
        <v>12.62</v>
      </c>
      <c r="AG8">
        <v>14.45</v>
      </c>
      <c r="AH8">
        <v>62.61</v>
      </c>
      <c r="AI8">
        <v>0.64</v>
      </c>
      <c r="AJ8">
        <v>0</v>
      </c>
      <c r="AK8">
        <v>0.46</v>
      </c>
      <c r="AL8">
        <v>0</v>
      </c>
      <c r="AM8">
        <v>24.08</v>
      </c>
      <c r="AN8">
        <v>0.36</v>
      </c>
      <c r="AO8">
        <v>9.92</v>
      </c>
      <c r="AP8">
        <v>36.35</v>
      </c>
      <c r="AQ8">
        <v>53.94</v>
      </c>
      <c r="AR8">
        <v>157.02000000000001</v>
      </c>
      <c r="AS8">
        <v>66.849999999999994</v>
      </c>
      <c r="AT8">
        <v>0.71</v>
      </c>
      <c r="AU8">
        <v>14.45</v>
      </c>
      <c r="AV8">
        <v>48.16</v>
      </c>
      <c r="AW8">
        <v>29.54</v>
      </c>
      <c r="AX8">
        <v>249.25</v>
      </c>
      <c r="AY8">
        <v>49.85</v>
      </c>
      <c r="AZ8">
        <v>0</v>
      </c>
      <c r="BA8">
        <v>12.21</v>
      </c>
      <c r="BB8">
        <v>2.89</v>
      </c>
      <c r="BC8">
        <v>0.78</v>
      </c>
      <c r="BD8">
        <v>6.74</v>
      </c>
      <c r="BE8">
        <v>0.77</v>
      </c>
      <c r="BF8">
        <v>115.6</v>
      </c>
    </row>
    <row r="9" spans="1:58">
      <c r="A9" t="s">
        <v>245</v>
      </c>
      <c r="B9" t="s">
        <v>361</v>
      </c>
      <c r="C9" t="s">
        <v>238</v>
      </c>
      <c r="G9" t="s">
        <v>51</v>
      </c>
      <c r="H9" s="115">
        <v>704.1</v>
      </c>
      <c r="I9" s="88">
        <v>94.93</v>
      </c>
      <c r="J9" s="88">
        <v>145.41</v>
      </c>
      <c r="K9" s="88">
        <v>69.349999999999994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23.12</v>
      </c>
      <c r="X9">
        <v>13</v>
      </c>
      <c r="Y9">
        <v>0</v>
      </c>
      <c r="Z9">
        <v>0</v>
      </c>
      <c r="AA9">
        <v>0.46</v>
      </c>
      <c r="AB9">
        <v>0.4</v>
      </c>
      <c r="AC9">
        <v>0.71</v>
      </c>
      <c r="AD9">
        <v>41.42</v>
      </c>
      <c r="AE9">
        <v>12.6</v>
      </c>
      <c r="AF9">
        <v>12.62</v>
      </c>
      <c r="AG9">
        <v>0</v>
      </c>
      <c r="AH9">
        <v>62.61</v>
      </c>
      <c r="AI9">
        <v>0.64</v>
      </c>
      <c r="AJ9">
        <v>0</v>
      </c>
      <c r="AK9">
        <v>0.46</v>
      </c>
      <c r="AL9">
        <v>0</v>
      </c>
      <c r="AM9">
        <v>24.08</v>
      </c>
      <c r="AN9">
        <v>0.36</v>
      </c>
      <c r="AO9">
        <v>9.92</v>
      </c>
      <c r="AP9">
        <v>36.35</v>
      </c>
      <c r="AQ9">
        <v>53.94</v>
      </c>
      <c r="AR9">
        <v>123.3</v>
      </c>
      <c r="AS9">
        <v>66.849999999999994</v>
      </c>
      <c r="AT9">
        <v>0.71</v>
      </c>
      <c r="AU9">
        <v>14.45</v>
      </c>
      <c r="AV9">
        <v>48.16</v>
      </c>
      <c r="AW9">
        <v>29.54</v>
      </c>
      <c r="AX9">
        <v>249.25</v>
      </c>
      <c r="AY9">
        <v>49.85</v>
      </c>
      <c r="AZ9">
        <v>0</v>
      </c>
      <c r="BA9">
        <v>12.21</v>
      </c>
      <c r="BB9">
        <v>2.89</v>
      </c>
      <c r="BC9">
        <v>0.78</v>
      </c>
      <c r="BD9">
        <v>6.74</v>
      </c>
      <c r="BE9">
        <v>0.77</v>
      </c>
      <c r="BF9">
        <v>115.6</v>
      </c>
    </row>
    <row r="10" spans="1:58">
      <c r="A10" t="s">
        <v>266</v>
      </c>
      <c r="C10" t="s">
        <v>239</v>
      </c>
      <c r="G10" t="s">
        <v>52</v>
      </c>
      <c r="H10" s="115">
        <v>662.68</v>
      </c>
      <c r="I10" s="88">
        <v>94.93</v>
      </c>
      <c r="J10" s="88">
        <v>145.41</v>
      </c>
      <c r="K10" s="88">
        <v>69.349999999999994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23.12</v>
      </c>
      <c r="X10">
        <v>13</v>
      </c>
      <c r="Y10">
        <v>0</v>
      </c>
      <c r="Z10">
        <v>0</v>
      </c>
      <c r="AA10">
        <v>0.46</v>
      </c>
      <c r="AB10">
        <v>0.4</v>
      </c>
      <c r="AC10">
        <v>0.71</v>
      </c>
      <c r="AD10">
        <v>41.42</v>
      </c>
      <c r="AE10">
        <v>12.6</v>
      </c>
      <c r="AF10">
        <v>12.62</v>
      </c>
      <c r="AG10">
        <v>0</v>
      </c>
      <c r="AH10">
        <v>62.61</v>
      </c>
      <c r="AI10">
        <v>0.64</v>
      </c>
      <c r="AJ10">
        <v>0</v>
      </c>
      <c r="AK10">
        <v>0.46</v>
      </c>
      <c r="AL10">
        <v>0</v>
      </c>
      <c r="AM10">
        <v>24.08</v>
      </c>
      <c r="AN10">
        <v>0.36</v>
      </c>
      <c r="AO10">
        <v>9.92</v>
      </c>
      <c r="AP10">
        <v>36.35</v>
      </c>
      <c r="AQ10">
        <v>53.94</v>
      </c>
      <c r="AR10">
        <v>81.88</v>
      </c>
      <c r="AS10">
        <v>66.849999999999994</v>
      </c>
      <c r="AT10">
        <v>0.71</v>
      </c>
      <c r="AU10">
        <v>14.45</v>
      </c>
      <c r="AV10">
        <v>48.16</v>
      </c>
      <c r="AW10">
        <v>29.54</v>
      </c>
      <c r="AX10">
        <v>249.25</v>
      </c>
      <c r="AY10">
        <v>49.85</v>
      </c>
      <c r="AZ10">
        <v>0</v>
      </c>
      <c r="BA10">
        <v>12.21</v>
      </c>
      <c r="BB10">
        <v>2.89</v>
      </c>
      <c r="BC10">
        <v>0.78</v>
      </c>
      <c r="BD10">
        <v>6.74</v>
      </c>
      <c r="BE10">
        <v>0.77</v>
      </c>
      <c r="BF10">
        <v>115.6</v>
      </c>
    </row>
    <row r="11" spans="1:58">
      <c r="A11" t="s">
        <v>246</v>
      </c>
      <c r="C11" t="s">
        <v>342</v>
      </c>
      <c r="G11" t="s">
        <v>53</v>
      </c>
      <c r="H11" s="115">
        <v>634.7399999999999</v>
      </c>
      <c r="I11" s="88">
        <v>94.93</v>
      </c>
      <c r="J11" s="88">
        <v>145.31</v>
      </c>
      <c r="K11" s="88">
        <v>69.349999999999994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23.12</v>
      </c>
      <c r="X11">
        <v>13</v>
      </c>
      <c r="Y11">
        <v>0</v>
      </c>
      <c r="Z11">
        <v>0</v>
      </c>
      <c r="AA11">
        <v>0.46</v>
      </c>
      <c r="AB11">
        <v>0.4</v>
      </c>
      <c r="AC11">
        <v>0.71</v>
      </c>
      <c r="AD11">
        <v>41.42</v>
      </c>
      <c r="AE11">
        <v>12.5</v>
      </c>
      <c r="AF11">
        <v>12.62</v>
      </c>
      <c r="AG11">
        <v>0</v>
      </c>
      <c r="AH11">
        <v>62.61</v>
      </c>
      <c r="AI11">
        <v>0.64</v>
      </c>
      <c r="AJ11">
        <v>0</v>
      </c>
      <c r="AK11">
        <v>0.46</v>
      </c>
      <c r="AL11">
        <v>0</v>
      </c>
      <c r="AM11">
        <v>24.08</v>
      </c>
      <c r="AN11">
        <v>0.36</v>
      </c>
      <c r="AO11">
        <v>9.92</v>
      </c>
      <c r="AP11">
        <v>36.35</v>
      </c>
      <c r="AQ11">
        <v>53.94</v>
      </c>
      <c r="AR11">
        <v>53.94</v>
      </c>
      <c r="AS11">
        <v>66.849999999999994</v>
      </c>
      <c r="AT11">
        <v>0.71</v>
      </c>
      <c r="AU11">
        <v>14.45</v>
      </c>
      <c r="AV11">
        <v>48.16</v>
      </c>
      <c r="AW11">
        <v>29.54</v>
      </c>
      <c r="AX11">
        <v>249.25</v>
      </c>
      <c r="AY11">
        <v>49.85</v>
      </c>
      <c r="AZ11">
        <v>0</v>
      </c>
      <c r="BA11">
        <v>12.21</v>
      </c>
      <c r="BB11">
        <v>2.89</v>
      </c>
      <c r="BC11">
        <v>0.78</v>
      </c>
      <c r="BD11">
        <v>6.74</v>
      </c>
      <c r="BE11">
        <v>0.77</v>
      </c>
      <c r="BF11">
        <v>115.6</v>
      </c>
    </row>
    <row r="12" spans="1:58">
      <c r="A12" t="s">
        <v>247</v>
      </c>
      <c r="C12" t="s">
        <v>362</v>
      </c>
      <c r="G12" t="s">
        <v>54</v>
      </c>
      <c r="H12" s="115">
        <v>594.29</v>
      </c>
      <c r="I12" s="88">
        <v>94.93</v>
      </c>
      <c r="J12" s="88">
        <v>145.31</v>
      </c>
      <c r="K12" s="88">
        <v>69.349999999999994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23.12</v>
      </c>
      <c r="X12">
        <v>13</v>
      </c>
      <c r="Y12">
        <v>0</v>
      </c>
      <c r="Z12">
        <v>0</v>
      </c>
      <c r="AA12">
        <v>0.46</v>
      </c>
      <c r="AB12">
        <v>0.4</v>
      </c>
      <c r="AC12">
        <v>0.71</v>
      </c>
      <c r="AD12">
        <v>41.42</v>
      </c>
      <c r="AE12">
        <v>12.5</v>
      </c>
      <c r="AF12">
        <v>12.62</v>
      </c>
      <c r="AG12">
        <v>0</v>
      </c>
      <c r="AH12">
        <v>62.61</v>
      </c>
      <c r="AI12">
        <v>0.64</v>
      </c>
      <c r="AJ12">
        <v>0</v>
      </c>
      <c r="AK12">
        <v>0.46</v>
      </c>
      <c r="AL12">
        <v>0</v>
      </c>
      <c r="AM12">
        <v>24.08</v>
      </c>
      <c r="AN12">
        <v>0.36</v>
      </c>
      <c r="AO12">
        <v>9.92</v>
      </c>
      <c r="AP12">
        <v>36.35</v>
      </c>
      <c r="AQ12">
        <v>53.94</v>
      </c>
      <c r="AR12">
        <v>13.49</v>
      </c>
      <c r="AS12">
        <v>66.849999999999994</v>
      </c>
      <c r="AT12">
        <v>0.71</v>
      </c>
      <c r="AU12">
        <v>14.45</v>
      </c>
      <c r="AV12">
        <v>48.16</v>
      </c>
      <c r="AW12">
        <v>29.54</v>
      </c>
      <c r="AX12">
        <v>249.25</v>
      </c>
      <c r="AY12">
        <v>49.85</v>
      </c>
      <c r="AZ12">
        <v>0</v>
      </c>
      <c r="BA12">
        <v>12.21</v>
      </c>
      <c r="BB12">
        <v>2.89</v>
      </c>
      <c r="BC12">
        <v>0.78</v>
      </c>
      <c r="BD12">
        <v>6.74</v>
      </c>
      <c r="BE12">
        <v>0.77</v>
      </c>
      <c r="BF12">
        <v>115.6</v>
      </c>
    </row>
    <row r="13" spans="1:58">
      <c r="A13" t="s">
        <v>248</v>
      </c>
      <c r="G13" t="s">
        <v>55</v>
      </c>
      <c r="H13" s="115">
        <v>580.79999999999995</v>
      </c>
      <c r="I13" s="88">
        <v>94.93</v>
      </c>
      <c r="J13" s="88">
        <v>145.31</v>
      </c>
      <c r="K13" s="88">
        <v>69.349999999999994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23.12</v>
      </c>
      <c r="X13">
        <v>13</v>
      </c>
      <c r="Y13">
        <v>0</v>
      </c>
      <c r="Z13">
        <v>0</v>
      </c>
      <c r="AA13">
        <v>0.46</v>
      </c>
      <c r="AB13">
        <v>0.4</v>
      </c>
      <c r="AC13">
        <v>0.71</v>
      </c>
      <c r="AD13">
        <v>41.42</v>
      </c>
      <c r="AE13">
        <v>12.5</v>
      </c>
      <c r="AF13">
        <v>12.62</v>
      </c>
      <c r="AG13">
        <v>0</v>
      </c>
      <c r="AH13">
        <v>62.61</v>
      </c>
      <c r="AI13">
        <v>0.64</v>
      </c>
      <c r="AJ13">
        <v>0</v>
      </c>
      <c r="AK13">
        <v>0.46</v>
      </c>
      <c r="AL13">
        <v>0</v>
      </c>
      <c r="AM13">
        <v>24.08</v>
      </c>
      <c r="AN13">
        <v>0.36</v>
      </c>
      <c r="AO13">
        <v>9.92</v>
      </c>
      <c r="AP13">
        <v>36.35</v>
      </c>
      <c r="AQ13">
        <v>53.94</v>
      </c>
      <c r="AR13">
        <v>0</v>
      </c>
      <c r="AS13">
        <v>66.849999999999994</v>
      </c>
      <c r="AT13">
        <v>0.71</v>
      </c>
      <c r="AU13">
        <v>14.45</v>
      </c>
      <c r="AV13">
        <v>48.16</v>
      </c>
      <c r="AW13">
        <v>29.54</v>
      </c>
      <c r="AX13">
        <v>249.25</v>
      </c>
      <c r="AY13">
        <v>49.85</v>
      </c>
      <c r="AZ13">
        <v>0</v>
      </c>
      <c r="BA13">
        <v>12.21</v>
      </c>
      <c r="BB13">
        <v>2.89</v>
      </c>
      <c r="BC13">
        <v>0.78</v>
      </c>
      <c r="BD13">
        <v>6.74</v>
      </c>
      <c r="BE13">
        <v>0.77</v>
      </c>
      <c r="BF13">
        <v>115.6</v>
      </c>
    </row>
    <row r="14" spans="1:58">
      <c r="A14" t="s">
        <v>249</v>
      </c>
      <c r="G14" t="s">
        <v>56</v>
      </c>
      <c r="H14" s="115">
        <v>580.79999999999995</v>
      </c>
      <c r="I14" s="88">
        <v>94.93</v>
      </c>
      <c r="J14" s="88">
        <v>145.31</v>
      </c>
      <c r="K14" s="88">
        <v>69.349999999999994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23.12</v>
      </c>
      <c r="X14">
        <v>13</v>
      </c>
      <c r="Y14">
        <v>0</v>
      </c>
      <c r="Z14">
        <v>0</v>
      </c>
      <c r="AA14">
        <v>0.46</v>
      </c>
      <c r="AB14">
        <v>0.4</v>
      </c>
      <c r="AC14">
        <v>0.71</v>
      </c>
      <c r="AD14">
        <v>41.42</v>
      </c>
      <c r="AE14">
        <v>12.5</v>
      </c>
      <c r="AF14">
        <v>12.62</v>
      </c>
      <c r="AG14">
        <v>0</v>
      </c>
      <c r="AH14">
        <v>62.61</v>
      </c>
      <c r="AI14">
        <v>0.64</v>
      </c>
      <c r="AJ14">
        <v>0</v>
      </c>
      <c r="AK14">
        <v>0.46</v>
      </c>
      <c r="AL14">
        <v>0</v>
      </c>
      <c r="AM14">
        <v>24.08</v>
      </c>
      <c r="AN14">
        <v>0.36</v>
      </c>
      <c r="AO14">
        <v>9.92</v>
      </c>
      <c r="AP14">
        <v>36.35</v>
      </c>
      <c r="AQ14">
        <v>53.94</v>
      </c>
      <c r="AR14">
        <v>0</v>
      </c>
      <c r="AS14">
        <v>66.849999999999994</v>
      </c>
      <c r="AT14">
        <v>0.71</v>
      </c>
      <c r="AU14">
        <v>14.45</v>
      </c>
      <c r="AV14">
        <v>48.16</v>
      </c>
      <c r="AW14">
        <v>29.54</v>
      </c>
      <c r="AX14">
        <v>249.25</v>
      </c>
      <c r="AY14">
        <v>49.85</v>
      </c>
      <c r="AZ14">
        <v>0</v>
      </c>
      <c r="BA14">
        <v>12.21</v>
      </c>
      <c r="BB14">
        <v>2.89</v>
      </c>
      <c r="BC14">
        <v>0.78</v>
      </c>
      <c r="BD14">
        <v>6.74</v>
      </c>
      <c r="BE14">
        <v>0.77</v>
      </c>
      <c r="BF14">
        <v>115.6</v>
      </c>
    </row>
    <row r="15" spans="1:58">
      <c r="A15" t="s">
        <v>250</v>
      </c>
      <c r="G15" t="s">
        <v>57</v>
      </c>
      <c r="H15" s="115">
        <v>580.79999999999995</v>
      </c>
      <c r="I15" s="88">
        <v>58.580000000000005</v>
      </c>
      <c r="J15" s="88">
        <v>145.22999999999999</v>
      </c>
      <c r="K15" s="88">
        <v>69.349999999999994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23.12</v>
      </c>
      <c r="X15">
        <v>13</v>
      </c>
      <c r="Y15">
        <v>0</v>
      </c>
      <c r="Z15">
        <v>0</v>
      </c>
      <c r="AA15">
        <v>0.46</v>
      </c>
      <c r="AB15">
        <v>0.4</v>
      </c>
      <c r="AC15">
        <v>0.71</v>
      </c>
      <c r="AD15">
        <v>41.42</v>
      </c>
      <c r="AE15">
        <v>12.42</v>
      </c>
      <c r="AF15">
        <v>12.62</v>
      </c>
      <c r="AG15">
        <v>0</v>
      </c>
      <c r="AH15">
        <v>62.61</v>
      </c>
      <c r="AI15">
        <v>0.64</v>
      </c>
      <c r="AJ15">
        <v>0</v>
      </c>
      <c r="AK15">
        <v>0.46</v>
      </c>
      <c r="AL15">
        <v>0</v>
      </c>
      <c r="AM15">
        <v>24.08</v>
      </c>
      <c r="AN15">
        <v>0.36</v>
      </c>
      <c r="AO15">
        <v>9.92</v>
      </c>
      <c r="AP15">
        <v>0</v>
      </c>
      <c r="AQ15">
        <v>53.94</v>
      </c>
      <c r="AR15">
        <v>0</v>
      </c>
      <c r="AS15">
        <v>66.849999999999994</v>
      </c>
      <c r="AT15">
        <v>0.71</v>
      </c>
      <c r="AU15">
        <v>14.45</v>
      </c>
      <c r="AV15">
        <v>48.16</v>
      </c>
      <c r="AW15">
        <v>29.54</v>
      </c>
      <c r="AX15">
        <v>249.25</v>
      </c>
      <c r="AY15">
        <v>49.85</v>
      </c>
      <c r="AZ15">
        <v>0</v>
      </c>
      <c r="BA15">
        <v>12.21</v>
      </c>
      <c r="BB15">
        <v>2.89</v>
      </c>
      <c r="BC15">
        <v>0.78</v>
      </c>
      <c r="BD15">
        <v>6.74</v>
      </c>
      <c r="BE15">
        <v>0.77</v>
      </c>
      <c r="BF15">
        <v>115.6</v>
      </c>
    </row>
    <row r="16" spans="1:58">
      <c r="A16" t="s">
        <v>251</v>
      </c>
      <c r="G16" t="s">
        <v>58</v>
      </c>
      <c r="H16" s="115">
        <v>580.79999999999995</v>
      </c>
      <c r="I16" s="88">
        <v>58.580000000000005</v>
      </c>
      <c r="J16" s="88">
        <v>145.22999999999999</v>
      </c>
      <c r="K16" s="88">
        <v>69.349999999999994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23.12</v>
      </c>
      <c r="X16">
        <v>13</v>
      </c>
      <c r="Y16">
        <v>0</v>
      </c>
      <c r="Z16">
        <v>0</v>
      </c>
      <c r="AA16">
        <v>0.46</v>
      </c>
      <c r="AB16">
        <v>0.4</v>
      </c>
      <c r="AC16">
        <v>0.71</v>
      </c>
      <c r="AD16">
        <v>41.42</v>
      </c>
      <c r="AE16">
        <v>12.42</v>
      </c>
      <c r="AF16">
        <v>12.62</v>
      </c>
      <c r="AG16">
        <v>0</v>
      </c>
      <c r="AH16">
        <v>62.61</v>
      </c>
      <c r="AI16">
        <v>0.64</v>
      </c>
      <c r="AJ16">
        <v>0</v>
      </c>
      <c r="AK16">
        <v>0.46</v>
      </c>
      <c r="AL16">
        <v>0</v>
      </c>
      <c r="AM16">
        <v>24.08</v>
      </c>
      <c r="AN16">
        <v>0.36</v>
      </c>
      <c r="AO16">
        <v>9.92</v>
      </c>
      <c r="AP16">
        <v>0</v>
      </c>
      <c r="AQ16">
        <v>53.94</v>
      </c>
      <c r="AR16">
        <v>0</v>
      </c>
      <c r="AS16">
        <v>66.849999999999994</v>
      </c>
      <c r="AT16">
        <v>0.71</v>
      </c>
      <c r="AU16">
        <v>14.45</v>
      </c>
      <c r="AV16">
        <v>48.16</v>
      </c>
      <c r="AW16">
        <v>29.54</v>
      </c>
      <c r="AX16">
        <v>249.25</v>
      </c>
      <c r="AY16">
        <v>49.85</v>
      </c>
      <c r="AZ16">
        <v>0</v>
      </c>
      <c r="BA16">
        <v>12.21</v>
      </c>
      <c r="BB16">
        <v>2.89</v>
      </c>
      <c r="BC16">
        <v>0.78</v>
      </c>
      <c r="BD16">
        <v>6.74</v>
      </c>
      <c r="BE16">
        <v>0.77</v>
      </c>
      <c r="BF16">
        <v>115.6</v>
      </c>
    </row>
    <row r="17" spans="1:58">
      <c r="A17" t="s">
        <v>252</v>
      </c>
      <c r="G17" t="s">
        <v>59</v>
      </c>
      <c r="H17" s="115">
        <v>580.79999999999995</v>
      </c>
      <c r="I17" s="88">
        <v>58.580000000000005</v>
      </c>
      <c r="J17" s="88">
        <v>145.22999999999999</v>
      </c>
      <c r="K17" s="88">
        <v>69.349999999999994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23.12</v>
      </c>
      <c r="X17">
        <v>13</v>
      </c>
      <c r="Y17">
        <v>0</v>
      </c>
      <c r="Z17">
        <v>0</v>
      </c>
      <c r="AA17">
        <v>0.46</v>
      </c>
      <c r="AB17">
        <v>0.4</v>
      </c>
      <c r="AC17">
        <v>0.71</v>
      </c>
      <c r="AD17">
        <v>41.42</v>
      </c>
      <c r="AE17">
        <v>12.42</v>
      </c>
      <c r="AF17">
        <v>12.62</v>
      </c>
      <c r="AG17">
        <v>0</v>
      </c>
      <c r="AH17">
        <v>62.61</v>
      </c>
      <c r="AI17">
        <v>0.64</v>
      </c>
      <c r="AJ17">
        <v>0</v>
      </c>
      <c r="AK17">
        <v>0.46</v>
      </c>
      <c r="AL17">
        <v>0</v>
      </c>
      <c r="AM17">
        <v>24.08</v>
      </c>
      <c r="AN17">
        <v>0.36</v>
      </c>
      <c r="AO17">
        <v>9.92</v>
      </c>
      <c r="AP17">
        <v>0</v>
      </c>
      <c r="AQ17">
        <v>53.94</v>
      </c>
      <c r="AR17">
        <v>0</v>
      </c>
      <c r="AS17">
        <v>66.849999999999994</v>
      </c>
      <c r="AT17">
        <v>0.71</v>
      </c>
      <c r="AU17">
        <v>14.45</v>
      </c>
      <c r="AV17">
        <v>48.16</v>
      </c>
      <c r="AW17">
        <v>29.54</v>
      </c>
      <c r="AX17">
        <v>249.25</v>
      </c>
      <c r="AY17">
        <v>49.85</v>
      </c>
      <c r="AZ17">
        <v>0</v>
      </c>
      <c r="BA17">
        <v>12.21</v>
      </c>
      <c r="BB17">
        <v>2.89</v>
      </c>
      <c r="BC17">
        <v>0.78</v>
      </c>
      <c r="BD17">
        <v>6.74</v>
      </c>
      <c r="BE17">
        <v>0.77</v>
      </c>
      <c r="BF17">
        <v>115.6</v>
      </c>
    </row>
    <row r="18" spans="1:58">
      <c r="A18" t="s">
        <v>253</v>
      </c>
      <c r="G18" t="s">
        <v>60</v>
      </c>
      <c r="H18" s="115">
        <v>580.79999999999995</v>
      </c>
      <c r="I18" s="88">
        <v>58.580000000000005</v>
      </c>
      <c r="J18" s="88">
        <v>145.22999999999999</v>
      </c>
      <c r="K18" s="88">
        <v>69.349999999999994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23.12</v>
      </c>
      <c r="X18">
        <v>13</v>
      </c>
      <c r="Y18">
        <v>0</v>
      </c>
      <c r="Z18">
        <v>0</v>
      </c>
      <c r="AA18">
        <v>0.46</v>
      </c>
      <c r="AB18">
        <v>0.4</v>
      </c>
      <c r="AC18">
        <v>0.71</v>
      </c>
      <c r="AD18">
        <v>41.42</v>
      </c>
      <c r="AE18">
        <v>12.42</v>
      </c>
      <c r="AF18">
        <v>12.62</v>
      </c>
      <c r="AG18">
        <v>0</v>
      </c>
      <c r="AH18">
        <v>62.61</v>
      </c>
      <c r="AI18">
        <v>0.64</v>
      </c>
      <c r="AJ18">
        <v>0</v>
      </c>
      <c r="AK18">
        <v>0.46</v>
      </c>
      <c r="AL18">
        <v>0</v>
      </c>
      <c r="AM18">
        <v>24.08</v>
      </c>
      <c r="AN18">
        <v>0.36</v>
      </c>
      <c r="AO18">
        <v>9.92</v>
      </c>
      <c r="AP18">
        <v>0</v>
      </c>
      <c r="AQ18">
        <v>53.94</v>
      </c>
      <c r="AR18">
        <v>0</v>
      </c>
      <c r="AS18">
        <v>66.849999999999994</v>
      </c>
      <c r="AT18">
        <v>0.71</v>
      </c>
      <c r="AU18">
        <v>14.45</v>
      </c>
      <c r="AV18">
        <v>48.16</v>
      </c>
      <c r="AW18">
        <v>29.54</v>
      </c>
      <c r="AX18">
        <v>249.25</v>
      </c>
      <c r="AY18">
        <v>49.85</v>
      </c>
      <c r="AZ18">
        <v>0</v>
      </c>
      <c r="BA18">
        <v>12.21</v>
      </c>
      <c r="BB18">
        <v>2.89</v>
      </c>
      <c r="BC18">
        <v>0.78</v>
      </c>
      <c r="BD18">
        <v>6.74</v>
      </c>
      <c r="BE18">
        <v>0.77</v>
      </c>
      <c r="BF18">
        <v>115.6</v>
      </c>
    </row>
    <row r="19" spans="1:58">
      <c r="A19" t="s">
        <v>267</v>
      </c>
      <c r="G19" t="s">
        <v>61</v>
      </c>
      <c r="H19" s="115">
        <v>579.79</v>
      </c>
      <c r="I19" s="88">
        <v>58.580000000000005</v>
      </c>
      <c r="J19" s="88">
        <v>145.13</v>
      </c>
      <c r="K19" s="88">
        <v>69.349999999999994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23.12</v>
      </c>
      <c r="X19">
        <v>13</v>
      </c>
      <c r="Y19">
        <v>0</v>
      </c>
      <c r="Z19">
        <v>0</v>
      </c>
      <c r="AA19">
        <v>0.46</v>
      </c>
      <c r="AB19">
        <v>0.4</v>
      </c>
      <c r="AC19">
        <v>0.71</v>
      </c>
      <c r="AD19">
        <v>41.42</v>
      </c>
      <c r="AE19">
        <v>12.32</v>
      </c>
      <c r="AF19">
        <v>12.62</v>
      </c>
      <c r="AG19">
        <v>0</v>
      </c>
      <c r="AH19">
        <v>62.61</v>
      </c>
      <c r="AI19">
        <v>0.64</v>
      </c>
      <c r="AJ19">
        <v>0</v>
      </c>
      <c r="AK19">
        <v>0.46</v>
      </c>
      <c r="AL19">
        <v>0</v>
      </c>
      <c r="AM19">
        <v>24.08</v>
      </c>
      <c r="AN19">
        <v>0.36</v>
      </c>
      <c r="AO19">
        <v>9.92</v>
      </c>
      <c r="AP19">
        <v>0</v>
      </c>
      <c r="AQ19">
        <v>53.94</v>
      </c>
      <c r="AR19">
        <v>0</v>
      </c>
      <c r="AS19">
        <v>66.849999999999994</v>
      </c>
      <c r="AT19">
        <v>0.71</v>
      </c>
      <c r="AU19">
        <v>14.45</v>
      </c>
      <c r="AV19">
        <v>48.16</v>
      </c>
      <c r="AW19">
        <v>28.53</v>
      </c>
      <c r="AX19">
        <v>249.25</v>
      </c>
      <c r="AY19">
        <v>49.85</v>
      </c>
      <c r="AZ19">
        <v>0</v>
      </c>
      <c r="BA19">
        <v>12.21</v>
      </c>
      <c r="BB19">
        <v>2.89</v>
      </c>
      <c r="BC19">
        <v>0.78</v>
      </c>
      <c r="BD19">
        <v>6.74</v>
      </c>
      <c r="BE19">
        <v>0.77</v>
      </c>
      <c r="BF19">
        <v>115.6</v>
      </c>
    </row>
    <row r="20" spans="1:58">
      <c r="A20" t="s">
        <v>268</v>
      </c>
      <c r="G20" t="s">
        <v>62</v>
      </c>
      <c r="H20" s="115">
        <v>579.79</v>
      </c>
      <c r="I20" s="88">
        <v>58.580000000000005</v>
      </c>
      <c r="J20" s="88">
        <v>145.13</v>
      </c>
      <c r="K20" s="88">
        <v>69.349999999999994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23.12</v>
      </c>
      <c r="X20">
        <v>13</v>
      </c>
      <c r="Y20">
        <v>0</v>
      </c>
      <c r="Z20">
        <v>0</v>
      </c>
      <c r="AA20">
        <v>0.46</v>
      </c>
      <c r="AB20">
        <v>0.4</v>
      </c>
      <c r="AC20">
        <v>0.71</v>
      </c>
      <c r="AD20">
        <v>41.42</v>
      </c>
      <c r="AE20">
        <v>12.32</v>
      </c>
      <c r="AF20">
        <v>12.62</v>
      </c>
      <c r="AG20">
        <v>0</v>
      </c>
      <c r="AH20">
        <v>62.61</v>
      </c>
      <c r="AI20">
        <v>0.64</v>
      </c>
      <c r="AJ20">
        <v>0</v>
      </c>
      <c r="AK20">
        <v>0.46</v>
      </c>
      <c r="AL20">
        <v>0</v>
      </c>
      <c r="AM20">
        <v>24.08</v>
      </c>
      <c r="AN20">
        <v>0.36</v>
      </c>
      <c r="AO20">
        <v>9.92</v>
      </c>
      <c r="AP20">
        <v>0</v>
      </c>
      <c r="AQ20">
        <v>53.94</v>
      </c>
      <c r="AR20">
        <v>0</v>
      </c>
      <c r="AS20">
        <v>66.849999999999994</v>
      </c>
      <c r="AT20">
        <v>0.71</v>
      </c>
      <c r="AU20">
        <v>14.45</v>
      </c>
      <c r="AV20">
        <v>48.16</v>
      </c>
      <c r="AW20">
        <v>28.53</v>
      </c>
      <c r="AX20">
        <v>249.25</v>
      </c>
      <c r="AY20">
        <v>49.85</v>
      </c>
      <c r="AZ20">
        <v>0</v>
      </c>
      <c r="BA20">
        <v>12.21</v>
      </c>
      <c r="BB20">
        <v>2.89</v>
      </c>
      <c r="BC20">
        <v>0.78</v>
      </c>
      <c r="BD20">
        <v>6.74</v>
      </c>
      <c r="BE20">
        <v>0.77</v>
      </c>
      <c r="BF20">
        <v>115.6</v>
      </c>
    </row>
    <row r="21" spans="1:58">
      <c r="A21" t="s">
        <v>254</v>
      </c>
      <c r="G21" t="s">
        <v>63</v>
      </c>
      <c r="H21" s="115">
        <v>579.79</v>
      </c>
      <c r="I21" s="88">
        <v>58.580000000000005</v>
      </c>
      <c r="J21" s="88">
        <v>145.13</v>
      </c>
      <c r="K21" s="88">
        <v>69.349999999999994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23.12</v>
      </c>
      <c r="X21">
        <v>13</v>
      </c>
      <c r="Y21">
        <v>0</v>
      </c>
      <c r="Z21">
        <v>0</v>
      </c>
      <c r="AA21">
        <v>0.46</v>
      </c>
      <c r="AB21">
        <v>0.4</v>
      </c>
      <c r="AC21">
        <v>0.71</v>
      </c>
      <c r="AD21">
        <v>41.42</v>
      </c>
      <c r="AE21">
        <v>12.32</v>
      </c>
      <c r="AF21">
        <v>12.62</v>
      </c>
      <c r="AG21">
        <v>0</v>
      </c>
      <c r="AH21">
        <v>62.61</v>
      </c>
      <c r="AI21">
        <v>0.64</v>
      </c>
      <c r="AJ21">
        <v>0</v>
      </c>
      <c r="AK21">
        <v>0.46</v>
      </c>
      <c r="AL21">
        <v>0</v>
      </c>
      <c r="AM21">
        <v>24.08</v>
      </c>
      <c r="AN21">
        <v>0.36</v>
      </c>
      <c r="AO21">
        <v>9.92</v>
      </c>
      <c r="AP21">
        <v>0</v>
      </c>
      <c r="AQ21">
        <v>53.94</v>
      </c>
      <c r="AR21">
        <v>0</v>
      </c>
      <c r="AS21">
        <v>66.849999999999994</v>
      </c>
      <c r="AT21">
        <v>0.71</v>
      </c>
      <c r="AU21">
        <v>14.45</v>
      </c>
      <c r="AV21">
        <v>48.16</v>
      </c>
      <c r="AW21">
        <v>28.53</v>
      </c>
      <c r="AX21">
        <v>249.25</v>
      </c>
      <c r="AY21">
        <v>49.85</v>
      </c>
      <c r="AZ21">
        <v>0</v>
      </c>
      <c r="BA21">
        <v>12.21</v>
      </c>
      <c r="BB21">
        <v>2.89</v>
      </c>
      <c r="BC21">
        <v>0.78</v>
      </c>
      <c r="BD21">
        <v>6.74</v>
      </c>
      <c r="BE21">
        <v>0.77</v>
      </c>
      <c r="BF21">
        <v>115.6</v>
      </c>
    </row>
    <row r="22" spans="1:58">
      <c r="A22" t="s">
        <v>255</v>
      </c>
      <c r="G22" t="s">
        <v>64</v>
      </c>
      <c r="H22" s="115">
        <v>579.79</v>
      </c>
      <c r="I22" s="88">
        <v>58.580000000000005</v>
      </c>
      <c r="J22" s="88">
        <v>145.13</v>
      </c>
      <c r="K22" s="88">
        <v>69.349999999999994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23.12</v>
      </c>
      <c r="X22">
        <v>13</v>
      </c>
      <c r="Y22">
        <v>0</v>
      </c>
      <c r="Z22">
        <v>0</v>
      </c>
      <c r="AA22">
        <v>0.46</v>
      </c>
      <c r="AB22">
        <v>0.4</v>
      </c>
      <c r="AC22">
        <v>0.71</v>
      </c>
      <c r="AD22">
        <v>41.42</v>
      </c>
      <c r="AE22">
        <v>12.32</v>
      </c>
      <c r="AF22">
        <v>12.62</v>
      </c>
      <c r="AG22">
        <v>0</v>
      </c>
      <c r="AH22">
        <v>62.61</v>
      </c>
      <c r="AI22">
        <v>0.64</v>
      </c>
      <c r="AJ22">
        <v>0</v>
      </c>
      <c r="AK22">
        <v>0.46</v>
      </c>
      <c r="AL22">
        <v>0</v>
      </c>
      <c r="AM22">
        <v>24.08</v>
      </c>
      <c r="AN22">
        <v>0.36</v>
      </c>
      <c r="AO22">
        <v>9.92</v>
      </c>
      <c r="AP22">
        <v>0</v>
      </c>
      <c r="AQ22">
        <v>53.94</v>
      </c>
      <c r="AR22">
        <v>0</v>
      </c>
      <c r="AS22">
        <v>66.849999999999994</v>
      </c>
      <c r="AT22">
        <v>0.71</v>
      </c>
      <c r="AU22">
        <v>14.45</v>
      </c>
      <c r="AV22">
        <v>48.16</v>
      </c>
      <c r="AW22">
        <v>28.53</v>
      </c>
      <c r="AX22">
        <v>249.25</v>
      </c>
      <c r="AY22">
        <v>49.85</v>
      </c>
      <c r="AZ22">
        <v>0</v>
      </c>
      <c r="BA22">
        <v>12.21</v>
      </c>
      <c r="BB22">
        <v>2.89</v>
      </c>
      <c r="BC22">
        <v>0.78</v>
      </c>
      <c r="BD22">
        <v>6.74</v>
      </c>
      <c r="BE22">
        <v>0.77</v>
      </c>
      <c r="BF22">
        <v>115.6</v>
      </c>
    </row>
    <row r="23" spans="1:58">
      <c r="A23" t="s">
        <v>256</v>
      </c>
      <c r="G23" t="s">
        <v>65</v>
      </c>
      <c r="H23" s="115">
        <v>579.79</v>
      </c>
      <c r="I23" s="88">
        <v>45.96</v>
      </c>
      <c r="J23" s="88">
        <v>145.04</v>
      </c>
      <c r="K23" s="88">
        <v>69.349999999999994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23.12</v>
      </c>
      <c r="X23">
        <v>13</v>
      </c>
      <c r="Y23">
        <v>0</v>
      </c>
      <c r="Z23">
        <v>0</v>
      </c>
      <c r="AA23">
        <v>0.46</v>
      </c>
      <c r="AB23">
        <v>0.4</v>
      </c>
      <c r="AC23">
        <v>0.71</v>
      </c>
      <c r="AD23">
        <v>41.42</v>
      </c>
      <c r="AE23">
        <v>12.23</v>
      </c>
      <c r="AF23">
        <v>0</v>
      </c>
      <c r="AG23">
        <v>0</v>
      </c>
      <c r="AH23">
        <v>62.61</v>
      </c>
      <c r="AI23">
        <v>0.64</v>
      </c>
      <c r="AJ23">
        <v>0</v>
      </c>
      <c r="AK23">
        <v>0.46</v>
      </c>
      <c r="AL23">
        <v>0</v>
      </c>
      <c r="AM23">
        <v>24.08</v>
      </c>
      <c r="AN23">
        <v>0.36</v>
      </c>
      <c r="AO23">
        <v>9.92</v>
      </c>
      <c r="AP23">
        <v>0</v>
      </c>
      <c r="AQ23">
        <v>53.94</v>
      </c>
      <c r="AR23">
        <v>0</v>
      </c>
      <c r="AS23">
        <v>66.849999999999994</v>
      </c>
      <c r="AT23">
        <v>0.71</v>
      </c>
      <c r="AU23">
        <v>14.45</v>
      </c>
      <c r="AV23">
        <v>48.16</v>
      </c>
      <c r="AW23">
        <v>28.53</v>
      </c>
      <c r="AX23">
        <v>249.25</v>
      </c>
      <c r="AY23">
        <v>49.85</v>
      </c>
      <c r="AZ23">
        <v>0</v>
      </c>
      <c r="BA23">
        <v>12.21</v>
      </c>
      <c r="BB23">
        <v>2.89</v>
      </c>
      <c r="BC23">
        <v>0.78</v>
      </c>
      <c r="BD23">
        <v>6.74</v>
      </c>
      <c r="BE23">
        <v>0.77</v>
      </c>
      <c r="BF23">
        <v>115.6</v>
      </c>
    </row>
    <row r="24" spans="1:58">
      <c r="A24" t="s">
        <v>257</v>
      </c>
      <c r="G24" t="s">
        <v>66</v>
      </c>
      <c r="H24" s="115">
        <v>579.79</v>
      </c>
      <c r="I24" s="88">
        <v>45.96</v>
      </c>
      <c r="J24" s="88">
        <v>145.04</v>
      </c>
      <c r="K24" s="88">
        <v>69.349999999999994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23.12</v>
      </c>
      <c r="X24">
        <v>13</v>
      </c>
      <c r="Y24">
        <v>0</v>
      </c>
      <c r="Z24">
        <v>0</v>
      </c>
      <c r="AA24">
        <v>0.46</v>
      </c>
      <c r="AB24">
        <v>0.4</v>
      </c>
      <c r="AC24">
        <v>0.71</v>
      </c>
      <c r="AD24">
        <v>41.42</v>
      </c>
      <c r="AE24">
        <v>12.23</v>
      </c>
      <c r="AF24">
        <v>0</v>
      </c>
      <c r="AG24">
        <v>0</v>
      </c>
      <c r="AH24">
        <v>62.61</v>
      </c>
      <c r="AI24">
        <v>0.64</v>
      </c>
      <c r="AJ24">
        <v>0</v>
      </c>
      <c r="AK24">
        <v>0.46</v>
      </c>
      <c r="AL24">
        <v>0</v>
      </c>
      <c r="AM24">
        <v>24.08</v>
      </c>
      <c r="AN24">
        <v>0.36</v>
      </c>
      <c r="AO24">
        <v>9.92</v>
      </c>
      <c r="AP24">
        <v>0</v>
      </c>
      <c r="AQ24">
        <v>53.94</v>
      </c>
      <c r="AR24">
        <v>0</v>
      </c>
      <c r="AS24">
        <v>66.849999999999994</v>
      </c>
      <c r="AT24">
        <v>0.71</v>
      </c>
      <c r="AU24">
        <v>14.45</v>
      </c>
      <c r="AV24">
        <v>48.16</v>
      </c>
      <c r="AW24">
        <v>28.53</v>
      </c>
      <c r="AX24">
        <v>249.25</v>
      </c>
      <c r="AY24">
        <v>49.85</v>
      </c>
      <c r="AZ24">
        <v>0</v>
      </c>
      <c r="BA24">
        <v>12.21</v>
      </c>
      <c r="BB24">
        <v>2.89</v>
      </c>
      <c r="BC24">
        <v>0.78</v>
      </c>
      <c r="BD24">
        <v>6.74</v>
      </c>
      <c r="BE24">
        <v>0.77</v>
      </c>
      <c r="BF24">
        <v>115.6</v>
      </c>
    </row>
    <row r="25" spans="1:58">
      <c r="A25" t="s">
        <v>258</v>
      </c>
      <c r="G25" t="s">
        <v>67</v>
      </c>
      <c r="H25" s="115">
        <v>579.79</v>
      </c>
      <c r="I25" s="88">
        <v>45.96</v>
      </c>
      <c r="J25" s="88">
        <v>145.04</v>
      </c>
      <c r="K25" s="88">
        <v>69.349999999999994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23.12</v>
      </c>
      <c r="X25">
        <v>13</v>
      </c>
      <c r="Y25">
        <v>0</v>
      </c>
      <c r="Z25">
        <v>0</v>
      </c>
      <c r="AA25">
        <v>0.46</v>
      </c>
      <c r="AB25">
        <v>0.4</v>
      </c>
      <c r="AC25">
        <v>0.71</v>
      </c>
      <c r="AD25">
        <v>41.42</v>
      </c>
      <c r="AE25">
        <v>12.23</v>
      </c>
      <c r="AF25">
        <v>0</v>
      </c>
      <c r="AG25">
        <v>0</v>
      </c>
      <c r="AH25">
        <v>62.61</v>
      </c>
      <c r="AI25">
        <v>0.64</v>
      </c>
      <c r="AJ25">
        <v>0</v>
      </c>
      <c r="AK25">
        <v>0.46</v>
      </c>
      <c r="AL25">
        <v>0</v>
      </c>
      <c r="AM25">
        <v>24.08</v>
      </c>
      <c r="AN25">
        <v>0.36</v>
      </c>
      <c r="AO25">
        <v>9.92</v>
      </c>
      <c r="AP25">
        <v>0</v>
      </c>
      <c r="AQ25">
        <v>53.94</v>
      </c>
      <c r="AR25">
        <v>0</v>
      </c>
      <c r="AS25">
        <v>66.849999999999994</v>
      </c>
      <c r="AT25">
        <v>0.71</v>
      </c>
      <c r="AU25">
        <v>14.45</v>
      </c>
      <c r="AV25">
        <v>48.16</v>
      </c>
      <c r="AW25">
        <v>28.53</v>
      </c>
      <c r="AX25">
        <v>249.25</v>
      </c>
      <c r="AY25">
        <v>49.85</v>
      </c>
      <c r="AZ25">
        <v>0</v>
      </c>
      <c r="BA25">
        <v>12.21</v>
      </c>
      <c r="BB25">
        <v>2.89</v>
      </c>
      <c r="BC25">
        <v>0.78</v>
      </c>
      <c r="BD25">
        <v>6.74</v>
      </c>
      <c r="BE25">
        <v>0.77</v>
      </c>
      <c r="BF25">
        <v>115.6</v>
      </c>
    </row>
    <row r="26" spans="1:58">
      <c r="A26" t="s">
        <v>259</v>
      </c>
      <c r="G26" t="s">
        <v>68</v>
      </c>
      <c r="H26" s="115">
        <v>579.79</v>
      </c>
      <c r="I26" s="88">
        <v>45.96</v>
      </c>
      <c r="J26" s="88">
        <v>145.04</v>
      </c>
      <c r="K26" s="88">
        <v>69.349999999999994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23.12</v>
      </c>
      <c r="X26">
        <v>13</v>
      </c>
      <c r="Y26">
        <v>0</v>
      </c>
      <c r="Z26">
        <v>0</v>
      </c>
      <c r="AA26">
        <v>0.46</v>
      </c>
      <c r="AB26">
        <v>0.4</v>
      </c>
      <c r="AC26">
        <v>0.71</v>
      </c>
      <c r="AD26">
        <v>41.42</v>
      </c>
      <c r="AE26">
        <v>12.23</v>
      </c>
      <c r="AF26">
        <v>0</v>
      </c>
      <c r="AG26">
        <v>0</v>
      </c>
      <c r="AH26">
        <v>62.61</v>
      </c>
      <c r="AI26">
        <v>0.64</v>
      </c>
      <c r="AJ26">
        <v>0</v>
      </c>
      <c r="AK26">
        <v>0.46</v>
      </c>
      <c r="AL26">
        <v>0</v>
      </c>
      <c r="AM26">
        <v>24.08</v>
      </c>
      <c r="AN26">
        <v>0.36</v>
      </c>
      <c r="AO26">
        <v>9.92</v>
      </c>
      <c r="AP26">
        <v>0</v>
      </c>
      <c r="AQ26">
        <v>53.94</v>
      </c>
      <c r="AR26">
        <v>0</v>
      </c>
      <c r="AS26">
        <v>66.849999999999994</v>
      </c>
      <c r="AT26">
        <v>0.71</v>
      </c>
      <c r="AU26">
        <v>14.45</v>
      </c>
      <c r="AV26">
        <v>48.16</v>
      </c>
      <c r="AW26">
        <v>28.53</v>
      </c>
      <c r="AX26">
        <v>249.25</v>
      </c>
      <c r="AY26">
        <v>49.85</v>
      </c>
      <c r="AZ26">
        <v>0</v>
      </c>
      <c r="BA26">
        <v>12.21</v>
      </c>
      <c r="BB26">
        <v>2.89</v>
      </c>
      <c r="BC26">
        <v>0.78</v>
      </c>
      <c r="BD26">
        <v>6.74</v>
      </c>
      <c r="BE26">
        <v>0.77</v>
      </c>
      <c r="BF26">
        <v>115.6</v>
      </c>
    </row>
    <row r="27" spans="1:58">
      <c r="A27" t="s">
        <v>260</v>
      </c>
      <c r="G27" t="s">
        <v>69</v>
      </c>
      <c r="H27" s="115">
        <v>525.84999999999991</v>
      </c>
      <c r="I27" s="88">
        <v>22.84</v>
      </c>
      <c r="J27" s="88">
        <v>144.94999999999999</v>
      </c>
      <c r="K27" s="88">
        <v>69.349999999999994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13</v>
      </c>
      <c r="Y27">
        <v>0</v>
      </c>
      <c r="Z27">
        <v>0</v>
      </c>
      <c r="AA27">
        <v>0.46</v>
      </c>
      <c r="AB27">
        <v>0.4</v>
      </c>
      <c r="AC27">
        <v>0.71</v>
      </c>
      <c r="AD27">
        <v>41.42</v>
      </c>
      <c r="AE27">
        <v>12.14</v>
      </c>
      <c r="AF27">
        <v>0</v>
      </c>
      <c r="AG27">
        <v>0</v>
      </c>
      <c r="AH27">
        <v>62.61</v>
      </c>
      <c r="AI27">
        <v>0.64</v>
      </c>
      <c r="AJ27">
        <v>0</v>
      </c>
      <c r="AK27">
        <v>0.46</v>
      </c>
      <c r="AL27">
        <v>0</v>
      </c>
      <c r="AM27">
        <v>24.08</v>
      </c>
      <c r="AN27">
        <v>0.36</v>
      </c>
      <c r="AO27">
        <v>9.92</v>
      </c>
      <c r="AP27">
        <v>0</v>
      </c>
      <c r="AQ27">
        <v>0</v>
      </c>
      <c r="AR27">
        <v>0</v>
      </c>
      <c r="AS27">
        <v>66.849999999999994</v>
      </c>
      <c r="AT27">
        <v>0.71</v>
      </c>
      <c r="AU27">
        <v>14.45</v>
      </c>
      <c r="AV27">
        <v>48.16</v>
      </c>
      <c r="AW27">
        <v>28.53</v>
      </c>
      <c r="AX27">
        <v>249.25</v>
      </c>
      <c r="AY27">
        <v>49.85</v>
      </c>
      <c r="AZ27">
        <v>0</v>
      </c>
      <c r="BA27">
        <v>12.21</v>
      </c>
      <c r="BB27">
        <v>2.89</v>
      </c>
      <c r="BC27">
        <v>0.78</v>
      </c>
      <c r="BD27">
        <v>6.74</v>
      </c>
      <c r="BE27">
        <v>0.77</v>
      </c>
      <c r="BF27">
        <v>115.6</v>
      </c>
    </row>
    <row r="28" spans="1:58">
      <c r="A28" t="s">
        <v>261</v>
      </c>
      <c r="G28" t="s">
        <v>70</v>
      </c>
      <c r="H28" s="115">
        <v>529.34999999999991</v>
      </c>
      <c r="I28" s="88">
        <v>24.34</v>
      </c>
      <c r="J28" s="88">
        <v>144.94999999999999</v>
      </c>
      <c r="K28" s="88">
        <v>69.349999999999994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13</v>
      </c>
      <c r="Y28">
        <v>0</v>
      </c>
      <c r="Z28">
        <v>1.5</v>
      </c>
      <c r="AA28">
        <v>0.46</v>
      </c>
      <c r="AB28">
        <v>0.4</v>
      </c>
      <c r="AC28">
        <v>0.71</v>
      </c>
      <c r="AD28">
        <v>41.42</v>
      </c>
      <c r="AE28">
        <v>12.14</v>
      </c>
      <c r="AF28">
        <v>0</v>
      </c>
      <c r="AG28">
        <v>0</v>
      </c>
      <c r="AH28">
        <v>62.61</v>
      </c>
      <c r="AI28">
        <v>0.64</v>
      </c>
      <c r="AJ28">
        <v>3.5</v>
      </c>
      <c r="AK28">
        <v>0.46</v>
      </c>
      <c r="AL28">
        <v>0</v>
      </c>
      <c r="AM28">
        <v>24.08</v>
      </c>
      <c r="AN28">
        <v>0.36</v>
      </c>
      <c r="AO28">
        <v>9.92</v>
      </c>
      <c r="AP28">
        <v>0</v>
      </c>
      <c r="AQ28">
        <v>0</v>
      </c>
      <c r="AR28">
        <v>0</v>
      </c>
      <c r="AS28">
        <v>66.849999999999994</v>
      </c>
      <c r="AT28">
        <v>0.71</v>
      </c>
      <c r="AU28">
        <v>14.45</v>
      </c>
      <c r="AV28">
        <v>48.16</v>
      </c>
      <c r="AW28">
        <v>28.53</v>
      </c>
      <c r="AX28">
        <v>249.25</v>
      </c>
      <c r="AY28">
        <v>49.85</v>
      </c>
      <c r="AZ28">
        <v>0</v>
      </c>
      <c r="BA28">
        <v>12.21</v>
      </c>
      <c r="BB28">
        <v>2.89</v>
      </c>
      <c r="BC28">
        <v>0.78</v>
      </c>
      <c r="BD28">
        <v>6.74</v>
      </c>
      <c r="BE28">
        <v>0.77</v>
      </c>
      <c r="BF28">
        <v>115.6</v>
      </c>
    </row>
    <row r="29" spans="1:58">
      <c r="A29" t="s">
        <v>269</v>
      </c>
      <c r="G29" t="s">
        <v>71</v>
      </c>
      <c r="H29" s="115">
        <v>532.84999999999991</v>
      </c>
      <c r="I29" s="88">
        <v>25.84</v>
      </c>
      <c r="J29" s="88">
        <v>144.94999999999999</v>
      </c>
      <c r="K29" s="88">
        <v>69.349999999999994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13</v>
      </c>
      <c r="Y29">
        <v>0</v>
      </c>
      <c r="Z29">
        <v>3</v>
      </c>
      <c r="AA29">
        <v>0.46</v>
      </c>
      <c r="AB29">
        <v>0.4</v>
      </c>
      <c r="AC29">
        <v>0.71</v>
      </c>
      <c r="AD29">
        <v>41.42</v>
      </c>
      <c r="AE29">
        <v>12.14</v>
      </c>
      <c r="AF29">
        <v>0</v>
      </c>
      <c r="AG29">
        <v>0</v>
      </c>
      <c r="AH29">
        <v>62.61</v>
      </c>
      <c r="AI29">
        <v>0.64</v>
      </c>
      <c r="AJ29">
        <v>7</v>
      </c>
      <c r="AK29">
        <v>0.46</v>
      </c>
      <c r="AL29">
        <v>0</v>
      </c>
      <c r="AM29">
        <v>24.08</v>
      </c>
      <c r="AN29">
        <v>0.36</v>
      </c>
      <c r="AO29">
        <v>9.92</v>
      </c>
      <c r="AP29">
        <v>0</v>
      </c>
      <c r="AQ29">
        <v>0</v>
      </c>
      <c r="AR29">
        <v>0</v>
      </c>
      <c r="AS29">
        <v>66.849999999999994</v>
      </c>
      <c r="AT29">
        <v>0.71</v>
      </c>
      <c r="AU29">
        <v>14.45</v>
      </c>
      <c r="AV29">
        <v>48.16</v>
      </c>
      <c r="AW29">
        <v>28.53</v>
      </c>
      <c r="AX29">
        <v>249.25</v>
      </c>
      <c r="AY29">
        <v>49.85</v>
      </c>
      <c r="AZ29">
        <v>0</v>
      </c>
      <c r="BA29">
        <v>12.21</v>
      </c>
      <c r="BB29">
        <v>2.89</v>
      </c>
      <c r="BC29">
        <v>0.78</v>
      </c>
      <c r="BD29">
        <v>6.74</v>
      </c>
      <c r="BE29">
        <v>0.77</v>
      </c>
      <c r="BF29">
        <v>115.6</v>
      </c>
    </row>
    <row r="30" spans="1:58">
      <c r="A30" t="s">
        <v>270</v>
      </c>
      <c r="G30" t="s">
        <v>72</v>
      </c>
      <c r="H30" s="115">
        <v>539.84999999999991</v>
      </c>
      <c r="I30" s="88">
        <v>28.84</v>
      </c>
      <c r="J30" s="88">
        <v>144.94999999999999</v>
      </c>
      <c r="K30" s="88">
        <v>69.349999999999994</v>
      </c>
      <c r="L30" s="88">
        <v>0.28999999999999998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13</v>
      </c>
      <c r="Y30">
        <v>0.28999999999999998</v>
      </c>
      <c r="Z30">
        <v>6</v>
      </c>
      <c r="AA30">
        <v>0.46</v>
      </c>
      <c r="AB30">
        <v>0.4</v>
      </c>
      <c r="AC30">
        <v>0.71</v>
      </c>
      <c r="AD30">
        <v>41.42</v>
      </c>
      <c r="AE30">
        <v>12.14</v>
      </c>
      <c r="AF30">
        <v>0</v>
      </c>
      <c r="AG30">
        <v>0</v>
      </c>
      <c r="AH30">
        <v>62.61</v>
      </c>
      <c r="AI30">
        <v>0.64</v>
      </c>
      <c r="AJ30">
        <v>14</v>
      </c>
      <c r="AK30">
        <v>0.46</v>
      </c>
      <c r="AL30">
        <v>0</v>
      </c>
      <c r="AM30">
        <v>24.08</v>
      </c>
      <c r="AN30">
        <v>0.36</v>
      </c>
      <c r="AO30">
        <v>9.92</v>
      </c>
      <c r="AP30">
        <v>0</v>
      </c>
      <c r="AQ30">
        <v>0</v>
      </c>
      <c r="AR30">
        <v>0</v>
      </c>
      <c r="AS30">
        <v>66.849999999999994</v>
      </c>
      <c r="AT30">
        <v>0.71</v>
      </c>
      <c r="AU30">
        <v>14.45</v>
      </c>
      <c r="AV30">
        <v>48.16</v>
      </c>
      <c r="AW30">
        <v>28.53</v>
      </c>
      <c r="AX30">
        <v>249.25</v>
      </c>
      <c r="AY30">
        <v>49.85</v>
      </c>
      <c r="AZ30">
        <v>0</v>
      </c>
      <c r="BA30">
        <v>12.21</v>
      </c>
      <c r="BB30">
        <v>2.89</v>
      </c>
      <c r="BC30">
        <v>0.78</v>
      </c>
      <c r="BD30">
        <v>6.74</v>
      </c>
      <c r="BE30">
        <v>0.77</v>
      </c>
      <c r="BF30">
        <v>115.6</v>
      </c>
    </row>
    <row r="31" spans="1:58">
      <c r="A31" t="s">
        <v>280</v>
      </c>
      <c r="G31" t="s">
        <v>73</v>
      </c>
      <c r="H31" s="115">
        <v>548.30999999999995</v>
      </c>
      <c r="I31" s="88">
        <v>33.340000000000003</v>
      </c>
      <c r="J31" s="88">
        <v>144.86000000000001</v>
      </c>
      <c r="K31" s="88">
        <v>69.349999999999994</v>
      </c>
      <c r="L31" s="88">
        <v>0.39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13</v>
      </c>
      <c r="Y31">
        <v>0.39</v>
      </c>
      <c r="Z31">
        <v>10.5</v>
      </c>
      <c r="AA31">
        <v>0.46</v>
      </c>
      <c r="AB31">
        <v>0.4</v>
      </c>
      <c r="AC31">
        <v>0.71</v>
      </c>
      <c r="AD31">
        <v>41.42</v>
      </c>
      <c r="AE31">
        <v>12.05</v>
      </c>
      <c r="AF31">
        <v>0</v>
      </c>
      <c r="AG31">
        <v>0</v>
      </c>
      <c r="AH31">
        <v>62.61</v>
      </c>
      <c r="AI31">
        <v>0.64</v>
      </c>
      <c r="AJ31">
        <v>24.5</v>
      </c>
      <c r="AK31">
        <v>0.46</v>
      </c>
      <c r="AL31">
        <v>0</v>
      </c>
      <c r="AM31">
        <v>24.08</v>
      </c>
      <c r="AN31">
        <v>0.36</v>
      </c>
      <c r="AO31">
        <v>9.92</v>
      </c>
      <c r="AP31">
        <v>0</v>
      </c>
      <c r="AQ31">
        <v>0</v>
      </c>
      <c r="AR31">
        <v>0</v>
      </c>
      <c r="AS31">
        <v>66.849999999999994</v>
      </c>
      <c r="AT31">
        <v>0.71</v>
      </c>
      <c r="AU31">
        <v>14.45</v>
      </c>
      <c r="AV31">
        <v>48.16</v>
      </c>
      <c r="AW31">
        <v>26.49</v>
      </c>
      <c r="AX31">
        <v>249.25</v>
      </c>
      <c r="AY31">
        <v>49.85</v>
      </c>
      <c r="AZ31">
        <v>0</v>
      </c>
      <c r="BA31">
        <v>12.21</v>
      </c>
      <c r="BB31">
        <v>2.89</v>
      </c>
      <c r="BC31">
        <v>0.78</v>
      </c>
      <c r="BD31">
        <v>6.74</v>
      </c>
      <c r="BE31">
        <v>0.77</v>
      </c>
      <c r="BF31">
        <v>115.6</v>
      </c>
    </row>
    <row r="32" spans="1:58">
      <c r="A32" t="s">
        <v>281</v>
      </c>
      <c r="G32" t="s">
        <v>74</v>
      </c>
      <c r="H32" s="115">
        <v>560.20999999999992</v>
      </c>
      <c r="I32" s="88">
        <v>38.44</v>
      </c>
      <c r="J32" s="88">
        <v>144.86000000000001</v>
      </c>
      <c r="K32" s="88">
        <v>69.349999999999994</v>
      </c>
      <c r="L32" s="88">
        <v>0.48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13</v>
      </c>
      <c r="Y32">
        <v>0.48</v>
      </c>
      <c r="Z32">
        <v>15.6</v>
      </c>
      <c r="AA32">
        <v>0.46</v>
      </c>
      <c r="AB32">
        <v>0.4</v>
      </c>
      <c r="AC32">
        <v>0.71</v>
      </c>
      <c r="AD32">
        <v>41.42</v>
      </c>
      <c r="AE32">
        <v>12.05</v>
      </c>
      <c r="AF32">
        <v>0</v>
      </c>
      <c r="AG32">
        <v>0</v>
      </c>
      <c r="AH32">
        <v>62.61</v>
      </c>
      <c r="AI32">
        <v>0.64</v>
      </c>
      <c r="AJ32">
        <v>36.4</v>
      </c>
      <c r="AK32">
        <v>0.46</v>
      </c>
      <c r="AL32">
        <v>0</v>
      </c>
      <c r="AM32">
        <v>24.08</v>
      </c>
      <c r="AN32">
        <v>0.36</v>
      </c>
      <c r="AO32">
        <v>9.92</v>
      </c>
      <c r="AP32">
        <v>0</v>
      </c>
      <c r="AQ32">
        <v>0</v>
      </c>
      <c r="AR32">
        <v>0</v>
      </c>
      <c r="AS32">
        <v>66.849999999999994</v>
      </c>
      <c r="AT32">
        <v>0.71</v>
      </c>
      <c r="AU32">
        <v>14.45</v>
      </c>
      <c r="AV32">
        <v>48.16</v>
      </c>
      <c r="AW32">
        <v>26.49</v>
      </c>
      <c r="AX32">
        <v>249.25</v>
      </c>
      <c r="AY32">
        <v>49.85</v>
      </c>
      <c r="AZ32">
        <v>0</v>
      </c>
      <c r="BA32">
        <v>12.21</v>
      </c>
      <c r="BB32">
        <v>2.89</v>
      </c>
      <c r="BC32">
        <v>0.78</v>
      </c>
      <c r="BD32">
        <v>6.74</v>
      </c>
      <c r="BE32">
        <v>0.77</v>
      </c>
      <c r="BF32">
        <v>115.6</v>
      </c>
    </row>
    <row r="33" spans="1:58">
      <c r="A33" t="s">
        <v>282</v>
      </c>
      <c r="G33" t="s">
        <v>75</v>
      </c>
      <c r="H33" s="115">
        <v>575.61</v>
      </c>
      <c r="I33" s="88">
        <v>45.04</v>
      </c>
      <c r="J33" s="88">
        <v>144.86000000000001</v>
      </c>
      <c r="K33" s="88">
        <v>69.349999999999994</v>
      </c>
      <c r="L33" s="88">
        <v>0.81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13</v>
      </c>
      <c r="Y33">
        <v>0.81</v>
      </c>
      <c r="Z33">
        <v>22.2</v>
      </c>
      <c r="AA33">
        <v>0.46</v>
      </c>
      <c r="AB33">
        <v>0.4</v>
      </c>
      <c r="AC33">
        <v>0.71</v>
      </c>
      <c r="AD33">
        <v>41.42</v>
      </c>
      <c r="AE33">
        <v>12.05</v>
      </c>
      <c r="AF33">
        <v>0</v>
      </c>
      <c r="AG33">
        <v>0</v>
      </c>
      <c r="AH33">
        <v>62.61</v>
      </c>
      <c r="AI33">
        <v>0.64</v>
      </c>
      <c r="AJ33">
        <v>51.8</v>
      </c>
      <c r="AK33">
        <v>0.46</v>
      </c>
      <c r="AL33">
        <v>0</v>
      </c>
      <c r="AM33">
        <v>24.08</v>
      </c>
      <c r="AN33">
        <v>0.36</v>
      </c>
      <c r="AO33">
        <v>9.92</v>
      </c>
      <c r="AP33">
        <v>0</v>
      </c>
      <c r="AQ33">
        <v>0</v>
      </c>
      <c r="AR33">
        <v>0</v>
      </c>
      <c r="AS33">
        <v>66.849999999999994</v>
      </c>
      <c r="AT33">
        <v>0.71</v>
      </c>
      <c r="AU33">
        <v>14.45</v>
      </c>
      <c r="AV33">
        <v>48.16</v>
      </c>
      <c r="AW33">
        <v>26.49</v>
      </c>
      <c r="AX33">
        <v>249.25</v>
      </c>
      <c r="AY33">
        <v>49.85</v>
      </c>
      <c r="AZ33">
        <v>0</v>
      </c>
      <c r="BA33">
        <v>12.21</v>
      </c>
      <c r="BB33">
        <v>2.89</v>
      </c>
      <c r="BC33">
        <v>0.78</v>
      </c>
      <c r="BD33">
        <v>6.74</v>
      </c>
      <c r="BE33">
        <v>0.77</v>
      </c>
      <c r="BF33">
        <v>115.6</v>
      </c>
    </row>
    <row r="34" spans="1:58">
      <c r="A34" t="s">
        <v>283</v>
      </c>
      <c r="G34" t="s">
        <v>76</v>
      </c>
      <c r="H34" s="115">
        <v>579.80999999999995</v>
      </c>
      <c r="I34" s="88">
        <v>46.84</v>
      </c>
      <c r="J34" s="88">
        <v>144.86000000000001</v>
      </c>
      <c r="K34" s="88">
        <v>69.349999999999994</v>
      </c>
      <c r="L34" s="88">
        <v>1.24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13</v>
      </c>
      <c r="Y34">
        <v>1.24</v>
      </c>
      <c r="Z34">
        <v>24</v>
      </c>
      <c r="AA34">
        <v>0.46</v>
      </c>
      <c r="AB34">
        <v>0.4</v>
      </c>
      <c r="AC34">
        <v>0.71</v>
      </c>
      <c r="AD34">
        <v>41.42</v>
      </c>
      <c r="AE34">
        <v>12.05</v>
      </c>
      <c r="AF34">
        <v>0</v>
      </c>
      <c r="AG34">
        <v>0</v>
      </c>
      <c r="AH34">
        <v>62.61</v>
      </c>
      <c r="AI34">
        <v>0.64</v>
      </c>
      <c r="AJ34">
        <v>56</v>
      </c>
      <c r="AK34">
        <v>0.46</v>
      </c>
      <c r="AL34">
        <v>0</v>
      </c>
      <c r="AM34">
        <v>24.08</v>
      </c>
      <c r="AN34">
        <v>0.36</v>
      </c>
      <c r="AO34">
        <v>9.92</v>
      </c>
      <c r="AP34">
        <v>0</v>
      </c>
      <c r="AQ34">
        <v>0</v>
      </c>
      <c r="AR34">
        <v>0</v>
      </c>
      <c r="AS34">
        <v>66.849999999999994</v>
      </c>
      <c r="AT34">
        <v>0.71</v>
      </c>
      <c r="AU34">
        <v>14.45</v>
      </c>
      <c r="AV34">
        <v>48.16</v>
      </c>
      <c r="AW34">
        <v>26.49</v>
      </c>
      <c r="AX34">
        <v>249.25</v>
      </c>
      <c r="AY34">
        <v>49.85</v>
      </c>
      <c r="AZ34">
        <v>0</v>
      </c>
      <c r="BA34">
        <v>12.21</v>
      </c>
      <c r="BB34">
        <v>2.89</v>
      </c>
      <c r="BC34">
        <v>0.78</v>
      </c>
      <c r="BD34">
        <v>6.74</v>
      </c>
      <c r="BE34">
        <v>0.77</v>
      </c>
      <c r="BF34">
        <v>115.6</v>
      </c>
    </row>
    <row r="35" spans="1:58">
      <c r="A35" t="s">
        <v>298</v>
      </c>
      <c r="G35" t="s">
        <v>77</v>
      </c>
      <c r="H35" s="115">
        <v>596.58999999999992</v>
      </c>
      <c r="I35" s="88">
        <v>54.059999999999995</v>
      </c>
      <c r="J35" s="88">
        <v>144.76</v>
      </c>
      <c r="K35" s="88">
        <v>69.349999999999994</v>
      </c>
      <c r="L35" s="88">
        <v>1.65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13</v>
      </c>
      <c r="Y35">
        <v>1.65</v>
      </c>
      <c r="Z35">
        <v>31.2</v>
      </c>
      <c r="AA35">
        <v>0.46</v>
      </c>
      <c r="AB35">
        <v>0.39</v>
      </c>
      <c r="AC35">
        <v>0.73</v>
      </c>
      <c r="AD35">
        <v>41.42</v>
      </c>
      <c r="AE35">
        <v>11.95</v>
      </c>
      <c r="AF35">
        <v>0</v>
      </c>
      <c r="AG35">
        <v>0</v>
      </c>
      <c r="AH35">
        <v>62.61</v>
      </c>
      <c r="AI35">
        <v>0.62</v>
      </c>
      <c r="AJ35">
        <v>72.8</v>
      </c>
      <c r="AK35">
        <v>0.46</v>
      </c>
      <c r="AL35">
        <v>0</v>
      </c>
      <c r="AM35">
        <v>24.08</v>
      </c>
      <c r="AN35">
        <v>0.36</v>
      </c>
      <c r="AO35">
        <v>9.92</v>
      </c>
      <c r="AP35">
        <v>0</v>
      </c>
      <c r="AQ35">
        <v>0</v>
      </c>
      <c r="AR35">
        <v>0</v>
      </c>
      <c r="AS35">
        <v>66.849999999999994</v>
      </c>
      <c r="AT35">
        <v>0.73</v>
      </c>
      <c r="AU35">
        <v>14.45</v>
      </c>
      <c r="AV35">
        <v>48.16</v>
      </c>
      <c r="AW35">
        <v>26.49</v>
      </c>
      <c r="AX35">
        <v>249.25</v>
      </c>
      <c r="AY35">
        <v>49.85</v>
      </c>
      <c r="AZ35">
        <v>0</v>
      </c>
      <c r="BA35">
        <v>12.21</v>
      </c>
      <c r="BB35">
        <v>2.89</v>
      </c>
      <c r="BC35">
        <v>0.77</v>
      </c>
      <c r="BD35">
        <v>6.74</v>
      </c>
      <c r="BE35">
        <v>0.77</v>
      </c>
      <c r="BF35">
        <v>115.6</v>
      </c>
    </row>
    <row r="36" spans="1:58">
      <c r="A36" t="s">
        <v>331</v>
      </c>
      <c r="G36" t="s">
        <v>78</v>
      </c>
      <c r="H36" s="115">
        <v>613.39</v>
      </c>
      <c r="I36" s="88">
        <v>61.26</v>
      </c>
      <c r="J36" s="88">
        <v>144.76</v>
      </c>
      <c r="K36" s="88">
        <v>69.349999999999994</v>
      </c>
      <c r="L36" s="88">
        <v>2.12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13</v>
      </c>
      <c r="Y36">
        <v>2.12</v>
      </c>
      <c r="Z36">
        <v>38.4</v>
      </c>
      <c r="AA36">
        <v>0.46</v>
      </c>
      <c r="AB36">
        <v>0.39</v>
      </c>
      <c r="AC36">
        <v>0.73</v>
      </c>
      <c r="AD36">
        <v>41.42</v>
      </c>
      <c r="AE36">
        <v>11.95</v>
      </c>
      <c r="AF36">
        <v>0</v>
      </c>
      <c r="AG36">
        <v>0</v>
      </c>
      <c r="AH36">
        <v>62.61</v>
      </c>
      <c r="AI36">
        <v>0.62</v>
      </c>
      <c r="AJ36">
        <v>89.6</v>
      </c>
      <c r="AK36">
        <v>0.46</v>
      </c>
      <c r="AL36">
        <v>0</v>
      </c>
      <c r="AM36">
        <v>24.08</v>
      </c>
      <c r="AN36">
        <v>0.36</v>
      </c>
      <c r="AO36">
        <v>9.92</v>
      </c>
      <c r="AP36">
        <v>0</v>
      </c>
      <c r="AQ36">
        <v>0</v>
      </c>
      <c r="AR36">
        <v>0</v>
      </c>
      <c r="AS36">
        <v>66.849999999999994</v>
      </c>
      <c r="AT36">
        <v>0.73</v>
      </c>
      <c r="AU36">
        <v>14.45</v>
      </c>
      <c r="AV36">
        <v>48.16</v>
      </c>
      <c r="AW36">
        <v>26.49</v>
      </c>
      <c r="AX36">
        <v>249.25</v>
      </c>
      <c r="AY36">
        <v>49.85</v>
      </c>
      <c r="AZ36">
        <v>0</v>
      </c>
      <c r="BA36">
        <v>12.21</v>
      </c>
      <c r="BB36">
        <v>2.89</v>
      </c>
      <c r="BC36">
        <v>0.77</v>
      </c>
      <c r="BD36">
        <v>6.74</v>
      </c>
      <c r="BE36">
        <v>0.77</v>
      </c>
      <c r="BF36">
        <v>115.6</v>
      </c>
    </row>
    <row r="37" spans="1:58">
      <c r="A37" t="s">
        <v>332</v>
      </c>
      <c r="G37" t="s">
        <v>79</v>
      </c>
      <c r="H37" s="115">
        <v>624.58999999999992</v>
      </c>
      <c r="I37" s="88">
        <v>66.06</v>
      </c>
      <c r="J37" s="88">
        <v>144.76</v>
      </c>
      <c r="K37" s="88">
        <v>69.349999999999994</v>
      </c>
      <c r="L37" s="88">
        <v>2.99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13</v>
      </c>
      <c r="Y37">
        <v>2.99</v>
      </c>
      <c r="Z37">
        <v>43.2</v>
      </c>
      <c r="AA37">
        <v>0.46</v>
      </c>
      <c r="AB37">
        <v>0.39</v>
      </c>
      <c r="AC37">
        <v>0.73</v>
      </c>
      <c r="AD37">
        <v>41.42</v>
      </c>
      <c r="AE37">
        <v>11.95</v>
      </c>
      <c r="AF37">
        <v>0</v>
      </c>
      <c r="AG37">
        <v>0</v>
      </c>
      <c r="AH37">
        <v>62.61</v>
      </c>
      <c r="AI37">
        <v>0.62</v>
      </c>
      <c r="AJ37">
        <v>100.8</v>
      </c>
      <c r="AK37">
        <v>0.46</v>
      </c>
      <c r="AL37">
        <v>0</v>
      </c>
      <c r="AM37">
        <v>24.08</v>
      </c>
      <c r="AN37">
        <v>0.36</v>
      </c>
      <c r="AO37">
        <v>9.92</v>
      </c>
      <c r="AP37">
        <v>0</v>
      </c>
      <c r="AQ37">
        <v>0</v>
      </c>
      <c r="AR37">
        <v>0</v>
      </c>
      <c r="AS37">
        <v>66.849999999999994</v>
      </c>
      <c r="AT37">
        <v>0.73</v>
      </c>
      <c r="AU37">
        <v>14.45</v>
      </c>
      <c r="AV37">
        <v>48.16</v>
      </c>
      <c r="AW37">
        <v>26.49</v>
      </c>
      <c r="AX37">
        <v>249.25</v>
      </c>
      <c r="AY37">
        <v>49.85</v>
      </c>
      <c r="AZ37">
        <v>0</v>
      </c>
      <c r="BA37">
        <v>12.21</v>
      </c>
      <c r="BB37">
        <v>2.89</v>
      </c>
      <c r="BC37">
        <v>0.77</v>
      </c>
      <c r="BD37">
        <v>6.74</v>
      </c>
      <c r="BE37">
        <v>0.77</v>
      </c>
      <c r="BF37">
        <v>115.6</v>
      </c>
    </row>
    <row r="38" spans="1:58">
      <c r="A38" t="s">
        <v>333</v>
      </c>
      <c r="G38" t="s">
        <v>80</v>
      </c>
      <c r="H38" s="115">
        <v>639.29</v>
      </c>
      <c r="I38" s="88">
        <v>72.36</v>
      </c>
      <c r="J38" s="88">
        <v>144.76</v>
      </c>
      <c r="K38" s="88">
        <v>69.349999999999994</v>
      </c>
      <c r="L38" s="88">
        <v>3.47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13</v>
      </c>
      <c r="Y38">
        <v>3.47</v>
      </c>
      <c r="Z38">
        <v>49.5</v>
      </c>
      <c r="AA38">
        <v>0.46</v>
      </c>
      <c r="AB38">
        <v>0.39</v>
      </c>
      <c r="AC38">
        <v>0.73</v>
      </c>
      <c r="AD38">
        <v>41.42</v>
      </c>
      <c r="AE38">
        <v>11.95</v>
      </c>
      <c r="AF38">
        <v>0</v>
      </c>
      <c r="AG38">
        <v>0</v>
      </c>
      <c r="AH38">
        <v>62.61</v>
      </c>
      <c r="AI38">
        <v>0.62</v>
      </c>
      <c r="AJ38">
        <v>115.5</v>
      </c>
      <c r="AK38">
        <v>0.46</v>
      </c>
      <c r="AL38">
        <v>0</v>
      </c>
      <c r="AM38">
        <v>24.08</v>
      </c>
      <c r="AN38">
        <v>0.36</v>
      </c>
      <c r="AO38">
        <v>9.92</v>
      </c>
      <c r="AP38">
        <v>0</v>
      </c>
      <c r="AQ38">
        <v>0</v>
      </c>
      <c r="AR38">
        <v>0</v>
      </c>
      <c r="AS38">
        <v>66.849999999999994</v>
      </c>
      <c r="AT38">
        <v>0.73</v>
      </c>
      <c r="AU38">
        <v>14.45</v>
      </c>
      <c r="AV38">
        <v>48.16</v>
      </c>
      <c r="AW38">
        <v>26.49</v>
      </c>
      <c r="AX38">
        <v>249.25</v>
      </c>
      <c r="AY38">
        <v>49.85</v>
      </c>
      <c r="AZ38">
        <v>0</v>
      </c>
      <c r="BA38">
        <v>12.21</v>
      </c>
      <c r="BB38">
        <v>2.89</v>
      </c>
      <c r="BC38">
        <v>0.77</v>
      </c>
      <c r="BD38">
        <v>6.74</v>
      </c>
      <c r="BE38">
        <v>0.77</v>
      </c>
      <c r="BF38">
        <v>115.6</v>
      </c>
    </row>
    <row r="39" spans="1:58">
      <c r="A39" t="s">
        <v>334</v>
      </c>
      <c r="G39" t="s">
        <v>81</v>
      </c>
      <c r="H39" s="115">
        <v>653.23</v>
      </c>
      <c r="I39" s="88">
        <v>77.460000000000008</v>
      </c>
      <c r="J39" s="88">
        <v>144.68</v>
      </c>
      <c r="K39" s="88">
        <v>69.349999999999994</v>
      </c>
      <c r="L39" s="88">
        <v>4.4800000000000004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13</v>
      </c>
      <c r="Y39">
        <v>4.4800000000000004</v>
      </c>
      <c r="Z39">
        <v>54.6</v>
      </c>
      <c r="AA39">
        <v>0.46</v>
      </c>
      <c r="AB39">
        <v>0.39</v>
      </c>
      <c r="AC39">
        <v>0.73</v>
      </c>
      <c r="AD39">
        <v>41.42</v>
      </c>
      <c r="AE39">
        <v>11.87</v>
      </c>
      <c r="AF39">
        <v>0</v>
      </c>
      <c r="AG39">
        <v>0</v>
      </c>
      <c r="AH39">
        <v>62.61</v>
      </c>
      <c r="AI39">
        <v>0.62</v>
      </c>
      <c r="AJ39">
        <v>127.4</v>
      </c>
      <c r="AK39">
        <v>0.46</v>
      </c>
      <c r="AL39">
        <v>0</v>
      </c>
      <c r="AM39">
        <v>24.08</v>
      </c>
      <c r="AN39">
        <v>0.36</v>
      </c>
      <c r="AO39">
        <v>9.92</v>
      </c>
      <c r="AP39">
        <v>0</v>
      </c>
      <c r="AQ39">
        <v>0</v>
      </c>
      <c r="AR39">
        <v>0</v>
      </c>
      <c r="AS39">
        <v>66.849999999999994</v>
      </c>
      <c r="AT39">
        <v>0.73</v>
      </c>
      <c r="AU39">
        <v>14.45</v>
      </c>
      <c r="AV39">
        <v>48.16</v>
      </c>
      <c r="AW39">
        <v>28.53</v>
      </c>
      <c r="AX39">
        <v>249.25</v>
      </c>
      <c r="AY39">
        <v>49.85</v>
      </c>
      <c r="AZ39">
        <v>0</v>
      </c>
      <c r="BA39">
        <v>12.21</v>
      </c>
      <c r="BB39">
        <v>2.89</v>
      </c>
      <c r="BC39">
        <v>0.77</v>
      </c>
      <c r="BD39">
        <v>6.74</v>
      </c>
      <c r="BE39">
        <v>0.77</v>
      </c>
      <c r="BF39">
        <v>115.6</v>
      </c>
    </row>
    <row r="40" spans="1:58">
      <c r="A40" t="s">
        <v>355</v>
      </c>
      <c r="G40" t="s">
        <v>82</v>
      </c>
      <c r="H40" s="115">
        <v>666.53</v>
      </c>
      <c r="I40" s="88">
        <v>83.16</v>
      </c>
      <c r="J40" s="88">
        <v>144.68</v>
      </c>
      <c r="K40" s="88">
        <v>69.349999999999994</v>
      </c>
      <c r="L40" s="88">
        <v>5.21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13</v>
      </c>
      <c r="Y40">
        <v>5.21</v>
      </c>
      <c r="Z40">
        <v>60.3</v>
      </c>
      <c r="AA40">
        <v>0.46</v>
      </c>
      <c r="AB40">
        <v>0.39</v>
      </c>
      <c r="AC40">
        <v>0.73</v>
      </c>
      <c r="AD40">
        <v>41.42</v>
      </c>
      <c r="AE40">
        <v>11.87</v>
      </c>
      <c r="AF40">
        <v>0</v>
      </c>
      <c r="AG40">
        <v>0</v>
      </c>
      <c r="AH40">
        <v>62.61</v>
      </c>
      <c r="AI40">
        <v>0.62</v>
      </c>
      <c r="AJ40">
        <v>140.69999999999999</v>
      </c>
      <c r="AK40">
        <v>0.46</v>
      </c>
      <c r="AL40">
        <v>0</v>
      </c>
      <c r="AM40">
        <v>24.08</v>
      </c>
      <c r="AN40">
        <v>0.36</v>
      </c>
      <c r="AO40">
        <v>9.92</v>
      </c>
      <c r="AP40">
        <v>0</v>
      </c>
      <c r="AQ40">
        <v>0</v>
      </c>
      <c r="AR40">
        <v>0</v>
      </c>
      <c r="AS40">
        <v>66.849999999999994</v>
      </c>
      <c r="AT40">
        <v>0.73</v>
      </c>
      <c r="AU40">
        <v>14.45</v>
      </c>
      <c r="AV40">
        <v>48.16</v>
      </c>
      <c r="AW40">
        <v>28.53</v>
      </c>
      <c r="AX40">
        <v>249.25</v>
      </c>
      <c r="AY40">
        <v>49.85</v>
      </c>
      <c r="AZ40">
        <v>0</v>
      </c>
      <c r="BA40">
        <v>12.21</v>
      </c>
      <c r="BB40">
        <v>2.89</v>
      </c>
      <c r="BC40">
        <v>0.77</v>
      </c>
      <c r="BD40">
        <v>6.74</v>
      </c>
      <c r="BE40">
        <v>0.77</v>
      </c>
      <c r="BF40">
        <v>115.6</v>
      </c>
    </row>
    <row r="41" spans="1:58">
      <c r="A41" t="s">
        <v>356</v>
      </c>
      <c r="G41" t="s">
        <v>83</v>
      </c>
      <c r="H41" s="115">
        <v>677.03</v>
      </c>
      <c r="I41" s="88">
        <v>87.66</v>
      </c>
      <c r="J41" s="88">
        <v>144.68</v>
      </c>
      <c r="K41" s="88">
        <v>69.349999999999994</v>
      </c>
      <c r="L41" s="88">
        <v>5.4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13</v>
      </c>
      <c r="Y41">
        <v>5.4</v>
      </c>
      <c r="Z41">
        <v>64.8</v>
      </c>
      <c r="AA41">
        <v>0.46</v>
      </c>
      <c r="AB41">
        <v>0.39</v>
      </c>
      <c r="AC41">
        <v>0.73</v>
      </c>
      <c r="AD41">
        <v>41.42</v>
      </c>
      <c r="AE41">
        <v>11.87</v>
      </c>
      <c r="AF41">
        <v>0</v>
      </c>
      <c r="AG41">
        <v>0</v>
      </c>
      <c r="AH41">
        <v>62.61</v>
      </c>
      <c r="AI41">
        <v>0.62</v>
      </c>
      <c r="AJ41">
        <v>151.19999999999999</v>
      </c>
      <c r="AK41">
        <v>0.46</v>
      </c>
      <c r="AL41">
        <v>0</v>
      </c>
      <c r="AM41">
        <v>24.08</v>
      </c>
      <c r="AN41">
        <v>0.36</v>
      </c>
      <c r="AO41">
        <v>9.92</v>
      </c>
      <c r="AP41">
        <v>0</v>
      </c>
      <c r="AQ41">
        <v>0</v>
      </c>
      <c r="AR41">
        <v>0</v>
      </c>
      <c r="AS41">
        <v>66.849999999999994</v>
      </c>
      <c r="AT41">
        <v>0.73</v>
      </c>
      <c r="AU41">
        <v>14.45</v>
      </c>
      <c r="AV41">
        <v>48.16</v>
      </c>
      <c r="AW41">
        <v>28.53</v>
      </c>
      <c r="AX41">
        <v>249.25</v>
      </c>
      <c r="AY41">
        <v>49.85</v>
      </c>
      <c r="AZ41">
        <v>0</v>
      </c>
      <c r="BA41">
        <v>12.21</v>
      </c>
      <c r="BB41">
        <v>2.89</v>
      </c>
      <c r="BC41">
        <v>0.77</v>
      </c>
      <c r="BD41">
        <v>6.74</v>
      </c>
      <c r="BE41">
        <v>0.77</v>
      </c>
      <c r="BF41">
        <v>115.6</v>
      </c>
    </row>
    <row r="42" spans="1:58">
      <c r="A42" t="s">
        <v>357</v>
      </c>
      <c r="G42" t="s">
        <v>84</v>
      </c>
      <c r="H42" s="115">
        <v>688.23</v>
      </c>
      <c r="I42" s="88">
        <v>92.460000000000008</v>
      </c>
      <c r="J42" s="88">
        <v>144.68</v>
      </c>
      <c r="K42" s="88">
        <v>69.349999999999994</v>
      </c>
      <c r="L42" s="88">
        <v>5.88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13</v>
      </c>
      <c r="Y42">
        <v>5.88</v>
      </c>
      <c r="Z42">
        <v>69.599999999999994</v>
      </c>
      <c r="AA42">
        <v>0.46</v>
      </c>
      <c r="AB42">
        <v>0.39</v>
      </c>
      <c r="AC42">
        <v>0.73</v>
      </c>
      <c r="AD42">
        <v>41.42</v>
      </c>
      <c r="AE42">
        <v>11.87</v>
      </c>
      <c r="AF42">
        <v>0</v>
      </c>
      <c r="AG42">
        <v>0</v>
      </c>
      <c r="AH42">
        <v>62.61</v>
      </c>
      <c r="AI42">
        <v>0.62</v>
      </c>
      <c r="AJ42">
        <v>162.4</v>
      </c>
      <c r="AK42">
        <v>0.46</v>
      </c>
      <c r="AL42">
        <v>0</v>
      </c>
      <c r="AM42">
        <v>24.08</v>
      </c>
      <c r="AN42">
        <v>0.36</v>
      </c>
      <c r="AO42">
        <v>9.92</v>
      </c>
      <c r="AP42">
        <v>0</v>
      </c>
      <c r="AQ42">
        <v>0</v>
      </c>
      <c r="AR42">
        <v>0</v>
      </c>
      <c r="AS42">
        <v>66.849999999999994</v>
      </c>
      <c r="AT42">
        <v>0.73</v>
      </c>
      <c r="AU42">
        <v>14.45</v>
      </c>
      <c r="AV42">
        <v>48.16</v>
      </c>
      <c r="AW42">
        <v>28.53</v>
      </c>
      <c r="AX42">
        <v>249.25</v>
      </c>
      <c r="AY42">
        <v>49.85</v>
      </c>
      <c r="AZ42">
        <v>0</v>
      </c>
      <c r="BA42">
        <v>12.21</v>
      </c>
      <c r="BB42">
        <v>2.89</v>
      </c>
      <c r="BC42">
        <v>0.77</v>
      </c>
      <c r="BD42">
        <v>6.74</v>
      </c>
      <c r="BE42">
        <v>0.77</v>
      </c>
      <c r="BF42">
        <v>115.6</v>
      </c>
    </row>
    <row r="43" spans="1:58">
      <c r="A43" t="s">
        <v>363</v>
      </c>
      <c r="G43" t="s">
        <v>85</v>
      </c>
      <c r="H43" s="115">
        <v>690.33</v>
      </c>
      <c r="I43" s="88">
        <v>93.360000000000014</v>
      </c>
      <c r="J43" s="88">
        <v>144.57999999999998</v>
      </c>
      <c r="K43" s="88">
        <v>69.349999999999994</v>
      </c>
      <c r="L43" s="88">
        <v>6.27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13</v>
      </c>
      <c r="Y43">
        <v>6.27</v>
      </c>
      <c r="Z43">
        <v>70.5</v>
      </c>
      <c r="AA43">
        <v>0.46</v>
      </c>
      <c r="AB43">
        <v>0.39</v>
      </c>
      <c r="AC43">
        <v>0.73</v>
      </c>
      <c r="AD43">
        <v>41.42</v>
      </c>
      <c r="AE43">
        <v>11.77</v>
      </c>
      <c r="AF43">
        <v>0</v>
      </c>
      <c r="AG43">
        <v>0</v>
      </c>
      <c r="AH43">
        <v>62.61</v>
      </c>
      <c r="AI43">
        <v>0.62</v>
      </c>
      <c r="AJ43">
        <v>164.5</v>
      </c>
      <c r="AK43">
        <v>0.46</v>
      </c>
      <c r="AL43">
        <v>0</v>
      </c>
      <c r="AM43">
        <v>24.08</v>
      </c>
      <c r="AN43">
        <v>0.36</v>
      </c>
      <c r="AO43">
        <v>9.92</v>
      </c>
      <c r="AP43">
        <v>0</v>
      </c>
      <c r="AQ43">
        <v>0</v>
      </c>
      <c r="AR43">
        <v>0</v>
      </c>
      <c r="AS43">
        <v>66.849999999999994</v>
      </c>
      <c r="AT43">
        <v>0.73</v>
      </c>
      <c r="AU43">
        <v>14.45</v>
      </c>
      <c r="AV43">
        <v>48.16</v>
      </c>
      <c r="AW43">
        <v>28.53</v>
      </c>
      <c r="AX43">
        <v>249.25</v>
      </c>
      <c r="AY43">
        <v>49.85</v>
      </c>
      <c r="AZ43">
        <v>0</v>
      </c>
      <c r="BA43">
        <v>12.21</v>
      </c>
      <c r="BB43">
        <v>2.89</v>
      </c>
      <c r="BC43">
        <v>0.77</v>
      </c>
      <c r="BD43">
        <v>6.74</v>
      </c>
      <c r="BE43">
        <v>0.77</v>
      </c>
      <c r="BF43">
        <v>115.6</v>
      </c>
    </row>
    <row r="44" spans="1:58">
      <c r="A44" t="s">
        <v>367</v>
      </c>
      <c r="G44" t="s">
        <v>86</v>
      </c>
      <c r="H44" s="115">
        <v>702.23</v>
      </c>
      <c r="I44" s="88">
        <v>98.460000000000008</v>
      </c>
      <c r="J44" s="88">
        <v>144.57999999999998</v>
      </c>
      <c r="K44" s="88">
        <v>69.349999999999994</v>
      </c>
      <c r="L44" s="88">
        <v>6.37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13</v>
      </c>
      <c r="Y44">
        <v>6.37</v>
      </c>
      <c r="Z44">
        <v>75.599999999999994</v>
      </c>
      <c r="AA44">
        <v>0.46</v>
      </c>
      <c r="AB44">
        <v>0.39</v>
      </c>
      <c r="AC44">
        <v>0.73</v>
      </c>
      <c r="AD44">
        <v>41.42</v>
      </c>
      <c r="AE44">
        <v>11.77</v>
      </c>
      <c r="AF44">
        <v>0</v>
      </c>
      <c r="AG44">
        <v>0</v>
      </c>
      <c r="AH44">
        <v>62.61</v>
      </c>
      <c r="AI44">
        <v>0.62</v>
      </c>
      <c r="AJ44">
        <v>176.4</v>
      </c>
      <c r="AK44">
        <v>0.46</v>
      </c>
      <c r="AL44">
        <v>0</v>
      </c>
      <c r="AM44">
        <v>24.08</v>
      </c>
      <c r="AN44">
        <v>0.36</v>
      </c>
      <c r="AO44">
        <v>9.92</v>
      </c>
      <c r="AP44">
        <v>0</v>
      </c>
      <c r="AQ44">
        <v>0</v>
      </c>
      <c r="AR44">
        <v>0</v>
      </c>
      <c r="AS44">
        <v>66.849999999999994</v>
      </c>
      <c r="AT44">
        <v>0.73</v>
      </c>
      <c r="AU44">
        <v>14.45</v>
      </c>
      <c r="AV44">
        <v>48.16</v>
      </c>
      <c r="AW44">
        <v>28.53</v>
      </c>
      <c r="AX44">
        <v>249.25</v>
      </c>
      <c r="AY44">
        <v>49.85</v>
      </c>
      <c r="AZ44">
        <v>0</v>
      </c>
      <c r="BA44">
        <v>12.21</v>
      </c>
      <c r="BB44">
        <v>2.89</v>
      </c>
      <c r="BC44">
        <v>0.77</v>
      </c>
      <c r="BD44">
        <v>6.74</v>
      </c>
      <c r="BE44">
        <v>0.77</v>
      </c>
      <c r="BF44">
        <v>115.6</v>
      </c>
    </row>
    <row r="45" spans="1:58">
      <c r="A45" t="s">
        <v>390</v>
      </c>
      <c r="G45" t="s">
        <v>87</v>
      </c>
      <c r="H45" s="115">
        <v>700.83</v>
      </c>
      <c r="I45" s="88">
        <v>97.860000000000014</v>
      </c>
      <c r="J45" s="88">
        <v>144.57999999999998</v>
      </c>
      <c r="K45" s="88">
        <v>69.349999999999994</v>
      </c>
      <c r="L45" s="88">
        <v>6.37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13</v>
      </c>
      <c r="Y45">
        <v>6.37</v>
      </c>
      <c r="Z45">
        <v>75</v>
      </c>
      <c r="AA45">
        <v>0.46</v>
      </c>
      <c r="AB45">
        <v>0.39</v>
      </c>
      <c r="AC45">
        <v>0.73</v>
      </c>
      <c r="AD45">
        <v>41.42</v>
      </c>
      <c r="AE45">
        <v>11.77</v>
      </c>
      <c r="AF45">
        <v>0</v>
      </c>
      <c r="AG45">
        <v>0</v>
      </c>
      <c r="AH45">
        <v>62.61</v>
      </c>
      <c r="AI45">
        <v>0.62</v>
      </c>
      <c r="AJ45">
        <v>175</v>
      </c>
      <c r="AK45">
        <v>0.46</v>
      </c>
      <c r="AL45">
        <v>0</v>
      </c>
      <c r="AM45">
        <v>24.08</v>
      </c>
      <c r="AN45">
        <v>0.36</v>
      </c>
      <c r="AO45">
        <v>9.92</v>
      </c>
      <c r="AP45">
        <v>0</v>
      </c>
      <c r="AQ45">
        <v>0</v>
      </c>
      <c r="AR45">
        <v>0</v>
      </c>
      <c r="AS45">
        <v>66.849999999999994</v>
      </c>
      <c r="AT45">
        <v>0.73</v>
      </c>
      <c r="AU45">
        <v>14.45</v>
      </c>
      <c r="AV45">
        <v>48.16</v>
      </c>
      <c r="AW45">
        <v>28.53</v>
      </c>
      <c r="AX45">
        <v>249.25</v>
      </c>
      <c r="AY45">
        <v>49.85</v>
      </c>
      <c r="AZ45">
        <v>0</v>
      </c>
      <c r="BA45">
        <v>12.21</v>
      </c>
      <c r="BB45">
        <v>2.89</v>
      </c>
      <c r="BC45">
        <v>0.77</v>
      </c>
      <c r="BD45">
        <v>6.74</v>
      </c>
      <c r="BE45">
        <v>0.77</v>
      </c>
      <c r="BF45">
        <v>115.6</v>
      </c>
    </row>
    <row r="46" spans="1:58">
      <c r="A46" t="s">
        <v>391</v>
      </c>
      <c r="G46" t="s">
        <v>88</v>
      </c>
      <c r="H46" s="115">
        <v>704.33</v>
      </c>
      <c r="I46" s="88">
        <v>99.360000000000014</v>
      </c>
      <c r="J46" s="88">
        <v>144.57999999999998</v>
      </c>
      <c r="K46" s="88">
        <v>69.349999999999994</v>
      </c>
      <c r="L46" s="88">
        <v>6.85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13</v>
      </c>
      <c r="Y46">
        <v>6.85</v>
      </c>
      <c r="Z46">
        <v>76.5</v>
      </c>
      <c r="AA46">
        <v>0.46</v>
      </c>
      <c r="AB46">
        <v>0.39</v>
      </c>
      <c r="AC46">
        <v>0.73</v>
      </c>
      <c r="AD46">
        <v>41.42</v>
      </c>
      <c r="AE46">
        <v>11.77</v>
      </c>
      <c r="AF46">
        <v>0</v>
      </c>
      <c r="AG46">
        <v>0</v>
      </c>
      <c r="AH46">
        <v>62.61</v>
      </c>
      <c r="AI46">
        <v>0.62</v>
      </c>
      <c r="AJ46">
        <v>178.5</v>
      </c>
      <c r="AK46">
        <v>0.46</v>
      </c>
      <c r="AL46">
        <v>0</v>
      </c>
      <c r="AM46">
        <v>24.08</v>
      </c>
      <c r="AN46">
        <v>0.36</v>
      </c>
      <c r="AO46">
        <v>9.92</v>
      </c>
      <c r="AP46">
        <v>0</v>
      </c>
      <c r="AQ46">
        <v>0</v>
      </c>
      <c r="AR46">
        <v>0</v>
      </c>
      <c r="AS46">
        <v>66.849999999999994</v>
      </c>
      <c r="AT46">
        <v>0.73</v>
      </c>
      <c r="AU46">
        <v>14.45</v>
      </c>
      <c r="AV46">
        <v>48.16</v>
      </c>
      <c r="AW46">
        <v>28.53</v>
      </c>
      <c r="AX46">
        <v>249.25</v>
      </c>
      <c r="AY46">
        <v>49.85</v>
      </c>
      <c r="AZ46">
        <v>0</v>
      </c>
      <c r="BA46">
        <v>12.21</v>
      </c>
      <c r="BB46">
        <v>2.89</v>
      </c>
      <c r="BC46">
        <v>0.77</v>
      </c>
      <c r="BD46">
        <v>6.74</v>
      </c>
      <c r="BE46">
        <v>0.77</v>
      </c>
      <c r="BF46">
        <v>115.6</v>
      </c>
    </row>
    <row r="47" spans="1:58">
      <c r="A47" t="s">
        <v>395</v>
      </c>
      <c r="G47" t="s">
        <v>89</v>
      </c>
      <c r="H47" s="115">
        <v>704.33</v>
      </c>
      <c r="I47" s="88">
        <v>99.360000000000014</v>
      </c>
      <c r="J47" s="88">
        <v>144.49</v>
      </c>
      <c r="K47" s="88">
        <v>69.349999999999994</v>
      </c>
      <c r="L47" s="88">
        <v>7.67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13</v>
      </c>
      <c r="Y47">
        <v>7.67</v>
      </c>
      <c r="Z47">
        <v>76.5</v>
      </c>
      <c r="AA47">
        <v>0.46</v>
      </c>
      <c r="AB47">
        <v>0.39</v>
      </c>
      <c r="AC47">
        <v>0.73</v>
      </c>
      <c r="AD47">
        <v>41.42</v>
      </c>
      <c r="AE47">
        <v>11.68</v>
      </c>
      <c r="AF47">
        <v>0</v>
      </c>
      <c r="AG47">
        <v>0</v>
      </c>
      <c r="AH47">
        <v>62.61</v>
      </c>
      <c r="AI47">
        <v>0.62</v>
      </c>
      <c r="AJ47">
        <v>178.5</v>
      </c>
      <c r="AK47">
        <v>0.46</v>
      </c>
      <c r="AL47">
        <v>0</v>
      </c>
      <c r="AM47">
        <v>24.08</v>
      </c>
      <c r="AN47">
        <v>0.36</v>
      </c>
      <c r="AO47">
        <v>9.92</v>
      </c>
      <c r="AP47">
        <v>0</v>
      </c>
      <c r="AQ47">
        <v>0</v>
      </c>
      <c r="AR47">
        <v>0</v>
      </c>
      <c r="AS47">
        <v>66.849999999999994</v>
      </c>
      <c r="AT47">
        <v>0.73</v>
      </c>
      <c r="AU47">
        <v>14.45</v>
      </c>
      <c r="AV47">
        <v>48.16</v>
      </c>
      <c r="AW47">
        <v>28.53</v>
      </c>
      <c r="AX47">
        <v>249.25</v>
      </c>
      <c r="AY47">
        <v>49.85</v>
      </c>
      <c r="AZ47">
        <v>0</v>
      </c>
      <c r="BA47">
        <v>12.21</v>
      </c>
      <c r="BB47">
        <v>2.89</v>
      </c>
      <c r="BC47">
        <v>0.77</v>
      </c>
      <c r="BD47">
        <v>6.74</v>
      </c>
      <c r="BE47">
        <v>0.77</v>
      </c>
      <c r="BF47">
        <v>115.6</v>
      </c>
    </row>
    <row r="48" spans="1:58">
      <c r="A48" t="s">
        <v>399</v>
      </c>
      <c r="G48" t="s">
        <v>90</v>
      </c>
      <c r="H48" s="115">
        <v>704.33</v>
      </c>
      <c r="I48" s="88">
        <v>99.360000000000014</v>
      </c>
      <c r="J48" s="88">
        <v>144.49</v>
      </c>
      <c r="K48" s="88">
        <v>69.349999999999994</v>
      </c>
      <c r="L48" s="88">
        <v>7.86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13</v>
      </c>
      <c r="Y48">
        <v>7.86</v>
      </c>
      <c r="Z48">
        <v>76.5</v>
      </c>
      <c r="AA48">
        <v>0.46</v>
      </c>
      <c r="AB48">
        <v>0.39</v>
      </c>
      <c r="AC48">
        <v>0.73</v>
      </c>
      <c r="AD48">
        <v>41.42</v>
      </c>
      <c r="AE48">
        <v>11.68</v>
      </c>
      <c r="AF48">
        <v>0</v>
      </c>
      <c r="AG48">
        <v>0</v>
      </c>
      <c r="AH48">
        <v>62.61</v>
      </c>
      <c r="AI48">
        <v>0.62</v>
      </c>
      <c r="AJ48">
        <v>178.5</v>
      </c>
      <c r="AK48">
        <v>0.46</v>
      </c>
      <c r="AL48">
        <v>0</v>
      </c>
      <c r="AM48">
        <v>24.08</v>
      </c>
      <c r="AN48">
        <v>0.36</v>
      </c>
      <c r="AO48">
        <v>9.92</v>
      </c>
      <c r="AP48">
        <v>0</v>
      </c>
      <c r="AQ48">
        <v>0</v>
      </c>
      <c r="AR48">
        <v>0</v>
      </c>
      <c r="AS48">
        <v>66.849999999999994</v>
      </c>
      <c r="AT48">
        <v>0.73</v>
      </c>
      <c r="AU48">
        <v>14.45</v>
      </c>
      <c r="AV48">
        <v>48.16</v>
      </c>
      <c r="AW48">
        <v>28.53</v>
      </c>
      <c r="AX48">
        <v>249.25</v>
      </c>
      <c r="AY48">
        <v>49.85</v>
      </c>
      <c r="AZ48">
        <v>0</v>
      </c>
      <c r="BA48">
        <v>12.21</v>
      </c>
      <c r="BB48">
        <v>2.89</v>
      </c>
      <c r="BC48">
        <v>0.77</v>
      </c>
      <c r="BD48">
        <v>6.74</v>
      </c>
      <c r="BE48">
        <v>0.77</v>
      </c>
      <c r="BF48">
        <v>115.6</v>
      </c>
    </row>
    <row r="49" spans="1:58">
      <c r="A49" t="s">
        <v>400</v>
      </c>
      <c r="G49" t="s">
        <v>91</v>
      </c>
      <c r="H49" s="115">
        <v>705.73</v>
      </c>
      <c r="I49" s="88">
        <v>99.960000000000008</v>
      </c>
      <c r="J49" s="88">
        <v>144.49</v>
      </c>
      <c r="K49" s="88">
        <v>69.349999999999994</v>
      </c>
      <c r="L49" s="88">
        <v>8.5399999999999991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13</v>
      </c>
      <c r="Y49">
        <v>8.5399999999999991</v>
      </c>
      <c r="Z49">
        <v>77.099999999999994</v>
      </c>
      <c r="AA49">
        <v>0.46</v>
      </c>
      <c r="AB49">
        <v>0.39</v>
      </c>
      <c r="AC49">
        <v>0.73</v>
      </c>
      <c r="AD49">
        <v>41.42</v>
      </c>
      <c r="AE49">
        <v>11.68</v>
      </c>
      <c r="AF49">
        <v>0</v>
      </c>
      <c r="AG49">
        <v>0</v>
      </c>
      <c r="AH49">
        <v>62.61</v>
      </c>
      <c r="AI49">
        <v>0.62</v>
      </c>
      <c r="AJ49">
        <v>179.9</v>
      </c>
      <c r="AK49">
        <v>0.46</v>
      </c>
      <c r="AL49">
        <v>0</v>
      </c>
      <c r="AM49">
        <v>24.08</v>
      </c>
      <c r="AN49">
        <v>0.36</v>
      </c>
      <c r="AO49">
        <v>9.92</v>
      </c>
      <c r="AP49">
        <v>0</v>
      </c>
      <c r="AQ49">
        <v>0</v>
      </c>
      <c r="AR49">
        <v>0</v>
      </c>
      <c r="AS49">
        <v>66.849999999999994</v>
      </c>
      <c r="AT49">
        <v>0.73</v>
      </c>
      <c r="AU49">
        <v>14.45</v>
      </c>
      <c r="AV49">
        <v>48.16</v>
      </c>
      <c r="AW49">
        <v>28.53</v>
      </c>
      <c r="AX49">
        <v>249.25</v>
      </c>
      <c r="AY49">
        <v>49.85</v>
      </c>
      <c r="AZ49">
        <v>0</v>
      </c>
      <c r="BA49">
        <v>12.21</v>
      </c>
      <c r="BB49">
        <v>2.89</v>
      </c>
      <c r="BC49">
        <v>0.77</v>
      </c>
      <c r="BD49">
        <v>6.74</v>
      </c>
      <c r="BE49">
        <v>0.77</v>
      </c>
      <c r="BF49">
        <v>115.6</v>
      </c>
    </row>
    <row r="50" spans="1:58">
      <c r="A50" t="s">
        <v>401</v>
      </c>
      <c r="G50" t="s">
        <v>92</v>
      </c>
      <c r="H50" s="115">
        <v>707.83</v>
      </c>
      <c r="I50" s="88">
        <v>100.86000000000001</v>
      </c>
      <c r="J50" s="88">
        <v>144.49</v>
      </c>
      <c r="K50" s="88">
        <v>69.349999999999994</v>
      </c>
      <c r="L50" s="88">
        <v>8.58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13</v>
      </c>
      <c r="Y50">
        <v>8.58</v>
      </c>
      <c r="Z50">
        <v>78</v>
      </c>
      <c r="AA50">
        <v>0.46</v>
      </c>
      <c r="AB50">
        <v>0.39</v>
      </c>
      <c r="AC50">
        <v>0.73</v>
      </c>
      <c r="AD50">
        <v>41.42</v>
      </c>
      <c r="AE50">
        <v>11.68</v>
      </c>
      <c r="AF50">
        <v>0</v>
      </c>
      <c r="AG50">
        <v>0</v>
      </c>
      <c r="AH50">
        <v>62.61</v>
      </c>
      <c r="AI50">
        <v>0.62</v>
      </c>
      <c r="AJ50">
        <v>182</v>
      </c>
      <c r="AK50">
        <v>0.46</v>
      </c>
      <c r="AL50">
        <v>0</v>
      </c>
      <c r="AM50">
        <v>24.08</v>
      </c>
      <c r="AN50">
        <v>0.36</v>
      </c>
      <c r="AO50">
        <v>9.92</v>
      </c>
      <c r="AP50">
        <v>0</v>
      </c>
      <c r="AQ50">
        <v>0</v>
      </c>
      <c r="AR50">
        <v>0</v>
      </c>
      <c r="AS50">
        <v>66.849999999999994</v>
      </c>
      <c r="AT50">
        <v>0.73</v>
      </c>
      <c r="AU50">
        <v>14.45</v>
      </c>
      <c r="AV50">
        <v>48.16</v>
      </c>
      <c r="AW50">
        <v>28.53</v>
      </c>
      <c r="AX50">
        <v>249.25</v>
      </c>
      <c r="AY50">
        <v>49.85</v>
      </c>
      <c r="AZ50">
        <v>0</v>
      </c>
      <c r="BA50">
        <v>12.21</v>
      </c>
      <c r="BB50">
        <v>2.89</v>
      </c>
      <c r="BC50">
        <v>0.77</v>
      </c>
      <c r="BD50">
        <v>6.74</v>
      </c>
      <c r="BE50">
        <v>0.77</v>
      </c>
      <c r="BF50">
        <v>115.6</v>
      </c>
    </row>
    <row r="51" spans="1:58">
      <c r="A51" t="s">
        <v>403</v>
      </c>
      <c r="G51" t="s">
        <v>93</v>
      </c>
      <c r="H51" s="115">
        <v>707.83</v>
      </c>
      <c r="I51" s="88">
        <v>100.86000000000001</v>
      </c>
      <c r="J51" s="88">
        <v>144.39999999999998</v>
      </c>
      <c r="K51" s="88">
        <v>69.349999999999994</v>
      </c>
      <c r="L51" s="88">
        <v>8.68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13</v>
      </c>
      <c r="Y51">
        <v>8.68</v>
      </c>
      <c r="Z51">
        <v>78</v>
      </c>
      <c r="AA51">
        <v>0.46</v>
      </c>
      <c r="AB51">
        <v>0.39</v>
      </c>
      <c r="AC51">
        <v>0.73</v>
      </c>
      <c r="AD51">
        <v>41.42</v>
      </c>
      <c r="AE51">
        <v>11.59</v>
      </c>
      <c r="AF51">
        <v>0</v>
      </c>
      <c r="AG51">
        <v>0</v>
      </c>
      <c r="AH51">
        <v>62.61</v>
      </c>
      <c r="AI51">
        <v>0.62</v>
      </c>
      <c r="AJ51">
        <v>182</v>
      </c>
      <c r="AK51">
        <v>0.46</v>
      </c>
      <c r="AL51">
        <v>0</v>
      </c>
      <c r="AM51">
        <v>24.08</v>
      </c>
      <c r="AN51">
        <v>0.36</v>
      </c>
      <c r="AO51">
        <v>9.92</v>
      </c>
      <c r="AP51">
        <v>0</v>
      </c>
      <c r="AQ51">
        <v>0</v>
      </c>
      <c r="AR51">
        <v>0</v>
      </c>
      <c r="AS51">
        <v>66.849999999999994</v>
      </c>
      <c r="AT51">
        <v>0.73</v>
      </c>
      <c r="AU51">
        <v>14.45</v>
      </c>
      <c r="AV51">
        <v>48.16</v>
      </c>
      <c r="AW51">
        <v>28.53</v>
      </c>
      <c r="AX51">
        <v>249.25</v>
      </c>
      <c r="AY51">
        <v>49.85</v>
      </c>
      <c r="AZ51">
        <v>0</v>
      </c>
      <c r="BA51">
        <v>12.21</v>
      </c>
      <c r="BB51">
        <v>2.89</v>
      </c>
      <c r="BC51">
        <v>0.77</v>
      </c>
      <c r="BD51">
        <v>6.74</v>
      </c>
      <c r="BE51">
        <v>0.77</v>
      </c>
      <c r="BF51">
        <v>115.6</v>
      </c>
    </row>
    <row r="52" spans="1:58">
      <c r="A52" t="s">
        <v>404</v>
      </c>
      <c r="G52" t="s">
        <v>94</v>
      </c>
      <c r="H52" s="115">
        <v>707.83</v>
      </c>
      <c r="I52" s="88">
        <v>100.86000000000001</v>
      </c>
      <c r="J52" s="88">
        <v>144.39999999999998</v>
      </c>
      <c r="K52" s="88">
        <v>69.349999999999994</v>
      </c>
      <c r="L52" s="88">
        <v>8.68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13</v>
      </c>
      <c r="Y52">
        <v>8.68</v>
      </c>
      <c r="Z52">
        <v>78</v>
      </c>
      <c r="AA52">
        <v>0.46</v>
      </c>
      <c r="AB52">
        <v>0.39</v>
      </c>
      <c r="AC52">
        <v>0.73</v>
      </c>
      <c r="AD52">
        <v>41.42</v>
      </c>
      <c r="AE52">
        <v>11.59</v>
      </c>
      <c r="AF52">
        <v>0</v>
      </c>
      <c r="AG52">
        <v>0</v>
      </c>
      <c r="AH52">
        <v>62.61</v>
      </c>
      <c r="AI52">
        <v>0.62</v>
      </c>
      <c r="AJ52">
        <v>182</v>
      </c>
      <c r="AK52">
        <v>0.46</v>
      </c>
      <c r="AL52">
        <v>0</v>
      </c>
      <c r="AM52">
        <v>24.08</v>
      </c>
      <c r="AN52">
        <v>0.36</v>
      </c>
      <c r="AO52">
        <v>9.92</v>
      </c>
      <c r="AP52">
        <v>0</v>
      </c>
      <c r="AQ52">
        <v>0</v>
      </c>
      <c r="AR52">
        <v>0</v>
      </c>
      <c r="AS52">
        <v>66.849999999999994</v>
      </c>
      <c r="AT52">
        <v>0.73</v>
      </c>
      <c r="AU52">
        <v>14.45</v>
      </c>
      <c r="AV52">
        <v>48.16</v>
      </c>
      <c r="AW52">
        <v>28.53</v>
      </c>
      <c r="AX52">
        <v>249.25</v>
      </c>
      <c r="AY52">
        <v>49.85</v>
      </c>
      <c r="AZ52">
        <v>0</v>
      </c>
      <c r="BA52">
        <v>12.21</v>
      </c>
      <c r="BB52">
        <v>2.89</v>
      </c>
      <c r="BC52">
        <v>0.77</v>
      </c>
      <c r="BD52">
        <v>6.74</v>
      </c>
      <c r="BE52">
        <v>0.77</v>
      </c>
      <c r="BF52">
        <v>115.6</v>
      </c>
    </row>
    <row r="53" spans="1:58">
      <c r="A53" t="s">
        <v>445</v>
      </c>
      <c r="G53" t="s">
        <v>95</v>
      </c>
      <c r="H53" s="115">
        <v>707.83</v>
      </c>
      <c r="I53" s="88">
        <v>100.86000000000001</v>
      </c>
      <c r="J53" s="88">
        <v>144.39999999999998</v>
      </c>
      <c r="K53" s="88">
        <v>69.349999999999994</v>
      </c>
      <c r="L53" s="88">
        <v>8.7799999999999994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13</v>
      </c>
      <c r="Y53">
        <v>8.7799999999999994</v>
      </c>
      <c r="Z53">
        <v>78</v>
      </c>
      <c r="AA53">
        <v>0.46</v>
      </c>
      <c r="AB53">
        <v>0.39</v>
      </c>
      <c r="AC53">
        <v>0.73</v>
      </c>
      <c r="AD53">
        <v>41.42</v>
      </c>
      <c r="AE53">
        <v>11.59</v>
      </c>
      <c r="AF53">
        <v>0</v>
      </c>
      <c r="AG53">
        <v>0</v>
      </c>
      <c r="AH53">
        <v>62.61</v>
      </c>
      <c r="AI53">
        <v>0.62</v>
      </c>
      <c r="AJ53">
        <v>182</v>
      </c>
      <c r="AK53">
        <v>0.46</v>
      </c>
      <c r="AL53">
        <v>0</v>
      </c>
      <c r="AM53">
        <v>24.08</v>
      </c>
      <c r="AN53">
        <v>0.36</v>
      </c>
      <c r="AO53">
        <v>9.92</v>
      </c>
      <c r="AP53">
        <v>0</v>
      </c>
      <c r="AQ53">
        <v>0</v>
      </c>
      <c r="AR53">
        <v>0</v>
      </c>
      <c r="AS53">
        <v>66.849999999999994</v>
      </c>
      <c r="AT53">
        <v>0.73</v>
      </c>
      <c r="AU53">
        <v>14.45</v>
      </c>
      <c r="AV53">
        <v>48.16</v>
      </c>
      <c r="AW53">
        <v>28.53</v>
      </c>
      <c r="AX53">
        <v>249.25</v>
      </c>
      <c r="AY53">
        <v>49.85</v>
      </c>
      <c r="AZ53">
        <v>0</v>
      </c>
      <c r="BA53">
        <v>12.21</v>
      </c>
      <c r="BB53">
        <v>2.89</v>
      </c>
      <c r="BC53">
        <v>0.77</v>
      </c>
      <c r="BD53">
        <v>6.74</v>
      </c>
      <c r="BE53">
        <v>0.77</v>
      </c>
      <c r="BF53">
        <v>115.6</v>
      </c>
    </row>
    <row r="54" spans="1:58">
      <c r="A54" t="s">
        <v>444</v>
      </c>
      <c r="G54" t="s">
        <v>96</v>
      </c>
      <c r="H54" s="115">
        <v>707.83</v>
      </c>
      <c r="I54" s="88">
        <v>100.86000000000001</v>
      </c>
      <c r="J54" s="88">
        <v>144.39999999999998</v>
      </c>
      <c r="K54" s="88">
        <v>69.349999999999994</v>
      </c>
      <c r="L54" s="88">
        <v>9.07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13</v>
      </c>
      <c r="Y54">
        <v>9.07</v>
      </c>
      <c r="Z54">
        <v>78</v>
      </c>
      <c r="AA54">
        <v>0.46</v>
      </c>
      <c r="AB54">
        <v>0.39</v>
      </c>
      <c r="AC54">
        <v>0.73</v>
      </c>
      <c r="AD54">
        <v>41.42</v>
      </c>
      <c r="AE54">
        <v>11.59</v>
      </c>
      <c r="AF54">
        <v>0</v>
      </c>
      <c r="AG54">
        <v>0</v>
      </c>
      <c r="AH54">
        <v>62.61</v>
      </c>
      <c r="AI54">
        <v>0.62</v>
      </c>
      <c r="AJ54">
        <v>182</v>
      </c>
      <c r="AK54">
        <v>0.46</v>
      </c>
      <c r="AL54">
        <v>0</v>
      </c>
      <c r="AM54">
        <v>24.08</v>
      </c>
      <c r="AN54">
        <v>0.36</v>
      </c>
      <c r="AO54">
        <v>9.92</v>
      </c>
      <c r="AP54">
        <v>0</v>
      </c>
      <c r="AQ54">
        <v>0</v>
      </c>
      <c r="AR54">
        <v>0</v>
      </c>
      <c r="AS54">
        <v>66.849999999999994</v>
      </c>
      <c r="AT54">
        <v>0.73</v>
      </c>
      <c r="AU54">
        <v>14.45</v>
      </c>
      <c r="AV54">
        <v>48.16</v>
      </c>
      <c r="AW54">
        <v>28.53</v>
      </c>
      <c r="AX54">
        <v>249.25</v>
      </c>
      <c r="AY54">
        <v>49.85</v>
      </c>
      <c r="AZ54">
        <v>0</v>
      </c>
      <c r="BA54">
        <v>12.21</v>
      </c>
      <c r="BB54">
        <v>2.89</v>
      </c>
      <c r="BC54">
        <v>0.77</v>
      </c>
      <c r="BD54">
        <v>6.74</v>
      </c>
      <c r="BE54">
        <v>0.77</v>
      </c>
      <c r="BF54">
        <v>115.6</v>
      </c>
    </row>
    <row r="55" spans="1:58">
      <c r="A55" t="s">
        <v>446</v>
      </c>
      <c r="G55" t="s">
        <v>97</v>
      </c>
      <c r="H55" s="115">
        <v>704.33</v>
      </c>
      <c r="I55" s="88">
        <v>99.360000000000014</v>
      </c>
      <c r="J55" s="88">
        <v>144.30000000000001</v>
      </c>
      <c r="K55" s="88">
        <v>69.349999999999994</v>
      </c>
      <c r="L55" s="88">
        <v>9.4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13</v>
      </c>
      <c r="Y55">
        <v>9.4</v>
      </c>
      <c r="Z55">
        <v>76.5</v>
      </c>
      <c r="AA55">
        <v>0.46</v>
      </c>
      <c r="AB55">
        <v>0.39</v>
      </c>
      <c r="AC55">
        <v>0.73</v>
      </c>
      <c r="AD55">
        <v>41.42</v>
      </c>
      <c r="AE55">
        <v>11.49</v>
      </c>
      <c r="AF55">
        <v>0</v>
      </c>
      <c r="AG55">
        <v>0</v>
      </c>
      <c r="AH55">
        <v>62.61</v>
      </c>
      <c r="AI55">
        <v>0.62</v>
      </c>
      <c r="AJ55">
        <v>178.5</v>
      </c>
      <c r="AK55">
        <v>0.46</v>
      </c>
      <c r="AL55">
        <v>0</v>
      </c>
      <c r="AM55">
        <v>24.08</v>
      </c>
      <c r="AN55">
        <v>0.36</v>
      </c>
      <c r="AO55">
        <v>9.92</v>
      </c>
      <c r="AP55">
        <v>0</v>
      </c>
      <c r="AQ55">
        <v>0</v>
      </c>
      <c r="AR55">
        <v>0</v>
      </c>
      <c r="AS55">
        <v>66.849999999999994</v>
      </c>
      <c r="AT55">
        <v>0.73</v>
      </c>
      <c r="AU55">
        <v>14.45</v>
      </c>
      <c r="AV55">
        <v>48.16</v>
      </c>
      <c r="AW55">
        <v>28.53</v>
      </c>
      <c r="AX55">
        <v>249.25</v>
      </c>
      <c r="AY55">
        <v>49.85</v>
      </c>
      <c r="AZ55">
        <v>0</v>
      </c>
      <c r="BA55">
        <v>12.21</v>
      </c>
      <c r="BB55">
        <v>2.89</v>
      </c>
      <c r="BC55">
        <v>0.77</v>
      </c>
      <c r="BD55">
        <v>6.74</v>
      </c>
      <c r="BE55">
        <v>0.77</v>
      </c>
      <c r="BF55">
        <v>115.6</v>
      </c>
    </row>
    <row r="56" spans="1:58">
      <c r="A56" t="s">
        <v>446</v>
      </c>
      <c r="G56" t="s">
        <v>98</v>
      </c>
      <c r="H56" s="115">
        <v>700.83</v>
      </c>
      <c r="I56" s="88">
        <v>97.860000000000014</v>
      </c>
      <c r="J56" s="88">
        <v>144.30000000000001</v>
      </c>
      <c r="K56" s="88">
        <v>69.349999999999994</v>
      </c>
      <c r="L56" s="88">
        <v>9.07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13</v>
      </c>
      <c r="Y56">
        <v>9.07</v>
      </c>
      <c r="Z56">
        <v>75</v>
      </c>
      <c r="AA56">
        <v>0.46</v>
      </c>
      <c r="AB56">
        <v>0.39</v>
      </c>
      <c r="AC56">
        <v>0.73</v>
      </c>
      <c r="AD56">
        <v>41.42</v>
      </c>
      <c r="AE56">
        <v>11.49</v>
      </c>
      <c r="AF56">
        <v>0</v>
      </c>
      <c r="AG56">
        <v>0</v>
      </c>
      <c r="AH56">
        <v>62.61</v>
      </c>
      <c r="AI56">
        <v>0.62</v>
      </c>
      <c r="AJ56">
        <v>175</v>
      </c>
      <c r="AK56">
        <v>0.46</v>
      </c>
      <c r="AL56">
        <v>0</v>
      </c>
      <c r="AM56">
        <v>24.08</v>
      </c>
      <c r="AN56">
        <v>0.36</v>
      </c>
      <c r="AO56">
        <v>9.92</v>
      </c>
      <c r="AP56">
        <v>0</v>
      </c>
      <c r="AQ56">
        <v>0</v>
      </c>
      <c r="AR56">
        <v>0</v>
      </c>
      <c r="AS56">
        <v>66.849999999999994</v>
      </c>
      <c r="AT56">
        <v>0.73</v>
      </c>
      <c r="AU56">
        <v>14.45</v>
      </c>
      <c r="AV56">
        <v>48.16</v>
      </c>
      <c r="AW56">
        <v>28.53</v>
      </c>
      <c r="AX56">
        <v>249.25</v>
      </c>
      <c r="AY56">
        <v>49.85</v>
      </c>
      <c r="AZ56">
        <v>0</v>
      </c>
      <c r="BA56">
        <v>12.21</v>
      </c>
      <c r="BB56">
        <v>2.89</v>
      </c>
      <c r="BC56">
        <v>0.77</v>
      </c>
      <c r="BD56">
        <v>6.74</v>
      </c>
      <c r="BE56">
        <v>0.77</v>
      </c>
      <c r="BF56">
        <v>115.6</v>
      </c>
    </row>
    <row r="57" spans="1:58">
      <c r="G57" t="s">
        <v>99</v>
      </c>
      <c r="H57" s="115">
        <v>700.13</v>
      </c>
      <c r="I57" s="88">
        <v>97.56</v>
      </c>
      <c r="J57" s="88">
        <v>144.30000000000001</v>
      </c>
      <c r="K57" s="88">
        <v>69.349999999999994</v>
      </c>
      <c r="L57" s="88">
        <v>8.9700000000000006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13</v>
      </c>
      <c r="Y57">
        <v>8.9700000000000006</v>
      </c>
      <c r="Z57">
        <v>74.7</v>
      </c>
      <c r="AA57">
        <v>0.46</v>
      </c>
      <c r="AB57">
        <v>0.39</v>
      </c>
      <c r="AC57">
        <v>0.73</v>
      </c>
      <c r="AD57">
        <v>41.42</v>
      </c>
      <c r="AE57">
        <v>11.49</v>
      </c>
      <c r="AF57">
        <v>0</v>
      </c>
      <c r="AG57">
        <v>0</v>
      </c>
      <c r="AH57">
        <v>62.61</v>
      </c>
      <c r="AI57">
        <v>0.62</v>
      </c>
      <c r="AJ57">
        <v>174.3</v>
      </c>
      <c r="AK57">
        <v>0.46</v>
      </c>
      <c r="AL57">
        <v>0</v>
      </c>
      <c r="AM57">
        <v>24.08</v>
      </c>
      <c r="AN57">
        <v>0.36</v>
      </c>
      <c r="AO57">
        <v>9.92</v>
      </c>
      <c r="AP57">
        <v>0</v>
      </c>
      <c r="AQ57">
        <v>0</v>
      </c>
      <c r="AR57">
        <v>0</v>
      </c>
      <c r="AS57">
        <v>66.849999999999994</v>
      </c>
      <c r="AT57">
        <v>0.73</v>
      </c>
      <c r="AU57">
        <v>14.45</v>
      </c>
      <c r="AV57">
        <v>48.16</v>
      </c>
      <c r="AW57">
        <v>28.53</v>
      </c>
      <c r="AX57">
        <v>249.25</v>
      </c>
      <c r="AY57">
        <v>49.85</v>
      </c>
      <c r="AZ57">
        <v>0</v>
      </c>
      <c r="BA57">
        <v>12.21</v>
      </c>
      <c r="BB57">
        <v>2.89</v>
      </c>
      <c r="BC57">
        <v>0.77</v>
      </c>
      <c r="BD57">
        <v>6.74</v>
      </c>
      <c r="BE57">
        <v>0.77</v>
      </c>
      <c r="BF57">
        <v>115.6</v>
      </c>
    </row>
    <row r="58" spans="1:58">
      <c r="G58" t="s">
        <v>100</v>
      </c>
      <c r="H58" s="115">
        <v>699.43</v>
      </c>
      <c r="I58" s="88">
        <v>97.260000000000019</v>
      </c>
      <c r="J58" s="88">
        <v>144.30000000000001</v>
      </c>
      <c r="K58" s="88">
        <v>69.349999999999994</v>
      </c>
      <c r="L58" s="88">
        <v>8.68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13</v>
      </c>
      <c r="Y58">
        <v>8.68</v>
      </c>
      <c r="Z58">
        <v>74.400000000000006</v>
      </c>
      <c r="AA58">
        <v>0.46</v>
      </c>
      <c r="AB58">
        <v>0.39</v>
      </c>
      <c r="AC58">
        <v>0.73</v>
      </c>
      <c r="AD58">
        <v>41.42</v>
      </c>
      <c r="AE58">
        <v>11.49</v>
      </c>
      <c r="AF58">
        <v>0</v>
      </c>
      <c r="AG58">
        <v>0</v>
      </c>
      <c r="AH58">
        <v>62.61</v>
      </c>
      <c r="AI58">
        <v>0.62</v>
      </c>
      <c r="AJ58">
        <v>173.6</v>
      </c>
      <c r="AK58">
        <v>0.46</v>
      </c>
      <c r="AL58">
        <v>0</v>
      </c>
      <c r="AM58">
        <v>24.08</v>
      </c>
      <c r="AN58">
        <v>0.36</v>
      </c>
      <c r="AO58">
        <v>9.92</v>
      </c>
      <c r="AP58">
        <v>0</v>
      </c>
      <c r="AQ58">
        <v>0</v>
      </c>
      <c r="AR58">
        <v>0</v>
      </c>
      <c r="AS58">
        <v>66.849999999999994</v>
      </c>
      <c r="AT58">
        <v>0.73</v>
      </c>
      <c r="AU58">
        <v>14.45</v>
      </c>
      <c r="AV58">
        <v>48.16</v>
      </c>
      <c r="AW58">
        <v>28.53</v>
      </c>
      <c r="AX58">
        <v>249.25</v>
      </c>
      <c r="AY58">
        <v>49.85</v>
      </c>
      <c r="AZ58">
        <v>0</v>
      </c>
      <c r="BA58">
        <v>12.21</v>
      </c>
      <c r="BB58">
        <v>2.89</v>
      </c>
      <c r="BC58">
        <v>0.77</v>
      </c>
      <c r="BD58">
        <v>6.74</v>
      </c>
      <c r="BE58">
        <v>0.77</v>
      </c>
      <c r="BF58">
        <v>115.6</v>
      </c>
    </row>
    <row r="59" spans="1:58">
      <c r="G59" t="s">
        <v>101</v>
      </c>
      <c r="H59" s="115">
        <v>703.63</v>
      </c>
      <c r="I59" s="88">
        <v>99.06</v>
      </c>
      <c r="J59" s="88">
        <v>144.30000000000001</v>
      </c>
      <c r="K59" s="88">
        <v>69.349999999999994</v>
      </c>
      <c r="L59" s="88">
        <v>8.58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13</v>
      </c>
      <c r="Y59">
        <v>8.58</v>
      </c>
      <c r="Z59">
        <v>76.2</v>
      </c>
      <c r="AA59">
        <v>0.46</v>
      </c>
      <c r="AB59">
        <v>0.39</v>
      </c>
      <c r="AC59">
        <v>0.73</v>
      </c>
      <c r="AD59">
        <v>41.42</v>
      </c>
      <c r="AE59">
        <v>11.49</v>
      </c>
      <c r="AF59">
        <v>0</v>
      </c>
      <c r="AG59">
        <v>0</v>
      </c>
      <c r="AH59">
        <v>62.61</v>
      </c>
      <c r="AI59">
        <v>0.62</v>
      </c>
      <c r="AJ59">
        <v>177.8</v>
      </c>
      <c r="AK59">
        <v>0.46</v>
      </c>
      <c r="AL59">
        <v>0</v>
      </c>
      <c r="AM59">
        <v>24.08</v>
      </c>
      <c r="AN59">
        <v>0.36</v>
      </c>
      <c r="AO59">
        <v>9.92</v>
      </c>
      <c r="AP59">
        <v>0</v>
      </c>
      <c r="AQ59">
        <v>0</v>
      </c>
      <c r="AR59">
        <v>0</v>
      </c>
      <c r="AS59">
        <v>66.849999999999994</v>
      </c>
      <c r="AT59">
        <v>0.73</v>
      </c>
      <c r="AU59">
        <v>14.45</v>
      </c>
      <c r="AV59">
        <v>48.16</v>
      </c>
      <c r="AW59">
        <v>28.53</v>
      </c>
      <c r="AX59">
        <v>249.25</v>
      </c>
      <c r="AY59">
        <v>49.85</v>
      </c>
      <c r="AZ59">
        <v>0</v>
      </c>
      <c r="BA59">
        <v>12.21</v>
      </c>
      <c r="BB59">
        <v>2.89</v>
      </c>
      <c r="BC59">
        <v>0.77</v>
      </c>
      <c r="BD59">
        <v>6.74</v>
      </c>
      <c r="BE59">
        <v>0.77</v>
      </c>
      <c r="BF59">
        <v>115.6</v>
      </c>
    </row>
    <row r="60" spans="1:58">
      <c r="G60" t="s">
        <v>102</v>
      </c>
      <c r="H60" s="115">
        <v>704.33</v>
      </c>
      <c r="I60" s="88">
        <v>99.360000000000014</v>
      </c>
      <c r="J60" s="88">
        <v>144.30000000000001</v>
      </c>
      <c r="K60" s="88">
        <v>69.349999999999994</v>
      </c>
      <c r="L60" s="88">
        <v>8.5399999999999991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13</v>
      </c>
      <c r="Y60">
        <v>8.5399999999999991</v>
      </c>
      <c r="Z60">
        <v>76.5</v>
      </c>
      <c r="AA60">
        <v>0.46</v>
      </c>
      <c r="AB60">
        <v>0.39</v>
      </c>
      <c r="AC60">
        <v>0.73</v>
      </c>
      <c r="AD60">
        <v>41.42</v>
      </c>
      <c r="AE60">
        <v>11.49</v>
      </c>
      <c r="AF60">
        <v>0</v>
      </c>
      <c r="AG60">
        <v>0</v>
      </c>
      <c r="AH60">
        <v>62.61</v>
      </c>
      <c r="AI60">
        <v>0.62</v>
      </c>
      <c r="AJ60">
        <v>178.5</v>
      </c>
      <c r="AK60">
        <v>0.46</v>
      </c>
      <c r="AL60">
        <v>0</v>
      </c>
      <c r="AM60">
        <v>24.08</v>
      </c>
      <c r="AN60">
        <v>0.36</v>
      </c>
      <c r="AO60">
        <v>9.92</v>
      </c>
      <c r="AP60">
        <v>0</v>
      </c>
      <c r="AQ60">
        <v>0</v>
      </c>
      <c r="AR60">
        <v>0</v>
      </c>
      <c r="AS60">
        <v>66.849999999999994</v>
      </c>
      <c r="AT60">
        <v>0.73</v>
      </c>
      <c r="AU60">
        <v>14.45</v>
      </c>
      <c r="AV60">
        <v>48.16</v>
      </c>
      <c r="AW60">
        <v>28.53</v>
      </c>
      <c r="AX60">
        <v>249.25</v>
      </c>
      <c r="AY60">
        <v>49.85</v>
      </c>
      <c r="AZ60">
        <v>0</v>
      </c>
      <c r="BA60">
        <v>12.21</v>
      </c>
      <c r="BB60">
        <v>2.89</v>
      </c>
      <c r="BC60">
        <v>0.77</v>
      </c>
      <c r="BD60">
        <v>6.74</v>
      </c>
      <c r="BE60">
        <v>0.77</v>
      </c>
      <c r="BF60">
        <v>115.6</v>
      </c>
    </row>
    <row r="61" spans="1:58">
      <c r="G61" t="s">
        <v>103</v>
      </c>
      <c r="H61" s="115">
        <v>697.33</v>
      </c>
      <c r="I61" s="88">
        <v>96.360000000000014</v>
      </c>
      <c r="J61" s="88">
        <v>144.30000000000001</v>
      </c>
      <c r="K61" s="88">
        <v>69.349999999999994</v>
      </c>
      <c r="L61" s="88">
        <v>8.39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13</v>
      </c>
      <c r="Y61">
        <v>8.39</v>
      </c>
      <c r="Z61">
        <v>73.5</v>
      </c>
      <c r="AA61">
        <v>0.46</v>
      </c>
      <c r="AB61">
        <v>0.39</v>
      </c>
      <c r="AC61">
        <v>0.73</v>
      </c>
      <c r="AD61">
        <v>41.42</v>
      </c>
      <c r="AE61">
        <v>11.49</v>
      </c>
      <c r="AF61">
        <v>0</v>
      </c>
      <c r="AG61">
        <v>0</v>
      </c>
      <c r="AH61">
        <v>62.61</v>
      </c>
      <c r="AI61">
        <v>0.62</v>
      </c>
      <c r="AJ61">
        <v>171.5</v>
      </c>
      <c r="AK61">
        <v>0.46</v>
      </c>
      <c r="AL61">
        <v>0</v>
      </c>
      <c r="AM61">
        <v>24.08</v>
      </c>
      <c r="AN61">
        <v>0.36</v>
      </c>
      <c r="AO61">
        <v>9.92</v>
      </c>
      <c r="AP61">
        <v>0</v>
      </c>
      <c r="AQ61">
        <v>0</v>
      </c>
      <c r="AR61">
        <v>0</v>
      </c>
      <c r="AS61">
        <v>66.849999999999994</v>
      </c>
      <c r="AT61">
        <v>0.73</v>
      </c>
      <c r="AU61">
        <v>14.45</v>
      </c>
      <c r="AV61">
        <v>48.16</v>
      </c>
      <c r="AW61">
        <v>28.53</v>
      </c>
      <c r="AX61">
        <v>249.25</v>
      </c>
      <c r="AY61">
        <v>49.85</v>
      </c>
      <c r="AZ61">
        <v>0</v>
      </c>
      <c r="BA61">
        <v>12.21</v>
      </c>
      <c r="BB61">
        <v>2.89</v>
      </c>
      <c r="BC61">
        <v>0.77</v>
      </c>
      <c r="BD61">
        <v>6.74</v>
      </c>
      <c r="BE61">
        <v>0.77</v>
      </c>
      <c r="BF61">
        <v>115.6</v>
      </c>
    </row>
    <row r="62" spans="1:58">
      <c r="G62" t="s">
        <v>104</v>
      </c>
      <c r="H62" s="115">
        <v>690.33</v>
      </c>
      <c r="I62" s="88">
        <v>93.360000000000014</v>
      </c>
      <c r="J62" s="88">
        <v>144.30000000000001</v>
      </c>
      <c r="K62" s="88">
        <v>69.349999999999994</v>
      </c>
      <c r="L62" s="88">
        <v>8.2899999999999991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13</v>
      </c>
      <c r="Y62">
        <v>8.2899999999999991</v>
      </c>
      <c r="Z62">
        <v>70.5</v>
      </c>
      <c r="AA62">
        <v>0.46</v>
      </c>
      <c r="AB62">
        <v>0.39</v>
      </c>
      <c r="AC62">
        <v>0.73</v>
      </c>
      <c r="AD62">
        <v>41.42</v>
      </c>
      <c r="AE62">
        <v>11.49</v>
      </c>
      <c r="AF62">
        <v>0</v>
      </c>
      <c r="AG62">
        <v>0</v>
      </c>
      <c r="AH62">
        <v>62.61</v>
      </c>
      <c r="AI62">
        <v>0.62</v>
      </c>
      <c r="AJ62">
        <v>164.5</v>
      </c>
      <c r="AK62">
        <v>0.46</v>
      </c>
      <c r="AL62">
        <v>0</v>
      </c>
      <c r="AM62">
        <v>24.08</v>
      </c>
      <c r="AN62">
        <v>0.36</v>
      </c>
      <c r="AO62">
        <v>9.92</v>
      </c>
      <c r="AP62">
        <v>0</v>
      </c>
      <c r="AQ62">
        <v>0</v>
      </c>
      <c r="AR62">
        <v>0</v>
      </c>
      <c r="AS62">
        <v>66.849999999999994</v>
      </c>
      <c r="AT62">
        <v>0.73</v>
      </c>
      <c r="AU62">
        <v>14.45</v>
      </c>
      <c r="AV62">
        <v>48.16</v>
      </c>
      <c r="AW62">
        <v>28.53</v>
      </c>
      <c r="AX62">
        <v>249.25</v>
      </c>
      <c r="AY62">
        <v>49.85</v>
      </c>
      <c r="AZ62">
        <v>0</v>
      </c>
      <c r="BA62">
        <v>12.21</v>
      </c>
      <c r="BB62">
        <v>2.89</v>
      </c>
      <c r="BC62">
        <v>0.77</v>
      </c>
      <c r="BD62">
        <v>6.74</v>
      </c>
      <c r="BE62">
        <v>0.77</v>
      </c>
      <c r="BF62">
        <v>115.6</v>
      </c>
    </row>
    <row r="63" spans="1:58">
      <c r="G63" t="s">
        <v>105</v>
      </c>
      <c r="H63" s="115">
        <v>681.87</v>
      </c>
      <c r="I63" s="88">
        <v>88.860000000000014</v>
      </c>
      <c r="J63" s="88">
        <v>144.39999999999998</v>
      </c>
      <c r="K63" s="88">
        <v>69.349999999999994</v>
      </c>
      <c r="L63" s="88">
        <v>8.25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13</v>
      </c>
      <c r="Y63">
        <v>8.25</v>
      </c>
      <c r="Z63">
        <v>66</v>
      </c>
      <c r="AA63">
        <v>0.46</v>
      </c>
      <c r="AB63">
        <v>0.39</v>
      </c>
      <c r="AC63">
        <v>0.73</v>
      </c>
      <c r="AD63">
        <v>41.42</v>
      </c>
      <c r="AE63">
        <v>11.59</v>
      </c>
      <c r="AF63">
        <v>0</v>
      </c>
      <c r="AG63">
        <v>0</v>
      </c>
      <c r="AH63">
        <v>62.61</v>
      </c>
      <c r="AI63">
        <v>0.62</v>
      </c>
      <c r="AJ63">
        <v>154</v>
      </c>
      <c r="AK63">
        <v>0.46</v>
      </c>
      <c r="AL63">
        <v>0</v>
      </c>
      <c r="AM63">
        <v>24.08</v>
      </c>
      <c r="AN63">
        <v>0.36</v>
      </c>
      <c r="AO63">
        <v>9.92</v>
      </c>
      <c r="AP63">
        <v>0</v>
      </c>
      <c r="AQ63">
        <v>0</v>
      </c>
      <c r="AR63">
        <v>0</v>
      </c>
      <c r="AS63">
        <v>66.849999999999994</v>
      </c>
      <c r="AT63">
        <v>0.73</v>
      </c>
      <c r="AU63">
        <v>14.45</v>
      </c>
      <c r="AV63">
        <v>48.16</v>
      </c>
      <c r="AW63">
        <v>30.57</v>
      </c>
      <c r="AX63">
        <v>249.25</v>
      </c>
      <c r="AY63">
        <v>49.85</v>
      </c>
      <c r="AZ63">
        <v>0</v>
      </c>
      <c r="BA63">
        <v>12.21</v>
      </c>
      <c r="BB63">
        <v>2.89</v>
      </c>
      <c r="BC63">
        <v>0.77</v>
      </c>
      <c r="BD63">
        <v>6.74</v>
      </c>
      <c r="BE63">
        <v>0.77</v>
      </c>
      <c r="BF63">
        <v>115.6</v>
      </c>
    </row>
    <row r="64" spans="1:58">
      <c r="G64" t="s">
        <v>106</v>
      </c>
      <c r="H64" s="115">
        <v>680.47</v>
      </c>
      <c r="I64" s="88">
        <v>88.260000000000019</v>
      </c>
      <c r="J64" s="88">
        <v>144.39999999999998</v>
      </c>
      <c r="K64" s="88">
        <v>69.349999999999994</v>
      </c>
      <c r="L64" s="88">
        <v>8.1999999999999993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13</v>
      </c>
      <c r="Y64">
        <v>8.1999999999999993</v>
      </c>
      <c r="Z64">
        <v>65.400000000000006</v>
      </c>
      <c r="AA64">
        <v>0.46</v>
      </c>
      <c r="AB64">
        <v>0.39</v>
      </c>
      <c r="AC64">
        <v>0.73</v>
      </c>
      <c r="AD64">
        <v>41.42</v>
      </c>
      <c r="AE64">
        <v>11.59</v>
      </c>
      <c r="AF64">
        <v>0</v>
      </c>
      <c r="AG64">
        <v>0</v>
      </c>
      <c r="AH64">
        <v>62.61</v>
      </c>
      <c r="AI64">
        <v>0.62</v>
      </c>
      <c r="AJ64">
        <v>152.6</v>
      </c>
      <c r="AK64">
        <v>0.46</v>
      </c>
      <c r="AL64">
        <v>0</v>
      </c>
      <c r="AM64">
        <v>24.08</v>
      </c>
      <c r="AN64">
        <v>0.36</v>
      </c>
      <c r="AO64">
        <v>9.92</v>
      </c>
      <c r="AP64">
        <v>0</v>
      </c>
      <c r="AQ64">
        <v>0</v>
      </c>
      <c r="AR64">
        <v>0</v>
      </c>
      <c r="AS64">
        <v>66.849999999999994</v>
      </c>
      <c r="AT64">
        <v>0.73</v>
      </c>
      <c r="AU64">
        <v>14.45</v>
      </c>
      <c r="AV64">
        <v>48.16</v>
      </c>
      <c r="AW64">
        <v>30.57</v>
      </c>
      <c r="AX64">
        <v>249.25</v>
      </c>
      <c r="AY64">
        <v>49.85</v>
      </c>
      <c r="AZ64">
        <v>0</v>
      </c>
      <c r="BA64">
        <v>12.21</v>
      </c>
      <c r="BB64">
        <v>2.89</v>
      </c>
      <c r="BC64">
        <v>0.77</v>
      </c>
      <c r="BD64">
        <v>6.74</v>
      </c>
      <c r="BE64">
        <v>0.77</v>
      </c>
      <c r="BF64">
        <v>115.6</v>
      </c>
    </row>
    <row r="65" spans="7:58">
      <c r="G65" t="s">
        <v>107</v>
      </c>
      <c r="H65" s="115">
        <v>667.87</v>
      </c>
      <c r="I65" s="88">
        <v>82.860000000000014</v>
      </c>
      <c r="J65" s="88">
        <v>144.39999999999998</v>
      </c>
      <c r="K65" s="88">
        <v>69.349999999999994</v>
      </c>
      <c r="L65" s="88">
        <v>7.33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13</v>
      </c>
      <c r="Y65">
        <v>7.33</v>
      </c>
      <c r="Z65">
        <v>60</v>
      </c>
      <c r="AA65">
        <v>0.46</v>
      </c>
      <c r="AB65">
        <v>0.39</v>
      </c>
      <c r="AC65">
        <v>0.73</v>
      </c>
      <c r="AD65">
        <v>41.42</v>
      </c>
      <c r="AE65">
        <v>11.59</v>
      </c>
      <c r="AF65">
        <v>0</v>
      </c>
      <c r="AG65">
        <v>0</v>
      </c>
      <c r="AH65">
        <v>62.61</v>
      </c>
      <c r="AI65">
        <v>0.62</v>
      </c>
      <c r="AJ65">
        <v>140</v>
      </c>
      <c r="AK65">
        <v>0.46</v>
      </c>
      <c r="AL65">
        <v>0</v>
      </c>
      <c r="AM65">
        <v>24.08</v>
      </c>
      <c r="AN65">
        <v>0.36</v>
      </c>
      <c r="AO65">
        <v>9.92</v>
      </c>
      <c r="AP65">
        <v>0</v>
      </c>
      <c r="AQ65">
        <v>0</v>
      </c>
      <c r="AR65">
        <v>0</v>
      </c>
      <c r="AS65">
        <v>66.849999999999994</v>
      </c>
      <c r="AT65">
        <v>0.73</v>
      </c>
      <c r="AU65">
        <v>14.45</v>
      </c>
      <c r="AV65">
        <v>48.16</v>
      </c>
      <c r="AW65">
        <v>30.57</v>
      </c>
      <c r="AX65">
        <v>249.25</v>
      </c>
      <c r="AY65">
        <v>49.85</v>
      </c>
      <c r="AZ65">
        <v>0</v>
      </c>
      <c r="BA65">
        <v>12.21</v>
      </c>
      <c r="BB65">
        <v>2.89</v>
      </c>
      <c r="BC65">
        <v>0.77</v>
      </c>
      <c r="BD65">
        <v>6.74</v>
      </c>
      <c r="BE65">
        <v>0.77</v>
      </c>
      <c r="BF65">
        <v>115.6</v>
      </c>
    </row>
    <row r="66" spans="7:58">
      <c r="G66" t="s">
        <v>108</v>
      </c>
      <c r="H66" s="115">
        <v>656.67</v>
      </c>
      <c r="I66" s="88">
        <v>78.06</v>
      </c>
      <c r="J66" s="88">
        <v>144.39999999999998</v>
      </c>
      <c r="K66" s="88">
        <v>69.349999999999994</v>
      </c>
      <c r="L66" s="88">
        <v>6.56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13</v>
      </c>
      <c r="Y66">
        <v>6.56</v>
      </c>
      <c r="Z66">
        <v>55.2</v>
      </c>
      <c r="AA66">
        <v>0.46</v>
      </c>
      <c r="AB66">
        <v>0.39</v>
      </c>
      <c r="AC66">
        <v>0.73</v>
      </c>
      <c r="AD66">
        <v>41.42</v>
      </c>
      <c r="AE66">
        <v>11.59</v>
      </c>
      <c r="AF66">
        <v>0</v>
      </c>
      <c r="AG66">
        <v>0</v>
      </c>
      <c r="AH66">
        <v>62.61</v>
      </c>
      <c r="AI66">
        <v>0.62</v>
      </c>
      <c r="AJ66">
        <v>128.80000000000001</v>
      </c>
      <c r="AK66">
        <v>0.46</v>
      </c>
      <c r="AL66">
        <v>0</v>
      </c>
      <c r="AM66">
        <v>24.08</v>
      </c>
      <c r="AN66">
        <v>0.36</v>
      </c>
      <c r="AO66">
        <v>9.92</v>
      </c>
      <c r="AP66">
        <v>0</v>
      </c>
      <c r="AQ66">
        <v>0</v>
      </c>
      <c r="AR66">
        <v>0</v>
      </c>
      <c r="AS66">
        <v>66.849999999999994</v>
      </c>
      <c r="AT66">
        <v>0.73</v>
      </c>
      <c r="AU66">
        <v>14.45</v>
      </c>
      <c r="AV66">
        <v>48.16</v>
      </c>
      <c r="AW66">
        <v>30.57</v>
      </c>
      <c r="AX66">
        <v>249.25</v>
      </c>
      <c r="AY66">
        <v>49.85</v>
      </c>
      <c r="AZ66">
        <v>0</v>
      </c>
      <c r="BA66">
        <v>12.21</v>
      </c>
      <c r="BB66">
        <v>2.89</v>
      </c>
      <c r="BC66">
        <v>0.77</v>
      </c>
      <c r="BD66">
        <v>6.74</v>
      </c>
      <c r="BE66">
        <v>0.77</v>
      </c>
      <c r="BF66">
        <v>115.6</v>
      </c>
    </row>
    <row r="67" spans="7:58">
      <c r="G67" t="s">
        <v>109</v>
      </c>
      <c r="H67" s="115">
        <v>645.47</v>
      </c>
      <c r="I67" s="88">
        <v>73.259999999999991</v>
      </c>
      <c r="J67" s="88">
        <v>144.49</v>
      </c>
      <c r="K67" s="88">
        <v>69.349999999999994</v>
      </c>
      <c r="L67" s="88">
        <v>6.17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13</v>
      </c>
      <c r="Y67">
        <v>6.17</v>
      </c>
      <c r="Z67">
        <v>50.4</v>
      </c>
      <c r="AA67">
        <v>0.46</v>
      </c>
      <c r="AB67">
        <v>0.39</v>
      </c>
      <c r="AC67">
        <v>0.73</v>
      </c>
      <c r="AD67">
        <v>41.42</v>
      </c>
      <c r="AE67">
        <v>11.68</v>
      </c>
      <c r="AF67">
        <v>0</v>
      </c>
      <c r="AG67">
        <v>0</v>
      </c>
      <c r="AH67">
        <v>62.61</v>
      </c>
      <c r="AI67">
        <v>0.62</v>
      </c>
      <c r="AJ67">
        <v>117.6</v>
      </c>
      <c r="AK67">
        <v>0.46</v>
      </c>
      <c r="AL67">
        <v>0</v>
      </c>
      <c r="AM67">
        <v>24.08</v>
      </c>
      <c r="AN67">
        <v>0.36</v>
      </c>
      <c r="AO67">
        <v>9.92</v>
      </c>
      <c r="AP67">
        <v>0</v>
      </c>
      <c r="AQ67">
        <v>0</v>
      </c>
      <c r="AR67">
        <v>0</v>
      </c>
      <c r="AS67">
        <v>66.849999999999994</v>
      </c>
      <c r="AT67">
        <v>0.73</v>
      </c>
      <c r="AU67">
        <v>14.45</v>
      </c>
      <c r="AV67">
        <v>48.16</v>
      </c>
      <c r="AW67">
        <v>30.57</v>
      </c>
      <c r="AX67">
        <v>249.25</v>
      </c>
      <c r="AY67">
        <v>49.85</v>
      </c>
      <c r="AZ67">
        <v>0</v>
      </c>
      <c r="BA67">
        <v>12.21</v>
      </c>
      <c r="BB67">
        <v>2.89</v>
      </c>
      <c r="BC67">
        <v>0.77</v>
      </c>
      <c r="BD67">
        <v>6.74</v>
      </c>
      <c r="BE67">
        <v>0.77</v>
      </c>
      <c r="BF67">
        <v>115.6</v>
      </c>
    </row>
    <row r="68" spans="7:58">
      <c r="G68" t="s">
        <v>110</v>
      </c>
      <c r="H68" s="115">
        <v>630.77</v>
      </c>
      <c r="I68" s="88">
        <v>66.960000000000008</v>
      </c>
      <c r="J68" s="88">
        <v>144.49</v>
      </c>
      <c r="K68" s="88">
        <v>69.349999999999994</v>
      </c>
      <c r="L68" s="88">
        <v>5.4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13</v>
      </c>
      <c r="Y68">
        <v>5.4</v>
      </c>
      <c r="Z68">
        <v>44.1</v>
      </c>
      <c r="AA68">
        <v>0.46</v>
      </c>
      <c r="AB68">
        <v>0.39</v>
      </c>
      <c r="AC68">
        <v>0.73</v>
      </c>
      <c r="AD68">
        <v>41.42</v>
      </c>
      <c r="AE68">
        <v>11.68</v>
      </c>
      <c r="AF68">
        <v>0</v>
      </c>
      <c r="AG68">
        <v>0</v>
      </c>
      <c r="AH68">
        <v>62.61</v>
      </c>
      <c r="AI68">
        <v>0.62</v>
      </c>
      <c r="AJ68">
        <v>102.9</v>
      </c>
      <c r="AK68">
        <v>0.46</v>
      </c>
      <c r="AL68">
        <v>0</v>
      </c>
      <c r="AM68">
        <v>24.08</v>
      </c>
      <c r="AN68">
        <v>0.36</v>
      </c>
      <c r="AO68">
        <v>9.92</v>
      </c>
      <c r="AP68">
        <v>0</v>
      </c>
      <c r="AQ68">
        <v>0</v>
      </c>
      <c r="AR68">
        <v>0</v>
      </c>
      <c r="AS68">
        <v>66.849999999999994</v>
      </c>
      <c r="AT68">
        <v>0.73</v>
      </c>
      <c r="AU68">
        <v>14.45</v>
      </c>
      <c r="AV68">
        <v>48.16</v>
      </c>
      <c r="AW68">
        <v>30.57</v>
      </c>
      <c r="AX68">
        <v>249.25</v>
      </c>
      <c r="AY68">
        <v>49.85</v>
      </c>
      <c r="AZ68">
        <v>0</v>
      </c>
      <c r="BA68">
        <v>12.21</v>
      </c>
      <c r="BB68">
        <v>2.89</v>
      </c>
      <c r="BC68">
        <v>0.77</v>
      </c>
      <c r="BD68">
        <v>6.74</v>
      </c>
      <c r="BE68">
        <v>0.77</v>
      </c>
      <c r="BF68">
        <v>115.6</v>
      </c>
    </row>
    <row r="69" spans="7:58">
      <c r="G69" t="s">
        <v>111</v>
      </c>
      <c r="H69" s="115">
        <v>618.87</v>
      </c>
      <c r="I69" s="88">
        <v>61.86</v>
      </c>
      <c r="J69" s="88">
        <v>144.49</v>
      </c>
      <c r="K69" s="88">
        <v>69.349999999999994</v>
      </c>
      <c r="L69" s="88">
        <v>4.82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13</v>
      </c>
      <c r="Y69">
        <v>4.82</v>
      </c>
      <c r="Z69">
        <v>39</v>
      </c>
      <c r="AA69">
        <v>0.46</v>
      </c>
      <c r="AB69">
        <v>0.39</v>
      </c>
      <c r="AC69">
        <v>0.73</v>
      </c>
      <c r="AD69">
        <v>41.42</v>
      </c>
      <c r="AE69">
        <v>11.68</v>
      </c>
      <c r="AF69">
        <v>0</v>
      </c>
      <c r="AG69">
        <v>0</v>
      </c>
      <c r="AH69">
        <v>62.61</v>
      </c>
      <c r="AI69">
        <v>0.62</v>
      </c>
      <c r="AJ69">
        <v>91</v>
      </c>
      <c r="AK69">
        <v>0.46</v>
      </c>
      <c r="AL69">
        <v>0</v>
      </c>
      <c r="AM69">
        <v>24.08</v>
      </c>
      <c r="AN69">
        <v>0.36</v>
      </c>
      <c r="AO69">
        <v>9.92</v>
      </c>
      <c r="AP69">
        <v>0</v>
      </c>
      <c r="AQ69">
        <v>0</v>
      </c>
      <c r="AR69">
        <v>0</v>
      </c>
      <c r="AS69">
        <v>66.849999999999994</v>
      </c>
      <c r="AT69">
        <v>0.73</v>
      </c>
      <c r="AU69">
        <v>14.45</v>
      </c>
      <c r="AV69">
        <v>48.16</v>
      </c>
      <c r="AW69">
        <v>30.57</v>
      </c>
      <c r="AX69">
        <v>249.25</v>
      </c>
      <c r="AY69">
        <v>49.85</v>
      </c>
      <c r="AZ69">
        <v>0</v>
      </c>
      <c r="BA69">
        <v>12.21</v>
      </c>
      <c r="BB69">
        <v>2.89</v>
      </c>
      <c r="BC69">
        <v>0.77</v>
      </c>
      <c r="BD69">
        <v>6.74</v>
      </c>
      <c r="BE69">
        <v>0.77</v>
      </c>
      <c r="BF69">
        <v>115.6</v>
      </c>
    </row>
    <row r="70" spans="7:58">
      <c r="G70" t="s">
        <v>112</v>
      </c>
      <c r="H70" s="115">
        <v>604.87</v>
      </c>
      <c r="I70" s="88">
        <v>55.86</v>
      </c>
      <c r="J70" s="88">
        <v>144.49</v>
      </c>
      <c r="K70" s="88">
        <v>69.349999999999994</v>
      </c>
      <c r="L70" s="88">
        <v>3.95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13</v>
      </c>
      <c r="Y70">
        <v>3.95</v>
      </c>
      <c r="Z70">
        <v>33</v>
      </c>
      <c r="AA70">
        <v>0.46</v>
      </c>
      <c r="AB70">
        <v>0.39</v>
      </c>
      <c r="AC70">
        <v>0.73</v>
      </c>
      <c r="AD70">
        <v>41.42</v>
      </c>
      <c r="AE70">
        <v>11.68</v>
      </c>
      <c r="AF70">
        <v>0</v>
      </c>
      <c r="AG70">
        <v>0</v>
      </c>
      <c r="AH70">
        <v>62.61</v>
      </c>
      <c r="AI70">
        <v>0.62</v>
      </c>
      <c r="AJ70">
        <v>77</v>
      </c>
      <c r="AK70">
        <v>0.46</v>
      </c>
      <c r="AL70">
        <v>0</v>
      </c>
      <c r="AM70">
        <v>24.08</v>
      </c>
      <c r="AN70">
        <v>0.36</v>
      </c>
      <c r="AO70">
        <v>9.92</v>
      </c>
      <c r="AP70">
        <v>0</v>
      </c>
      <c r="AQ70">
        <v>0</v>
      </c>
      <c r="AR70">
        <v>0</v>
      </c>
      <c r="AS70">
        <v>66.849999999999994</v>
      </c>
      <c r="AT70">
        <v>0.73</v>
      </c>
      <c r="AU70">
        <v>14.45</v>
      </c>
      <c r="AV70">
        <v>48.16</v>
      </c>
      <c r="AW70">
        <v>30.57</v>
      </c>
      <c r="AX70">
        <v>249.25</v>
      </c>
      <c r="AY70">
        <v>49.85</v>
      </c>
      <c r="AZ70">
        <v>0</v>
      </c>
      <c r="BA70">
        <v>12.21</v>
      </c>
      <c r="BB70">
        <v>2.89</v>
      </c>
      <c r="BC70">
        <v>0.77</v>
      </c>
      <c r="BD70">
        <v>6.74</v>
      </c>
      <c r="BE70">
        <v>0.77</v>
      </c>
      <c r="BF70">
        <v>115.6</v>
      </c>
    </row>
    <row r="71" spans="7:58">
      <c r="G71" t="s">
        <v>113</v>
      </c>
      <c r="H71" s="115">
        <v>588.39</v>
      </c>
      <c r="I71" s="88">
        <v>48.36</v>
      </c>
      <c r="J71" s="88">
        <v>144.57999999999998</v>
      </c>
      <c r="K71" s="88">
        <v>69.349999999999994</v>
      </c>
      <c r="L71" s="88">
        <v>3.09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13</v>
      </c>
      <c r="Y71">
        <v>3.09</v>
      </c>
      <c r="Z71">
        <v>25.5</v>
      </c>
      <c r="AA71">
        <v>0.46</v>
      </c>
      <c r="AB71">
        <v>0.39</v>
      </c>
      <c r="AC71">
        <v>0.73</v>
      </c>
      <c r="AD71">
        <v>41.42</v>
      </c>
      <c r="AE71">
        <v>11.77</v>
      </c>
      <c r="AF71">
        <v>0</v>
      </c>
      <c r="AG71">
        <v>0</v>
      </c>
      <c r="AH71">
        <v>62.61</v>
      </c>
      <c r="AI71">
        <v>0.62</v>
      </c>
      <c r="AJ71">
        <v>59.5</v>
      </c>
      <c r="AK71">
        <v>0.46</v>
      </c>
      <c r="AL71">
        <v>0</v>
      </c>
      <c r="AM71">
        <v>24.08</v>
      </c>
      <c r="AN71">
        <v>0.36</v>
      </c>
      <c r="AO71">
        <v>9.92</v>
      </c>
      <c r="AP71">
        <v>0</v>
      </c>
      <c r="AQ71">
        <v>0</v>
      </c>
      <c r="AR71">
        <v>0</v>
      </c>
      <c r="AS71">
        <v>66.849999999999994</v>
      </c>
      <c r="AT71">
        <v>0.73</v>
      </c>
      <c r="AU71">
        <v>14.45</v>
      </c>
      <c r="AV71">
        <v>48.16</v>
      </c>
      <c r="AW71">
        <v>31.59</v>
      </c>
      <c r="AX71">
        <v>249.25</v>
      </c>
      <c r="AY71">
        <v>49.85</v>
      </c>
      <c r="AZ71">
        <v>0</v>
      </c>
      <c r="BA71">
        <v>12.21</v>
      </c>
      <c r="BB71">
        <v>2.89</v>
      </c>
      <c r="BC71">
        <v>0.77</v>
      </c>
      <c r="BD71">
        <v>6.74</v>
      </c>
      <c r="BE71">
        <v>0.77</v>
      </c>
      <c r="BF71">
        <v>115.6</v>
      </c>
    </row>
    <row r="72" spans="7:58">
      <c r="G72" t="s">
        <v>114</v>
      </c>
      <c r="H72" s="115">
        <v>575.79</v>
      </c>
      <c r="I72" s="88">
        <v>42.960000000000008</v>
      </c>
      <c r="J72" s="88">
        <v>144.57999999999998</v>
      </c>
      <c r="K72" s="88">
        <v>69.349999999999994</v>
      </c>
      <c r="L72" s="88">
        <v>2.12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13</v>
      </c>
      <c r="Y72">
        <v>2.12</v>
      </c>
      <c r="Z72">
        <v>20.100000000000001</v>
      </c>
      <c r="AA72">
        <v>0.46</v>
      </c>
      <c r="AB72">
        <v>0.39</v>
      </c>
      <c r="AC72">
        <v>0.73</v>
      </c>
      <c r="AD72">
        <v>41.42</v>
      </c>
      <c r="AE72">
        <v>11.77</v>
      </c>
      <c r="AF72">
        <v>0</v>
      </c>
      <c r="AG72">
        <v>0</v>
      </c>
      <c r="AH72">
        <v>62.61</v>
      </c>
      <c r="AI72">
        <v>0.62</v>
      </c>
      <c r="AJ72">
        <v>46.9</v>
      </c>
      <c r="AK72">
        <v>0.46</v>
      </c>
      <c r="AL72">
        <v>0</v>
      </c>
      <c r="AM72">
        <v>24.08</v>
      </c>
      <c r="AN72">
        <v>0.36</v>
      </c>
      <c r="AO72">
        <v>9.92</v>
      </c>
      <c r="AP72">
        <v>0</v>
      </c>
      <c r="AQ72">
        <v>0</v>
      </c>
      <c r="AR72">
        <v>0</v>
      </c>
      <c r="AS72">
        <v>66.849999999999994</v>
      </c>
      <c r="AT72">
        <v>0.73</v>
      </c>
      <c r="AU72">
        <v>14.45</v>
      </c>
      <c r="AV72">
        <v>48.16</v>
      </c>
      <c r="AW72">
        <v>31.59</v>
      </c>
      <c r="AX72">
        <v>249.25</v>
      </c>
      <c r="AY72">
        <v>49.85</v>
      </c>
      <c r="AZ72">
        <v>0</v>
      </c>
      <c r="BA72">
        <v>12.21</v>
      </c>
      <c r="BB72">
        <v>2.89</v>
      </c>
      <c r="BC72">
        <v>0.77</v>
      </c>
      <c r="BD72">
        <v>6.74</v>
      </c>
      <c r="BE72">
        <v>0.77</v>
      </c>
      <c r="BF72">
        <v>115.6</v>
      </c>
    </row>
    <row r="73" spans="7:58">
      <c r="G73" t="s">
        <v>115</v>
      </c>
      <c r="H73" s="115">
        <v>563.89</v>
      </c>
      <c r="I73" s="88">
        <v>37.86</v>
      </c>
      <c r="J73" s="88">
        <v>211.44</v>
      </c>
      <c r="K73" s="88">
        <v>69.349999999999994</v>
      </c>
      <c r="L73" s="88">
        <v>1.25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13</v>
      </c>
      <c r="Y73">
        <v>1.25</v>
      </c>
      <c r="Z73">
        <v>15</v>
      </c>
      <c r="AA73">
        <v>0.46</v>
      </c>
      <c r="AB73">
        <v>0.39</v>
      </c>
      <c r="AC73">
        <v>0.73</v>
      </c>
      <c r="AD73">
        <v>41.42</v>
      </c>
      <c r="AE73">
        <v>11.77</v>
      </c>
      <c r="AF73">
        <v>0</v>
      </c>
      <c r="AG73">
        <v>0</v>
      </c>
      <c r="AH73">
        <v>62.61</v>
      </c>
      <c r="AI73">
        <v>0.62</v>
      </c>
      <c r="AJ73">
        <v>35</v>
      </c>
      <c r="AK73">
        <v>0.46</v>
      </c>
      <c r="AL73">
        <v>0</v>
      </c>
      <c r="AM73">
        <v>24.08</v>
      </c>
      <c r="AN73">
        <v>0.36</v>
      </c>
      <c r="AO73">
        <v>9.92</v>
      </c>
      <c r="AP73">
        <v>0</v>
      </c>
      <c r="AQ73">
        <v>0</v>
      </c>
      <c r="AR73">
        <v>0</v>
      </c>
      <c r="AS73">
        <v>133.71</v>
      </c>
      <c r="AT73">
        <v>0.73</v>
      </c>
      <c r="AU73">
        <v>14.45</v>
      </c>
      <c r="AV73">
        <v>48.16</v>
      </c>
      <c r="AW73">
        <v>31.59</v>
      </c>
      <c r="AX73">
        <v>249.25</v>
      </c>
      <c r="AY73">
        <v>49.85</v>
      </c>
      <c r="AZ73">
        <v>0</v>
      </c>
      <c r="BA73">
        <v>12.21</v>
      </c>
      <c r="BB73">
        <v>2.89</v>
      </c>
      <c r="BC73">
        <v>0.77</v>
      </c>
      <c r="BD73">
        <v>6.74</v>
      </c>
      <c r="BE73">
        <v>0.77</v>
      </c>
      <c r="BF73">
        <v>115.6</v>
      </c>
    </row>
    <row r="74" spans="7:58">
      <c r="G74" t="s">
        <v>116</v>
      </c>
      <c r="H74" s="115">
        <v>556.89</v>
      </c>
      <c r="I74" s="88">
        <v>34.86</v>
      </c>
      <c r="J74" s="88">
        <v>211.44</v>
      </c>
      <c r="K74" s="88">
        <v>69.349999999999994</v>
      </c>
      <c r="L74" s="88">
        <v>0.6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13</v>
      </c>
      <c r="Y74">
        <v>0.6</v>
      </c>
      <c r="Z74">
        <v>12</v>
      </c>
      <c r="AA74">
        <v>0.46</v>
      </c>
      <c r="AB74">
        <v>0.39</v>
      </c>
      <c r="AC74">
        <v>0.73</v>
      </c>
      <c r="AD74">
        <v>41.42</v>
      </c>
      <c r="AE74">
        <v>11.77</v>
      </c>
      <c r="AF74">
        <v>0</v>
      </c>
      <c r="AG74">
        <v>0</v>
      </c>
      <c r="AH74">
        <v>62.61</v>
      </c>
      <c r="AI74">
        <v>0.62</v>
      </c>
      <c r="AJ74">
        <v>28</v>
      </c>
      <c r="AK74">
        <v>0.46</v>
      </c>
      <c r="AL74">
        <v>0</v>
      </c>
      <c r="AM74">
        <v>24.08</v>
      </c>
      <c r="AN74">
        <v>0.36</v>
      </c>
      <c r="AO74">
        <v>9.92</v>
      </c>
      <c r="AP74">
        <v>0</v>
      </c>
      <c r="AQ74">
        <v>0</v>
      </c>
      <c r="AR74">
        <v>0</v>
      </c>
      <c r="AS74">
        <v>133.71</v>
      </c>
      <c r="AT74">
        <v>0.73</v>
      </c>
      <c r="AU74">
        <v>14.45</v>
      </c>
      <c r="AV74">
        <v>48.16</v>
      </c>
      <c r="AW74">
        <v>31.59</v>
      </c>
      <c r="AX74">
        <v>249.25</v>
      </c>
      <c r="AY74">
        <v>49.85</v>
      </c>
      <c r="AZ74">
        <v>0</v>
      </c>
      <c r="BA74">
        <v>12.21</v>
      </c>
      <c r="BB74">
        <v>2.89</v>
      </c>
      <c r="BC74">
        <v>0.77</v>
      </c>
      <c r="BD74">
        <v>6.74</v>
      </c>
      <c r="BE74">
        <v>0.77</v>
      </c>
      <c r="BF74">
        <v>115.6</v>
      </c>
    </row>
    <row r="75" spans="7:58">
      <c r="G75" t="s">
        <v>117</v>
      </c>
      <c r="H75" s="115">
        <v>550.91</v>
      </c>
      <c r="I75" s="88">
        <v>68.210000000000008</v>
      </c>
      <c r="J75" s="88">
        <v>270.49</v>
      </c>
      <c r="K75" s="88">
        <v>69.349999999999994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13</v>
      </c>
      <c r="Y75">
        <v>0</v>
      </c>
      <c r="Z75">
        <v>9</v>
      </c>
      <c r="AA75">
        <v>0.46</v>
      </c>
      <c r="AB75">
        <v>0.39</v>
      </c>
      <c r="AC75">
        <v>0.73</v>
      </c>
      <c r="AD75">
        <v>41.42</v>
      </c>
      <c r="AE75">
        <v>11.87</v>
      </c>
      <c r="AF75">
        <v>0</v>
      </c>
      <c r="AG75">
        <v>0</v>
      </c>
      <c r="AH75">
        <v>62.61</v>
      </c>
      <c r="AI75">
        <v>0.62</v>
      </c>
      <c r="AJ75">
        <v>21</v>
      </c>
      <c r="AK75">
        <v>0.46</v>
      </c>
      <c r="AL75">
        <v>0</v>
      </c>
      <c r="AM75">
        <v>24.08</v>
      </c>
      <c r="AN75">
        <v>0.36</v>
      </c>
      <c r="AO75">
        <v>9.92</v>
      </c>
      <c r="AP75">
        <v>36.35</v>
      </c>
      <c r="AQ75">
        <v>0</v>
      </c>
      <c r="AR75">
        <v>0</v>
      </c>
      <c r="AS75">
        <v>192.66</v>
      </c>
      <c r="AT75">
        <v>0.73</v>
      </c>
      <c r="AU75">
        <v>14.45</v>
      </c>
      <c r="AV75">
        <v>48.16</v>
      </c>
      <c r="AW75">
        <v>32.61</v>
      </c>
      <c r="AX75">
        <v>249.25</v>
      </c>
      <c r="AY75">
        <v>49.85</v>
      </c>
      <c r="AZ75">
        <v>0</v>
      </c>
      <c r="BA75">
        <v>12.21</v>
      </c>
      <c r="BB75">
        <v>2.89</v>
      </c>
      <c r="BC75">
        <v>0.77</v>
      </c>
      <c r="BD75">
        <v>6.74</v>
      </c>
      <c r="BE75">
        <v>0.77</v>
      </c>
      <c r="BF75">
        <v>115.6</v>
      </c>
    </row>
    <row r="76" spans="7:58">
      <c r="G76" t="s">
        <v>118</v>
      </c>
      <c r="H76" s="115">
        <v>540.41</v>
      </c>
      <c r="I76" s="88">
        <v>63.71</v>
      </c>
      <c r="J76" s="88">
        <v>270.49</v>
      </c>
      <c r="K76" s="88">
        <v>69.349999999999994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13</v>
      </c>
      <c r="Y76">
        <v>0</v>
      </c>
      <c r="Z76">
        <v>4.5</v>
      </c>
      <c r="AA76">
        <v>0.46</v>
      </c>
      <c r="AB76">
        <v>0.39</v>
      </c>
      <c r="AC76">
        <v>0.73</v>
      </c>
      <c r="AD76">
        <v>41.42</v>
      </c>
      <c r="AE76">
        <v>11.87</v>
      </c>
      <c r="AF76">
        <v>0</v>
      </c>
      <c r="AG76">
        <v>0</v>
      </c>
      <c r="AH76">
        <v>62.61</v>
      </c>
      <c r="AI76">
        <v>0.62</v>
      </c>
      <c r="AJ76">
        <v>10.5</v>
      </c>
      <c r="AK76">
        <v>0.46</v>
      </c>
      <c r="AL76">
        <v>0</v>
      </c>
      <c r="AM76">
        <v>24.08</v>
      </c>
      <c r="AN76">
        <v>0.36</v>
      </c>
      <c r="AO76">
        <v>9.92</v>
      </c>
      <c r="AP76">
        <v>36.35</v>
      </c>
      <c r="AQ76">
        <v>0</v>
      </c>
      <c r="AR76">
        <v>0</v>
      </c>
      <c r="AS76">
        <v>192.66</v>
      </c>
      <c r="AT76">
        <v>0.73</v>
      </c>
      <c r="AU76">
        <v>14.45</v>
      </c>
      <c r="AV76">
        <v>48.16</v>
      </c>
      <c r="AW76">
        <v>32.61</v>
      </c>
      <c r="AX76">
        <v>249.25</v>
      </c>
      <c r="AY76">
        <v>49.85</v>
      </c>
      <c r="AZ76">
        <v>0</v>
      </c>
      <c r="BA76">
        <v>12.21</v>
      </c>
      <c r="BB76">
        <v>2.89</v>
      </c>
      <c r="BC76">
        <v>0.77</v>
      </c>
      <c r="BD76">
        <v>6.74</v>
      </c>
      <c r="BE76">
        <v>0.77</v>
      </c>
      <c r="BF76">
        <v>115.6</v>
      </c>
    </row>
    <row r="77" spans="7:58">
      <c r="G77" t="s">
        <v>119</v>
      </c>
      <c r="H77" s="115">
        <v>536.91</v>
      </c>
      <c r="I77" s="88">
        <v>62.21</v>
      </c>
      <c r="J77" s="88">
        <v>270.49</v>
      </c>
      <c r="K77" s="88">
        <v>69.349999999999994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13</v>
      </c>
      <c r="Y77">
        <v>0</v>
      </c>
      <c r="Z77">
        <v>3</v>
      </c>
      <c r="AA77">
        <v>0.46</v>
      </c>
      <c r="AB77">
        <v>0.39</v>
      </c>
      <c r="AC77">
        <v>0.73</v>
      </c>
      <c r="AD77">
        <v>41.42</v>
      </c>
      <c r="AE77">
        <v>11.87</v>
      </c>
      <c r="AF77">
        <v>0</v>
      </c>
      <c r="AG77">
        <v>0</v>
      </c>
      <c r="AH77">
        <v>62.61</v>
      </c>
      <c r="AI77">
        <v>0.62</v>
      </c>
      <c r="AJ77">
        <v>7</v>
      </c>
      <c r="AK77">
        <v>0.46</v>
      </c>
      <c r="AL77">
        <v>0</v>
      </c>
      <c r="AM77">
        <v>24.08</v>
      </c>
      <c r="AN77">
        <v>0.36</v>
      </c>
      <c r="AO77">
        <v>9.92</v>
      </c>
      <c r="AP77">
        <v>36.35</v>
      </c>
      <c r="AQ77">
        <v>0</v>
      </c>
      <c r="AR77">
        <v>0</v>
      </c>
      <c r="AS77">
        <v>192.66</v>
      </c>
      <c r="AT77">
        <v>0.73</v>
      </c>
      <c r="AU77">
        <v>14.45</v>
      </c>
      <c r="AV77">
        <v>48.16</v>
      </c>
      <c r="AW77">
        <v>32.61</v>
      </c>
      <c r="AX77">
        <v>249.25</v>
      </c>
      <c r="AY77">
        <v>49.85</v>
      </c>
      <c r="AZ77">
        <v>0</v>
      </c>
      <c r="BA77">
        <v>12.21</v>
      </c>
      <c r="BB77">
        <v>2.89</v>
      </c>
      <c r="BC77">
        <v>0.77</v>
      </c>
      <c r="BD77">
        <v>6.74</v>
      </c>
      <c r="BE77">
        <v>0.77</v>
      </c>
      <c r="BF77">
        <v>115.6</v>
      </c>
    </row>
    <row r="78" spans="7:58">
      <c r="G78" t="s">
        <v>120</v>
      </c>
      <c r="H78" s="115">
        <v>533.41</v>
      </c>
      <c r="I78" s="88">
        <v>60.71</v>
      </c>
      <c r="J78" s="88">
        <v>270.49</v>
      </c>
      <c r="K78" s="88">
        <v>69.349999999999994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13</v>
      </c>
      <c r="Y78">
        <v>0</v>
      </c>
      <c r="Z78">
        <v>1.5</v>
      </c>
      <c r="AA78">
        <v>0.46</v>
      </c>
      <c r="AB78">
        <v>0.39</v>
      </c>
      <c r="AC78">
        <v>0.73</v>
      </c>
      <c r="AD78">
        <v>41.42</v>
      </c>
      <c r="AE78">
        <v>11.87</v>
      </c>
      <c r="AF78">
        <v>0</v>
      </c>
      <c r="AG78">
        <v>0</v>
      </c>
      <c r="AH78">
        <v>62.61</v>
      </c>
      <c r="AI78">
        <v>0.62</v>
      </c>
      <c r="AJ78">
        <v>3.5</v>
      </c>
      <c r="AK78">
        <v>0.46</v>
      </c>
      <c r="AL78">
        <v>0</v>
      </c>
      <c r="AM78">
        <v>24.08</v>
      </c>
      <c r="AN78">
        <v>0.36</v>
      </c>
      <c r="AO78">
        <v>9.92</v>
      </c>
      <c r="AP78">
        <v>36.35</v>
      </c>
      <c r="AQ78">
        <v>0</v>
      </c>
      <c r="AR78">
        <v>0</v>
      </c>
      <c r="AS78">
        <v>192.66</v>
      </c>
      <c r="AT78">
        <v>0.73</v>
      </c>
      <c r="AU78">
        <v>14.45</v>
      </c>
      <c r="AV78">
        <v>48.16</v>
      </c>
      <c r="AW78">
        <v>32.61</v>
      </c>
      <c r="AX78">
        <v>249.25</v>
      </c>
      <c r="AY78">
        <v>49.85</v>
      </c>
      <c r="AZ78">
        <v>0</v>
      </c>
      <c r="BA78">
        <v>12.21</v>
      </c>
      <c r="BB78">
        <v>2.89</v>
      </c>
      <c r="BC78">
        <v>0.77</v>
      </c>
      <c r="BD78">
        <v>6.74</v>
      </c>
      <c r="BE78">
        <v>0.77</v>
      </c>
      <c r="BF78">
        <v>115.6</v>
      </c>
    </row>
    <row r="79" spans="7:58">
      <c r="G79" t="s">
        <v>121</v>
      </c>
      <c r="H79" s="115">
        <v>530.38</v>
      </c>
      <c r="I79" s="88">
        <v>59.290000000000006</v>
      </c>
      <c r="J79" s="88">
        <v>270.62</v>
      </c>
      <c r="K79" s="88">
        <v>69.349999999999994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13</v>
      </c>
      <c r="Y79">
        <v>0</v>
      </c>
      <c r="Z79">
        <v>0</v>
      </c>
      <c r="AA79">
        <v>0.51</v>
      </c>
      <c r="AB79">
        <v>0.44</v>
      </c>
      <c r="AC79">
        <v>0.81</v>
      </c>
      <c r="AD79">
        <v>41.42</v>
      </c>
      <c r="AE79">
        <v>11.95</v>
      </c>
      <c r="AF79">
        <v>0</v>
      </c>
      <c r="AG79">
        <v>0</v>
      </c>
      <c r="AH79">
        <v>62.61</v>
      </c>
      <c r="AI79">
        <v>0.72</v>
      </c>
      <c r="AJ79">
        <v>0</v>
      </c>
      <c r="AK79">
        <v>0.51</v>
      </c>
      <c r="AL79">
        <v>0</v>
      </c>
      <c r="AM79">
        <v>24.08</v>
      </c>
      <c r="AN79">
        <v>0.36</v>
      </c>
      <c r="AO79">
        <v>9.92</v>
      </c>
      <c r="AP79">
        <v>36.35</v>
      </c>
      <c r="AQ79">
        <v>0</v>
      </c>
      <c r="AR79">
        <v>0</v>
      </c>
      <c r="AS79">
        <v>192.66</v>
      </c>
      <c r="AT79">
        <v>0.81</v>
      </c>
      <c r="AU79">
        <v>14.45</v>
      </c>
      <c r="AV79">
        <v>48.16</v>
      </c>
      <c r="AW79">
        <v>32.61</v>
      </c>
      <c r="AX79">
        <v>249.25</v>
      </c>
      <c r="AY79">
        <v>49.85</v>
      </c>
      <c r="AZ79">
        <v>0</v>
      </c>
      <c r="BA79">
        <v>12.21</v>
      </c>
      <c r="BB79">
        <v>2.89</v>
      </c>
      <c r="BC79">
        <v>0.87</v>
      </c>
      <c r="BD79">
        <v>6.74</v>
      </c>
      <c r="BE79">
        <v>0.86</v>
      </c>
      <c r="BF79">
        <v>115.6</v>
      </c>
    </row>
    <row r="80" spans="7:58">
      <c r="G80" t="s">
        <v>122</v>
      </c>
      <c r="H80" s="115">
        <v>530.38</v>
      </c>
      <c r="I80" s="88">
        <v>59.290000000000006</v>
      </c>
      <c r="J80" s="88">
        <v>270.62</v>
      </c>
      <c r="K80" s="88">
        <v>69.349999999999994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13</v>
      </c>
      <c r="Y80">
        <v>0</v>
      </c>
      <c r="Z80">
        <v>0</v>
      </c>
      <c r="AA80">
        <v>0.51</v>
      </c>
      <c r="AB80">
        <v>0.44</v>
      </c>
      <c r="AC80">
        <v>0.81</v>
      </c>
      <c r="AD80">
        <v>41.42</v>
      </c>
      <c r="AE80">
        <v>11.95</v>
      </c>
      <c r="AF80">
        <v>0</v>
      </c>
      <c r="AG80">
        <v>0</v>
      </c>
      <c r="AH80">
        <v>62.61</v>
      </c>
      <c r="AI80">
        <v>0.72</v>
      </c>
      <c r="AJ80">
        <v>0</v>
      </c>
      <c r="AK80">
        <v>0.51</v>
      </c>
      <c r="AL80">
        <v>0</v>
      </c>
      <c r="AM80">
        <v>24.08</v>
      </c>
      <c r="AN80">
        <v>0.36</v>
      </c>
      <c r="AO80">
        <v>9.92</v>
      </c>
      <c r="AP80">
        <v>36.35</v>
      </c>
      <c r="AQ80">
        <v>0</v>
      </c>
      <c r="AR80">
        <v>0</v>
      </c>
      <c r="AS80">
        <v>192.66</v>
      </c>
      <c r="AT80">
        <v>0.81</v>
      </c>
      <c r="AU80">
        <v>14.45</v>
      </c>
      <c r="AV80">
        <v>48.16</v>
      </c>
      <c r="AW80">
        <v>32.61</v>
      </c>
      <c r="AX80">
        <v>249.25</v>
      </c>
      <c r="AY80">
        <v>49.85</v>
      </c>
      <c r="AZ80">
        <v>0</v>
      </c>
      <c r="BA80">
        <v>12.21</v>
      </c>
      <c r="BB80">
        <v>2.89</v>
      </c>
      <c r="BC80">
        <v>0.87</v>
      </c>
      <c r="BD80">
        <v>6.74</v>
      </c>
      <c r="BE80">
        <v>0.86</v>
      </c>
      <c r="BF80">
        <v>115.6</v>
      </c>
    </row>
    <row r="81" spans="7:58">
      <c r="G81" t="s">
        <v>123</v>
      </c>
      <c r="H81" s="115">
        <v>530.38</v>
      </c>
      <c r="I81" s="88">
        <v>59.290000000000006</v>
      </c>
      <c r="J81" s="88">
        <v>270.62</v>
      </c>
      <c r="K81" s="88">
        <v>69.349999999999994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13</v>
      </c>
      <c r="Y81">
        <v>0</v>
      </c>
      <c r="Z81">
        <v>0</v>
      </c>
      <c r="AA81">
        <v>0.51</v>
      </c>
      <c r="AB81">
        <v>0.44</v>
      </c>
      <c r="AC81">
        <v>0.81</v>
      </c>
      <c r="AD81">
        <v>41.42</v>
      </c>
      <c r="AE81">
        <v>11.95</v>
      </c>
      <c r="AF81">
        <v>0</v>
      </c>
      <c r="AG81">
        <v>0</v>
      </c>
      <c r="AH81">
        <v>62.61</v>
      </c>
      <c r="AI81">
        <v>0.72</v>
      </c>
      <c r="AJ81">
        <v>0</v>
      </c>
      <c r="AK81">
        <v>0.51</v>
      </c>
      <c r="AL81">
        <v>0</v>
      </c>
      <c r="AM81">
        <v>24.08</v>
      </c>
      <c r="AN81">
        <v>0.36</v>
      </c>
      <c r="AO81">
        <v>9.92</v>
      </c>
      <c r="AP81">
        <v>36.35</v>
      </c>
      <c r="AQ81">
        <v>0</v>
      </c>
      <c r="AR81">
        <v>0</v>
      </c>
      <c r="AS81">
        <v>192.66</v>
      </c>
      <c r="AT81">
        <v>0.81</v>
      </c>
      <c r="AU81">
        <v>14.45</v>
      </c>
      <c r="AV81">
        <v>48.16</v>
      </c>
      <c r="AW81">
        <v>32.61</v>
      </c>
      <c r="AX81">
        <v>249.25</v>
      </c>
      <c r="AY81">
        <v>49.85</v>
      </c>
      <c r="AZ81">
        <v>0</v>
      </c>
      <c r="BA81">
        <v>12.21</v>
      </c>
      <c r="BB81">
        <v>2.89</v>
      </c>
      <c r="BC81">
        <v>0.87</v>
      </c>
      <c r="BD81">
        <v>6.74</v>
      </c>
      <c r="BE81">
        <v>0.86</v>
      </c>
      <c r="BF81">
        <v>115.6</v>
      </c>
    </row>
    <row r="82" spans="7:58">
      <c r="G82" t="s">
        <v>124</v>
      </c>
      <c r="H82" s="115">
        <v>530.38</v>
      </c>
      <c r="I82" s="88">
        <v>59.290000000000006</v>
      </c>
      <c r="J82" s="88">
        <v>270.62</v>
      </c>
      <c r="K82" s="88">
        <v>69.349999999999994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13</v>
      </c>
      <c r="Y82">
        <v>0</v>
      </c>
      <c r="Z82">
        <v>0</v>
      </c>
      <c r="AA82">
        <v>0.51</v>
      </c>
      <c r="AB82">
        <v>0.44</v>
      </c>
      <c r="AC82">
        <v>0.81</v>
      </c>
      <c r="AD82">
        <v>41.42</v>
      </c>
      <c r="AE82">
        <v>11.95</v>
      </c>
      <c r="AF82">
        <v>0</v>
      </c>
      <c r="AG82">
        <v>0</v>
      </c>
      <c r="AH82">
        <v>62.61</v>
      </c>
      <c r="AI82">
        <v>0.72</v>
      </c>
      <c r="AJ82">
        <v>0</v>
      </c>
      <c r="AK82">
        <v>0.51</v>
      </c>
      <c r="AL82">
        <v>0</v>
      </c>
      <c r="AM82">
        <v>24.08</v>
      </c>
      <c r="AN82">
        <v>0.36</v>
      </c>
      <c r="AO82">
        <v>9.92</v>
      </c>
      <c r="AP82">
        <v>36.35</v>
      </c>
      <c r="AQ82">
        <v>0</v>
      </c>
      <c r="AR82">
        <v>0</v>
      </c>
      <c r="AS82">
        <v>192.66</v>
      </c>
      <c r="AT82">
        <v>0.81</v>
      </c>
      <c r="AU82">
        <v>14.45</v>
      </c>
      <c r="AV82">
        <v>48.16</v>
      </c>
      <c r="AW82">
        <v>32.61</v>
      </c>
      <c r="AX82">
        <v>249.25</v>
      </c>
      <c r="AY82">
        <v>49.85</v>
      </c>
      <c r="AZ82">
        <v>0</v>
      </c>
      <c r="BA82">
        <v>12.21</v>
      </c>
      <c r="BB82">
        <v>2.89</v>
      </c>
      <c r="BC82">
        <v>0.87</v>
      </c>
      <c r="BD82">
        <v>6.74</v>
      </c>
      <c r="BE82">
        <v>0.86</v>
      </c>
      <c r="BF82">
        <v>115.6</v>
      </c>
    </row>
    <row r="83" spans="7:58">
      <c r="G83" t="s">
        <v>125</v>
      </c>
      <c r="H83" s="115">
        <v>530.38</v>
      </c>
      <c r="I83" s="88">
        <v>59.290000000000006</v>
      </c>
      <c r="J83" s="88">
        <v>270.81</v>
      </c>
      <c r="K83" s="88">
        <v>69.349999999999994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13</v>
      </c>
      <c r="Y83">
        <v>0</v>
      </c>
      <c r="Z83">
        <v>0</v>
      </c>
      <c r="AA83">
        <v>0.51</v>
      </c>
      <c r="AB83">
        <v>0.44</v>
      </c>
      <c r="AC83">
        <v>0.81</v>
      </c>
      <c r="AD83">
        <v>41.42</v>
      </c>
      <c r="AE83">
        <v>12.14</v>
      </c>
      <c r="AF83">
        <v>0</v>
      </c>
      <c r="AG83">
        <v>0</v>
      </c>
      <c r="AH83">
        <v>62.61</v>
      </c>
      <c r="AI83">
        <v>0.72</v>
      </c>
      <c r="AJ83">
        <v>0</v>
      </c>
      <c r="AK83">
        <v>0.51</v>
      </c>
      <c r="AL83">
        <v>0</v>
      </c>
      <c r="AM83">
        <v>24.08</v>
      </c>
      <c r="AN83">
        <v>0.36</v>
      </c>
      <c r="AO83">
        <v>9.92</v>
      </c>
      <c r="AP83">
        <v>36.35</v>
      </c>
      <c r="AQ83">
        <v>0</v>
      </c>
      <c r="AR83">
        <v>0</v>
      </c>
      <c r="AS83">
        <v>192.66</v>
      </c>
      <c r="AT83">
        <v>0.81</v>
      </c>
      <c r="AU83">
        <v>14.45</v>
      </c>
      <c r="AV83">
        <v>48.16</v>
      </c>
      <c r="AW83">
        <v>32.61</v>
      </c>
      <c r="AX83">
        <v>249.25</v>
      </c>
      <c r="AY83">
        <v>49.85</v>
      </c>
      <c r="AZ83">
        <v>0</v>
      </c>
      <c r="BA83">
        <v>12.21</v>
      </c>
      <c r="BB83">
        <v>2.89</v>
      </c>
      <c r="BC83">
        <v>0.87</v>
      </c>
      <c r="BD83">
        <v>6.74</v>
      </c>
      <c r="BE83">
        <v>0.86</v>
      </c>
      <c r="BF83">
        <v>115.6</v>
      </c>
    </row>
    <row r="84" spans="7:58">
      <c r="G84" t="s">
        <v>126</v>
      </c>
      <c r="H84" s="115">
        <v>530.38</v>
      </c>
      <c r="I84" s="88">
        <v>59.290000000000006</v>
      </c>
      <c r="J84" s="88">
        <v>270.81</v>
      </c>
      <c r="K84" s="88">
        <v>69.349999999999994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13</v>
      </c>
      <c r="Y84">
        <v>0</v>
      </c>
      <c r="Z84">
        <v>0</v>
      </c>
      <c r="AA84">
        <v>0.51</v>
      </c>
      <c r="AB84">
        <v>0.44</v>
      </c>
      <c r="AC84">
        <v>0.81</v>
      </c>
      <c r="AD84">
        <v>41.42</v>
      </c>
      <c r="AE84">
        <v>12.14</v>
      </c>
      <c r="AF84">
        <v>0</v>
      </c>
      <c r="AG84">
        <v>0</v>
      </c>
      <c r="AH84">
        <v>62.61</v>
      </c>
      <c r="AI84">
        <v>0.72</v>
      </c>
      <c r="AJ84">
        <v>0</v>
      </c>
      <c r="AK84">
        <v>0.51</v>
      </c>
      <c r="AL84">
        <v>0</v>
      </c>
      <c r="AM84">
        <v>24.08</v>
      </c>
      <c r="AN84">
        <v>0.36</v>
      </c>
      <c r="AO84">
        <v>9.92</v>
      </c>
      <c r="AP84">
        <v>36.35</v>
      </c>
      <c r="AQ84">
        <v>0</v>
      </c>
      <c r="AR84">
        <v>0</v>
      </c>
      <c r="AS84">
        <v>192.66</v>
      </c>
      <c r="AT84">
        <v>0.81</v>
      </c>
      <c r="AU84">
        <v>14.45</v>
      </c>
      <c r="AV84">
        <v>48.16</v>
      </c>
      <c r="AW84">
        <v>32.61</v>
      </c>
      <c r="AX84">
        <v>249.25</v>
      </c>
      <c r="AY84">
        <v>49.85</v>
      </c>
      <c r="AZ84">
        <v>0</v>
      </c>
      <c r="BA84">
        <v>12.21</v>
      </c>
      <c r="BB84">
        <v>2.89</v>
      </c>
      <c r="BC84">
        <v>0.87</v>
      </c>
      <c r="BD84">
        <v>6.74</v>
      </c>
      <c r="BE84">
        <v>0.86</v>
      </c>
      <c r="BF84">
        <v>115.6</v>
      </c>
    </row>
    <row r="85" spans="7:58">
      <c r="G85" t="s">
        <v>127</v>
      </c>
      <c r="H85" s="115">
        <v>530.38</v>
      </c>
      <c r="I85" s="88">
        <v>59.290000000000006</v>
      </c>
      <c r="J85" s="88">
        <v>270.81</v>
      </c>
      <c r="K85" s="88">
        <v>69.349999999999994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13</v>
      </c>
      <c r="Y85">
        <v>0</v>
      </c>
      <c r="Z85">
        <v>0</v>
      </c>
      <c r="AA85">
        <v>0.51</v>
      </c>
      <c r="AB85">
        <v>0.44</v>
      </c>
      <c r="AC85">
        <v>0.81</v>
      </c>
      <c r="AD85">
        <v>41.42</v>
      </c>
      <c r="AE85">
        <v>12.14</v>
      </c>
      <c r="AF85">
        <v>0</v>
      </c>
      <c r="AG85">
        <v>0</v>
      </c>
      <c r="AH85">
        <v>62.61</v>
      </c>
      <c r="AI85">
        <v>0.72</v>
      </c>
      <c r="AJ85">
        <v>0</v>
      </c>
      <c r="AK85">
        <v>0.51</v>
      </c>
      <c r="AL85">
        <v>0</v>
      </c>
      <c r="AM85">
        <v>24.08</v>
      </c>
      <c r="AN85">
        <v>0.36</v>
      </c>
      <c r="AO85">
        <v>9.92</v>
      </c>
      <c r="AP85">
        <v>36.35</v>
      </c>
      <c r="AQ85">
        <v>0</v>
      </c>
      <c r="AR85">
        <v>0</v>
      </c>
      <c r="AS85">
        <v>192.66</v>
      </c>
      <c r="AT85">
        <v>0.81</v>
      </c>
      <c r="AU85">
        <v>14.45</v>
      </c>
      <c r="AV85">
        <v>48.16</v>
      </c>
      <c r="AW85">
        <v>32.61</v>
      </c>
      <c r="AX85">
        <v>249.25</v>
      </c>
      <c r="AY85">
        <v>49.85</v>
      </c>
      <c r="AZ85">
        <v>0</v>
      </c>
      <c r="BA85">
        <v>12.21</v>
      </c>
      <c r="BB85">
        <v>2.89</v>
      </c>
      <c r="BC85">
        <v>0.87</v>
      </c>
      <c r="BD85">
        <v>6.74</v>
      </c>
      <c r="BE85">
        <v>0.86</v>
      </c>
      <c r="BF85">
        <v>115.6</v>
      </c>
    </row>
    <row r="86" spans="7:58">
      <c r="G86" t="s">
        <v>128</v>
      </c>
      <c r="H86" s="115">
        <v>633.45000000000005</v>
      </c>
      <c r="I86" s="88">
        <v>59.290000000000006</v>
      </c>
      <c r="J86" s="88">
        <v>211.86</v>
      </c>
      <c r="K86" s="88">
        <v>69.349999999999994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13</v>
      </c>
      <c r="Y86">
        <v>0</v>
      </c>
      <c r="Z86">
        <v>0</v>
      </c>
      <c r="AA86">
        <v>0.51</v>
      </c>
      <c r="AB86">
        <v>0.44</v>
      </c>
      <c r="AC86">
        <v>0.81</v>
      </c>
      <c r="AD86">
        <v>41.42</v>
      </c>
      <c r="AE86">
        <v>12.14</v>
      </c>
      <c r="AF86">
        <v>0</v>
      </c>
      <c r="AG86">
        <v>0</v>
      </c>
      <c r="AH86">
        <v>62.61</v>
      </c>
      <c r="AI86">
        <v>0.72</v>
      </c>
      <c r="AJ86">
        <v>0</v>
      </c>
      <c r="AK86">
        <v>0.51</v>
      </c>
      <c r="AL86">
        <v>0</v>
      </c>
      <c r="AM86">
        <v>24.08</v>
      </c>
      <c r="AN86">
        <v>0.36</v>
      </c>
      <c r="AO86">
        <v>9.92</v>
      </c>
      <c r="AP86">
        <v>36.35</v>
      </c>
      <c r="AQ86">
        <v>0</v>
      </c>
      <c r="AR86">
        <v>103.07</v>
      </c>
      <c r="AS86">
        <v>133.71</v>
      </c>
      <c r="AT86">
        <v>0.81</v>
      </c>
      <c r="AU86">
        <v>14.45</v>
      </c>
      <c r="AV86">
        <v>48.16</v>
      </c>
      <c r="AW86">
        <v>32.61</v>
      </c>
      <c r="AX86">
        <v>249.25</v>
      </c>
      <c r="AY86">
        <v>49.85</v>
      </c>
      <c r="AZ86">
        <v>0</v>
      </c>
      <c r="BA86">
        <v>12.21</v>
      </c>
      <c r="BB86">
        <v>2.89</v>
      </c>
      <c r="BC86">
        <v>0.87</v>
      </c>
      <c r="BD86">
        <v>6.74</v>
      </c>
      <c r="BE86">
        <v>0.86</v>
      </c>
      <c r="BF86">
        <v>115.6</v>
      </c>
    </row>
    <row r="87" spans="7:58">
      <c r="G87" t="s">
        <v>129</v>
      </c>
      <c r="H87" s="115">
        <v>667.17</v>
      </c>
      <c r="I87" s="88">
        <v>59.290000000000006</v>
      </c>
      <c r="J87" s="88">
        <v>150.76999999999998</v>
      </c>
      <c r="K87" s="88">
        <v>69.349999999999994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13</v>
      </c>
      <c r="Y87">
        <v>0</v>
      </c>
      <c r="Z87">
        <v>0</v>
      </c>
      <c r="AA87">
        <v>0.51</v>
      </c>
      <c r="AB87">
        <v>0.44</v>
      </c>
      <c r="AC87">
        <v>0.81</v>
      </c>
      <c r="AD87">
        <v>41.42</v>
      </c>
      <c r="AE87">
        <v>12.32</v>
      </c>
      <c r="AF87">
        <v>0</v>
      </c>
      <c r="AG87">
        <v>0</v>
      </c>
      <c r="AH87">
        <v>62.61</v>
      </c>
      <c r="AI87">
        <v>0.72</v>
      </c>
      <c r="AJ87">
        <v>0</v>
      </c>
      <c r="AK87">
        <v>0.51</v>
      </c>
      <c r="AL87">
        <v>0</v>
      </c>
      <c r="AM87">
        <v>24.08</v>
      </c>
      <c r="AN87">
        <v>0.36</v>
      </c>
      <c r="AO87">
        <v>9.92</v>
      </c>
      <c r="AP87">
        <v>36.35</v>
      </c>
      <c r="AQ87">
        <v>0</v>
      </c>
      <c r="AR87">
        <v>136.79</v>
      </c>
      <c r="AS87">
        <v>72.44</v>
      </c>
      <c r="AT87">
        <v>0.81</v>
      </c>
      <c r="AU87">
        <v>14.45</v>
      </c>
      <c r="AV87">
        <v>48.16</v>
      </c>
      <c r="AW87">
        <v>32.61</v>
      </c>
      <c r="AX87">
        <v>249.25</v>
      </c>
      <c r="AY87">
        <v>49.85</v>
      </c>
      <c r="AZ87">
        <v>0</v>
      </c>
      <c r="BA87">
        <v>12.21</v>
      </c>
      <c r="BB87">
        <v>2.89</v>
      </c>
      <c r="BC87">
        <v>0.87</v>
      </c>
      <c r="BD87">
        <v>6.74</v>
      </c>
      <c r="BE87">
        <v>0.86</v>
      </c>
      <c r="BF87">
        <v>115.6</v>
      </c>
    </row>
    <row r="88" spans="7:58">
      <c r="G88" t="s">
        <v>130</v>
      </c>
      <c r="H88" s="115">
        <v>706.66</v>
      </c>
      <c r="I88" s="88">
        <v>59.290000000000006</v>
      </c>
      <c r="J88" s="88">
        <v>150.48000000000002</v>
      </c>
      <c r="K88" s="88">
        <v>69.349999999999994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13</v>
      </c>
      <c r="Y88">
        <v>0</v>
      </c>
      <c r="Z88">
        <v>0</v>
      </c>
      <c r="AA88">
        <v>0.51</v>
      </c>
      <c r="AB88">
        <v>0.44</v>
      </c>
      <c r="AC88">
        <v>0.81</v>
      </c>
      <c r="AD88">
        <v>41.42</v>
      </c>
      <c r="AE88">
        <v>12.32</v>
      </c>
      <c r="AF88">
        <v>0</v>
      </c>
      <c r="AG88">
        <v>0</v>
      </c>
      <c r="AH88">
        <v>62.61</v>
      </c>
      <c r="AI88">
        <v>0.72</v>
      </c>
      <c r="AJ88">
        <v>0</v>
      </c>
      <c r="AK88">
        <v>0.51</v>
      </c>
      <c r="AL88">
        <v>0</v>
      </c>
      <c r="AM88">
        <v>24.08</v>
      </c>
      <c r="AN88">
        <v>0.36</v>
      </c>
      <c r="AO88">
        <v>9.92</v>
      </c>
      <c r="AP88">
        <v>36.35</v>
      </c>
      <c r="AQ88">
        <v>0</v>
      </c>
      <c r="AR88">
        <v>176.28</v>
      </c>
      <c r="AS88">
        <v>72.150000000000006</v>
      </c>
      <c r="AT88">
        <v>0.81</v>
      </c>
      <c r="AU88">
        <v>14.45</v>
      </c>
      <c r="AV88">
        <v>48.16</v>
      </c>
      <c r="AW88">
        <v>32.61</v>
      </c>
      <c r="AX88">
        <v>249.25</v>
      </c>
      <c r="AY88">
        <v>49.85</v>
      </c>
      <c r="AZ88">
        <v>0</v>
      </c>
      <c r="BA88">
        <v>12.21</v>
      </c>
      <c r="BB88">
        <v>2.89</v>
      </c>
      <c r="BC88">
        <v>0.87</v>
      </c>
      <c r="BD88">
        <v>6.74</v>
      </c>
      <c r="BE88">
        <v>0.86</v>
      </c>
      <c r="BF88">
        <v>115.6</v>
      </c>
    </row>
    <row r="89" spans="7:58">
      <c r="G89" t="s">
        <v>131</v>
      </c>
      <c r="H89" s="115">
        <v>709.55000000000007</v>
      </c>
      <c r="I89" s="88">
        <v>59.290000000000006</v>
      </c>
      <c r="J89" s="88">
        <v>145.18</v>
      </c>
      <c r="K89" s="88">
        <v>69.349999999999994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13</v>
      </c>
      <c r="Y89">
        <v>0</v>
      </c>
      <c r="Z89">
        <v>0</v>
      </c>
      <c r="AA89">
        <v>0.51</v>
      </c>
      <c r="AB89">
        <v>0.44</v>
      </c>
      <c r="AC89">
        <v>0.81</v>
      </c>
      <c r="AD89">
        <v>41.42</v>
      </c>
      <c r="AE89">
        <v>12.32</v>
      </c>
      <c r="AF89">
        <v>0</v>
      </c>
      <c r="AG89">
        <v>0</v>
      </c>
      <c r="AH89">
        <v>62.61</v>
      </c>
      <c r="AI89">
        <v>0.72</v>
      </c>
      <c r="AJ89">
        <v>0</v>
      </c>
      <c r="AK89">
        <v>0.51</v>
      </c>
      <c r="AL89">
        <v>0</v>
      </c>
      <c r="AM89">
        <v>24.08</v>
      </c>
      <c r="AN89">
        <v>0.36</v>
      </c>
      <c r="AO89">
        <v>9.92</v>
      </c>
      <c r="AP89">
        <v>36.35</v>
      </c>
      <c r="AQ89">
        <v>0</v>
      </c>
      <c r="AR89">
        <v>179.17</v>
      </c>
      <c r="AS89">
        <v>66.849999999999994</v>
      </c>
      <c r="AT89">
        <v>0.81</v>
      </c>
      <c r="AU89">
        <v>14.45</v>
      </c>
      <c r="AV89">
        <v>48.16</v>
      </c>
      <c r="AW89">
        <v>32.61</v>
      </c>
      <c r="AX89">
        <v>249.25</v>
      </c>
      <c r="AY89">
        <v>49.85</v>
      </c>
      <c r="AZ89">
        <v>0</v>
      </c>
      <c r="BA89">
        <v>12.21</v>
      </c>
      <c r="BB89">
        <v>2.89</v>
      </c>
      <c r="BC89">
        <v>0.87</v>
      </c>
      <c r="BD89">
        <v>6.74</v>
      </c>
      <c r="BE89">
        <v>0.86</v>
      </c>
      <c r="BF89">
        <v>115.6</v>
      </c>
    </row>
    <row r="90" spans="7:58">
      <c r="G90" t="s">
        <v>132</v>
      </c>
      <c r="H90" s="115">
        <v>761.57</v>
      </c>
      <c r="I90" s="88">
        <v>59.290000000000006</v>
      </c>
      <c r="J90" s="88">
        <v>145.18</v>
      </c>
      <c r="K90" s="88">
        <v>69.349999999999994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13</v>
      </c>
      <c r="Y90">
        <v>0</v>
      </c>
      <c r="Z90">
        <v>0</v>
      </c>
      <c r="AA90">
        <v>0.51</v>
      </c>
      <c r="AB90">
        <v>0.44</v>
      </c>
      <c r="AC90">
        <v>0.81</v>
      </c>
      <c r="AD90">
        <v>41.42</v>
      </c>
      <c r="AE90">
        <v>12.32</v>
      </c>
      <c r="AF90">
        <v>0</v>
      </c>
      <c r="AG90">
        <v>0</v>
      </c>
      <c r="AH90">
        <v>62.61</v>
      </c>
      <c r="AI90">
        <v>0.72</v>
      </c>
      <c r="AJ90">
        <v>0</v>
      </c>
      <c r="AK90">
        <v>0.51</v>
      </c>
      <c r="AL90">
        <v>0</v>
      </c>
      <c r="AM90">
        <v>24.08</v>
      </c>
      <c r="AN90">
        <v>0.36</v>
      </c>
      <c r="AO90">
        <v>9.92</v>
      </c>
      <c r="AP90">
        <v>36.35</v>
      </c>
      <c r="AQ90">
        <v>0</v>
      </c>
      <c r="AR90">
        <v>231.19</v>
      </c>
      <c r="AS90">
        <v>66.849999999999994</v>
      </c>
      <c r="AT90">
        <v>0.81</v>
      </c>
      <c r="AU90">
        <v>14.45</v>
      </c>
      <c r="AV90">
        <v>48.16</v>
      </c>
      <c r="AW90">
        <v>32.61</v>
      </c>
      <c r="AX90">
        <v>249.25</v>
      </c>
      <c r="AY90">
        <v>49.85</v>
      </c>
      <c r="AZ90">
        <v>0</v>
      </c>
      <c r="BA90">
        <v>12.21</v>
      </c>
      <c r="BB90">
        <v>2.89</v>
      </c>
      <c r="BC90">
        <v>0.87</v>
      </c>
      <c r="BD90">
        <v>6.74</v>
      </c>
      <c r="BE90">
        <v>0.86</v>
      </c>
      <c r="BF90">
        <v>115.6</v>
      </c>
    </row>
    <row r="91" spans="7:58">
      <c r="G91" t="s">
        <v>133</v>
      </c>
      <c r="H91" s="115">
        <v>832.7399999999999</v>
      </c>
      <c r="I91" s="88">
        <v>95.03</v>
      </c>
      <c r="J91" s="88">
        <v>145.35999999999999</v>
      </c>
      <c r="K91" s="88">
        <v>69.349999999999994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23.12</v>
      </c>
      <c r="X91">
        <v>13</v>
      </c>
      <c r="Y91">
        <v>0</v>
      </c>
      <c r="Z91">
        <v>0</v>
      </c>
      <c r="AA91">
        <v>0.51</v>
      </c>
      <c r="AB91">
        <v>0.44</v>
      </c>
      <c r="AC91">
        <v>0.81</v>
      </c>
      <c r="AD91">
        <v>41.42</v>
      </c>
      <c r="AE91">
        <v>12.5</v>
      </c>
      <c r="AF91">
        <v>12.62</v>
      </c>
      <c r="AG91">
        <v>0</v>
      </c>
      <c r="AH91">
        <v>62.61</v>
      </c>
      <c r="AI91">
        <v>0.72</v>
      </c>
      <c r="AJ91">
        <v>0</v>
      </c>
      <c r="AK91">
        <v>0.51</v>
      </c>
      <c r="AL91">
        <v>96.33</v>
      </c>
      <c r="AM91">
        <v>24.08</v>
      </c>
      <c r="AN91">
        <v>0.36</v>
      </c>
      <c r="AO91">
        <v>9.92</v>
      </c>
      <c r="AP91">
        <v>36.35</v>
      </c>
      <c r="AQ91">
        <v>53.94</v>
      </c>
      <c r="AR91">
        <v>96.33</v>
      </c>
      <c r="AS91">
        <v>66.849999999999994</v>
      </c>
      <c r="AT91">
        <v>0.81</v>
      </c>
      <c r="AU91">
        <v>14.45</v>
      </c>
      <c r="AV91">
        <v>48.16</v>
      </c>
      <c r="AW91">
        <v>30.57</v>
      </c>
      <c r="AX91">
        <v>249.25</v>
      </c>
      <c r="AY91">
        <v>49.85</v>
      </c>
      <c r="AZ91">
        <v>57.8</v>
      </c>
      <c r="BA91">
        <v>12.21</v>
      </c>
      <c r="BB91">
        <v>2.89</v>
      </c>
      <c r="BC91">
        <v>0.87</v>
      </c>
      <c r="BD91">
        <v>6.74</v>
      </c>
      <c r="BE91">
        <v>0.86</v>
      </c>
      <c r="BF91">
        <v>115.6</v>
      </c>
    </row>
    <row r="92" spans="7:58">
      <c r="G92" t="s">
        <v>134</v>
      </c>
      <c r="H92" s="115">
        <v>871.27</v>
      </c>
      <c r="I92" s="88">
        <v>133.56000000000003</v>
      </c>
      <c r="J92" s="88">
        <v>145.35999999999999</v>
      </c>
      <c r="K92" s="88">
        <v>69.349999999999994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23.12</v>
      </c>
      <c r="X92">
        <v>13</v>
      </c>
      <c r="Y92">
        <v>0</v>
      </c>
      <c r="Z92">
        <v>0</v>
      </c>
      <c r="AA92">
        <v>0.51</v>
      </c>
      <c r="AB92">
        <v>0.44</v>
      </c>
      <c r="AC92">
        <v>0.81</v>
      </c>
      <c r="AD92">
        <v>41.42</v>
      </c>
      <c r="AE92">
        <v>12.5</v>
      </c>
      <c r="AF92">
        <v>12.62</v>
      </c>
      <c r="AG92">
        <v>38.53</v>
      </c>
      <c r="AH92">
        <v>62.61</v>
      </c>
      <c r="AI92">
        <v>0.72</v>
      </c>
      <c r="AJ92">
        <v>0</v>
      </c>
      <c r="AK92">
        <v>0.51</v>
      </c>
      <c r="AL92">
        <v>96.33</v>
      </c>
      <c r="AM92">
        <v>24.08</v>
      </c>
      <c r="AN92">
        <v>0.36</v>
      </c>
      <c r="AO92">
        <v>9.92</v>
      </c>
      <c r="AP92">
        <v>36.35</v>
      </c>
      <c r="AQ92">
        <v>53.94</v>
      </c>
      <c r="AR92">
        <v>96.33</v>
      </c>
      <c r="AS92">
        <v>66.849999999999994</v>
      </c>
      <c r="AT92">
        <v>0.81</v>
      </c>
      <c r="AU92">
        <v>14.45</v>
      </c>
      <c r="AV92">
        <v>48.16</v>
      </c>
      <c r="AW92">
        <v>30.57</v>
      </c>
      <c r="AX92">
        <v>249.25</v>
      </c>
      <c r="AY92">
        <v>49.85</v>
      </c>
      <c r="AZ92">
        <v>96.33</v>
      </c>
      <c r="BA92">
        <v>12.21</v>
      </c>
      <c r="BB92">
        <v>2.89</v>
      </c>
      <c r="BC92">
        <v>0.87</v>
      </c>
      <c r="BD92">
        <v>6.74</v>
      </c>
      <c r="BE92">
        <v>0.86</v>
      </c>
      <c r="BF92">
        <v>115.6</v>
      </c>
    </row>
    <row r="93" spans="7:58">
      <c r="G93" t="s">
        <v>135</v>
      </c>
      <c r="H93" s="115">
        <v>904.02</v>
      </c>
      <c r="I93" s="88">
        <v>162.46000000000004</v>
      </c>
      <c r="J93" s="88">
        <v>145.35999999999999</v>
      </c>
      <c r="K93" s="88">
        <v>69.349999999999994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23.12</v>
      </c>
      <c r="X93">
        <v>13</v>
      </c>
      <c r="Y93">
        <v>0</v>
      </c>
      <c r="Z93">
        <v>0</v>
      </c>
      <c r="AA93">
        <v>0.51</v>
      </c>
      <c r="AB93">
        <v>0.44</v>
      </c>
      <c r="AC93">
        <v>0.81</v>
      </c>
      <c r="AD93">
        <v>41.42</v>
      </c>
      <c r="AE93">
        <v>12.5</v>
      </c>
      <c r="AF93">
        <v>12.62</v>
      </c>
      <c r="AG93">
        <v>67.430000000000007</v>
      </c>
      <c r="AH93">
        <v>62.61</v>
      </c>
      <c r="AI93">
        <v>0.72</v>
      </c>
      <c r="AJ93">
        <v>0</v>
      </c>
      <c r="AK93">
        <v>0.51</v>
      </c>
      <c r="AL93">
        <v>96.33</v>
      </c>
      <c r="AM93">
        <v>24.08</v>
      </c>
      <c r="AN93">
        <v>0.36</v>
      </c>
      <c r="AO93">
        <v>9.92</v>
      </c>
      <c r="AP93">
        <v>36.35</v>
      </c>
      <c r="AQ93">
        <v>53.94</v>
      </c>
      <c r="AR93">
        <v>96.33</v>
      </c>
      <c r="AS93">
        <v>66.849999999999994</v>
      </c>
      <c r="AT93">
        <v>0.81</v>
      </c>
      <c r="AU93">
        <v>14.45</v>
      </c>
      <c r="AV93">
        <v>48.16</v>
      </c>
      <c r="AW93">
        <v>30.57</v>
      </c>
      <c r="AX93">
        <v>249.25</v>
      </c>
      <c r="AY93">
        <v>49.85</v>
      </c>
      <c r="AZ93">
        <v>129.08000000000001</v>
      </c>
      <c r="BA93">
        <v>12.21</v>
      </c>
      <c r="BB93">
        <v>2.89</v>
      </c>
      <c r="BC93">
        <v>0.87</v>
      </c>
      <c r="BD93">
        <v>6.74</v>
      </c>
      <c r="BE93">
        <v>0.86</v>
      </c>
      <c r="BF93">
        <v>115.6</v>
      </c>
    </row>
    <row r="94" spans="7:58">
      <c r="G94" t="s">
        <v>136</v>
      </c>
      <c r="H94" s="115">
        <v>904.02</v>
      </c>
      <c r="I94" s="88">
        <v>191.35999999999999</v>
      </c>
      <c r="J94" s="88">
        <v>145.35999999999999</v>
      </c>
      <c r="K94" s="88">
        <v>69.349999999999994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23.12</v>
      </c>
      <c r="X94">
        <v>13</v>
      </c>
      <c r="Y94">
        <v>0</v>
      </c>
      <c r="Z94">
        <v>0</v>
      </c>
      <c r="AA94">
        <v>0.51</v>
      </c>
      <c r="AB94">
        <v>0.44</v>
      </c>
      <c r="AC94">
        <v>0.81</v>
      </c>
      <c r="AD94">
        <v>41.42</v>
      </c>
      <c r="AE94">
        <v>12.5</v>
      </c>
      <c r="AF94">
        <v>12.62</v>
      </c>
      <c r="AG94">
        <v>96.33</v>
      </c>
      <c r="AH94">
        <v>62.61</v>
      </c>
      <c r="AI94">
        <v>0.72</v>
      </c>
      <c r="AJ94">
        <v>0</v>
      </c>
      <c r="AK94">
        <v>0.51</v>
      </c>
      <c r="AL94">
        <v>96.33</v>
      </c>
      <c r="AM94">
        <v>24.08</v>
      </c>
      <c r="AN94">
        <v>0.36</v>
      </c>
      <c r="AO94">
        <v>9.92</v>
      </c>
      <c r="AP94">
        <v>36.35</v>
      </c>
      <c r="AQ94">
        <v>53.94</v>
      </c>
      <c r="AR94">
        <v>96.33</v>
      </c>
      <c r="AS94">
        <v>66.849999999999994</v>
      </c>
      <c r="AT94">
        <v>0.81</v>
      </c>
      <c r="AU94">
        <v>14.45</v>
      </c>
      <c r="AV94">
        <v>48.16</v>
      </c>
      <c r="AW94">
        <v>30.57</v>
      </c>
      <c r="AX94">
        <v>249.25</v>
      </c>
      <c r="AY94">
        <v>49.85</v>
      </c>
      <c r="AZ94">
        <v>129.08000000000001</v>
      </c>
      <c r="BA94">
        <v>12.21</v>
      </c>
      <c r="BB94">
        <v>2.89</v>
      </c>
      <c r="BC94">
        <v>0.87</v>
      </c>
      <c r="BD94">
        <v>6.74</v>
      </c>
      <c r="BE94">
        <v>0.86</v>
      </c>
      <c r="BF94">
        <v>115.6</v>
      </c>
    </row>
    <row r="95" spans="7:58">
      <c r="G95" t="s">
        <v>137</v>
      </c>
      <c r="H95" s="115">
        <v>1029.25</v>
      </c>
      <c r="I95" s="88">
        <v>215.44</v>
      </c>
      <c r="J95" s="88">
        <v>145.54999999999998</v>
      </c>
      <c r="K95" s="88">
        <v>69.349999999999994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23.12</v>
      </c>
      <c r="X95">
        <v>13</v>
      </c>
      <c r="Y95">
        <v>0</v>
      </c>
      <c r="Z95">
        <v>0</v>
      </c>
      <c r="AA95">
        <v>0.51</v>
      </c>
      <c r="AB95">
        <v>0.44</v>
      </c>
      <c r="AC95">
        <v>0.81</v>
      </c>
      <c r="AD95">
        <v>41.42</v>
      </c>
      <c r="AE95">
        <v>12.69</v>
      </c>
      <c r="AF95">
        <v>12.62</v>
      </c>
      <c r="AG95">
        <v>120.41</v>
      </c>
      <c r="AH95">
        <v>62.61</v>
      </c>
      <c r="AI95">
        <v>0.72</v>
      </c>
      <c r="AJ95">
        <v>0</v>
      </c>
      <c r="AK95">
        <v>0.51</v>
      </c>
      <c r="AL95">
        <v>96.33</v>
      </c>
      <c r="AM95">
        <v>24.08</v>
      </c>
      <c r="AN95">
        <v>0.36</v>
      </c>
      <c r="AO95">
        <v>9.92</v>
      </c>
      <c r="AP95">
        <v>36.35</v>
      </c>
      <c r="AQ95">
        <v>53.94</v>
      </c>
      <c r="AR95">
        <v>254.31</v>
      </c>
      <c r="AS95">
        <v>66.849999999999994</v>
      </c>
      <c r="AT95">
        <v>0.81</v>
      </c>
      <c r="AU95">
        <v>14.45</v>
      </c>
      <c r="AV95">
        <v>48.16</v>
      </c>
      <c r="AW95">
        <v>30.57</v>
      </c>
      <c r="AX95">
        <v>249.25</v>
      </c>
      <c r="AY95">
        <v>49.85</v>
      </c>
      <c r="AZ95">
        <v>96.33</v>
      </c>
      <c r="BA95">
        <v>12.21</v>
      </c>
      <c r="BB95">
        <v>2.89</v>
      </c>
      <c r="BC95">
        <v>0.87</v>
      </c>
      <c r="BD95">
        <v>6.74</v>
      </c>
      <c r="BE95">
        <v>0.86</v>
      </c>
      <c r="BF95">
        <v>115.6</v>
      </c>
    </row>
    <row r="96" spans="7:58">
      <c r="G96" t="s">
        <v>138</v>
      </c>
      <c r="H96" s="115">
        <v>1059.1099999999999</v>
      </c>
      <c r="I96" s="88">
        <v>229.89000000000001</v>
      </c>
      <c r="J96" s="88">
        <v>145.54999999999998</v>
      </c>
      <c r="K96" s="88">
        <v>69.349999999999994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23.12</v>
      </c>
      <c r="X96">
        <v>13</v>
      </c>
      <c r="Y96">
        <v>0</v>
      </c>
      <c r="Z96">
        <v>0</v>
      </c>
      <c r="AA96">
        <v>0.51</v>
      </c>
      <c r="AB96">
        <v>0.44</v>
      </c>
      <c r="AC96">
        <v>0.81</v>
      </c>
      <c r="AD96">
        <v>41.42</v>
      </c>
      <c r="AE96">
        <v>12.69</v>
      </c>
      <c r="AF96">
        <v>12.62</v>
      </c>
      <c r="AG96">
        <v>134.86000000000001</v>
      </c>
      <c r="AH96">
        <v>62.61</v>
      </c>
      <c r="AI96">
        <v>0.72</v>
      </c>
      <c r="AJ96">
        <v>0</v>
      </c>
      <c r="AK96">
        <v>0.51</v>
      </c>
      <c r="AL96">
        <v>96.33</v>
      </c>
      <c r="AM96">
        <v>24.08</v>
      </c>
      <c r="AN96">
        <v>0.36</v>
      </c>
      <c r="AO96">
        <v>9.92</v>
      </c>
      <c r="AP96">
        <v>36.35</v>
      </c>
      <c r="AQ96">
        <v>53.94</v>
      </c>
      <c r="AR96">
        <v>260.08999999999997</v>
      </c>
      <c r="AS96">
        <v>66.849999999999994</v>
      </c>
      <c r="AT96">
        <v>0.81</v>
      </c>
      <c r="AU96">
        <v>14.45</v>
      </c>
      <c r="AV96">
        <v>48.16</v>
      </c>
      <c r="AW96">
        <v>30.57</v>
      </c>
      <c r="AX96">
        <v>249.25</v>
      </c>
      <c r="AY96">
        <v>49.85</v>
      </c>
      <c r="AZ96">
        <v>120.41</v>
      </c>
      <c r="BA96">
        <v>12.21</v>
      </c>
      <c r="BB96">
        <v>2.89</v>
      </c>
      <c r="BC96">
        <v>0.87</v>
      </c>
      <c r="BD96">
        <v>6.74</v>
      </c>
      <c r="BE96">
        <v>0.86</v>
      </c>
      <c r="BF96">
        <v>115.6</v>
      </c>
    </row>
    <row r="97" spans="1:133">
      <c r="G97" t="s">
        <v>139</v>
      </c>
      <c r="H97" s="115">
        <v>1063.93</v>
      </c>
      <c r="I97" s="88">
        <v>244.34</v>
      </c>
      <c r="J97" s="88">
        <v>145.54999999999998</v>
      </c>
      <c r="K97" s="88">
        <v>69.349999999999994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23.12</v>
      </c>
      <c r="X97">
        <v>13</v>
      </c>
      <c r="Y97">
        <v>0</v>
      </c>
      <c r="Z97">
        <v>0</v>
      </c>
      <c r="AA97">
        <v>0.51</v>
      </c>
      <c r="AB97">
        <v>0.44</v>
      </c>
      <c r="AC97">
        <v>0.81</v>
      </c>
      <c r="AD97">
        <v>41.42</v>
      </c>
      <c r="AE97">
        <v>12.69</v>
      </c>
      <c r="AF97">
        <v>12.62</v>
      </c>
      <c r="AG97">
        <v>149.31</v>
      </c>
      <c r="AH97">
        <v>62.61</v>
      </c>
      <c r="AI97">
        <v>0.72</v>
      </c>
      <c r="AJ97">
        <v>0</v>
      </c>
      <c r="AK97">
        <v>0.51</v>
      </c>
      <c r="AL97">
        <v>96.33</v>
      </c>
      <c r="AM97">
        <v>24.08</v>
      </c>
      <c r="AN97">
        <v>0.36</v>
      </c>
      <c r="AO97">
        <v>9.92</v>
      </c>
      <c r="AP97">
        <v>36.35</v>
      </c>
      <c r="AQ97">
        <v>53.94</v>
      </c>
      <c r="AR97">
        <v>269.72000000000003</v>
      </c>
      <c r="AS97">
        <v>66.849999999999994</v>
      </c>
      <c r="AT97">
        <v>0.81</v>
      </c>
      <c r="AU97">
        <v>14.45</v>
      </c>
      <c r="AV97">
        <v>48.16</v>
      </c>
      <c r="AW97">
        <v>30.57</v>
      </c>
      <c r="AX97">
        <v>249.25</v>
      </c>
      <c r="AY97">
        <v>49.85</v>
      </c>
      <c r="AZ97">
        <v>115.6</v>
      </c>
      <c r="BA97">
        <v>12.21</v>
      </c>
      <c r="BB97">
        <v>2.89</v>
      </c>
      <c r="BC97">
        <v>0.87</v>
      </c>
      <c r="BD97">
        <v>6.74</v>
      </c>
      <c r="BE97">
        <v>0.86</v>
      </c>
      <c r="BF97">
        <v>115.6</v>
      </c>
    </row>
    <row r="98" spans="1:133">
      <c r="G98" t="s">
        <v>140</v>
      </c>
      <c r="H98" s="115">
        <v>1061.04</v>
      </c>
      <c r="I98" s="88">
        <v>249.16</v>
      </c>
      <c r="J98" s="88">
        <v>145.54999999999998</v>
      </c>
      <c r="K98" s="88">
        <v>69.349999999999994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23.12</v>
      </c>
      <c r="X98">
        <v>13</v>
      </c>
      <c r="Y98">
        <v>0</v>
      </c>
      <c r="Z98">
        <v>0</v>
      </c>
      <c r="AA98">
        <v>0.51</v>
      </c>
      <c r="AB98">
        <v>0.44</v>
      </c>
      <c r="AC98">
        <v>0.81</v>
      </c>
      <c r="AD98">
        <v>41.42</v>
      </c>
      <c r="AE98">
        <v>12.69</v>
      </c>
      <c r="AF98">
        <v>12.62</v>
      </c>
      <c r="AG98">
        <v>154.13</v>
      </c>
      <c r="AH98">
        <v>62.61</v>
      </c>
      <c r="AI98">
        <v>0.72</v>
      </c>
      <c r="AJ98">
        <v>0</v>
      </c>
      <c r="AK98">
        <v>0.51</v>
      </c>
      <c r="AL98">
        <v>96.33</v>
      </c>
      <c r="AM98">
        <v>24.08</v>
      </c>
      <c r="AN98">
        <v>0.36</v>
      </c>
      <c r="AO98">
        <v>9.92</v>
      </c>
      <c r="AP98">
        <v>36.35</v>
      </c>
      <c r="AQ98">
        <v>53.94</v>
      </c>
      <c r="AR98">
        <v>271.64999999999998</v>
      </c>
      <c r="AS98">
        <v>66.849999999999994</v>
      </c>
      <c r="AT98">
        <v>0.81</v>
      </c>
      <c r="AU98">
        <v>14.45</v>
      </c>
      <c r="AV98">
        <v>48.16</v>
      </c>
      <c r="AW98">
        <v>30.57</v>
      </c>
      <c r="AX98">
        <v>249.25</v>
      </c>
      <c r="AY98">
        <v>49.85</v>
      </c>
      <c r="AZ98">
        <v>110.78</v>
      </c>
      <c r="BA98">
        <v>12.21</v>
      </c>
      <c r="BB98">
        <v>2.89</v>
      </c>
      <c r="BC98">
        <v>0.87</v>
      </c>
      <c r="BD98">
        <v>6.74</v>
      </c>
      <c r="BE98">
        <v>0.86</v>
      </c>
      <c r="BF98">
        <v>115.6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15.952632500000004</v>
      </c>
      <c r="I99" s="111">
        <f t="shared" ref="I99:BU99" si="1">SUM(I3:I98)/4000</f>
        <v>2.0388999999999999</v>
      </c>
      <c r="J99" s="111">
        <f t="shared" si="1"/>
        <v>3.875834999999999</v>
      </c>
      <c r="K99" s="111">
        <f t="shared" si="1"/>
        <v>1.6644000000000023</v>
      </c>
      <c r="L99" s="111">
        <f t="shared" si="1"/>
        <v>6.394749999999999E-2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0.18496000000000001</v>
      </c>
      <c r="X99">
        <f t="shared" si="1"/>
        <v>0.312</v>
      </c>
      <c r="Y99">
        <f t="shared" si="1"/>
        <v>6.394749999999999E-2</v>
      </c>
      <c r="Z99">
        <f t="shared" si="1"/>
        <v>0.62827500000000014</v>
      </c>
      <c r="AA99">
        <f t="shared" si="1"/>
        <v>1.1290000000000003E-2</v>
      </c>
      <c r="AB99">
        <f t="shared" si="1"/>
        <v>9.689999999999999E-3</v>
      </c>
      <c r="AC99">
        <f t="shared" si="1"/>
        <v>1.7759999999999991E-2</v>
      </c>
      <c r="AD99">
        <f t="shared" si="1"/>
        <v>0.99408000000000118</v>
      </c>
      <c r="AE99">
        <f t="shared" si="1"/>
        <v>0.2893</v>
      </c>
      <c r="AF99">
        <f t="shared" si="1"/>
        <v>8.8340000000000016E-2</v>
      </c>
      <c r="AG99">
        <f t="shared" si="1"/>
        <v>0.26129499999999994</v>
      </c>
      <c r="AH99">
        <f t="shared" si="1"/>
        <v>1.5026399999999982</v>
      </c>
      <c r="AI99">
        <f t="shared" si="1"/>
        <v>1.5539999999999984E-2</v>
      </c>
      <c r="AJ99">
        <f t="shared" si="1"/>
        <v>1.465975</v>
      </c>
      <c r="AK99">
        <f t="shared" si="1"/>
        <v>1.1290000000000003E-2</v>
      </c>
      <c r="AL99">
        <f t="shared" si="1"/>
        <v>0.19266000000000003</v>
      </c>
      <c r="AM99">
        <f t="shared" si="1"/>
        <v>0.57791999999999921</v>
      </c>
      <c r="AN99">
        <f t="shared" si="1"/>
        <v>8.6399999999999914E-3</v>
      </c>
      <c r="AO99">
        <f t="shared" si="1"/>
        <v>0.23807999999999963</v>
      </c>
      <c r="AP99">
        <f t="shared" si="1"/>
        <v>0.32714999999999994</v>
      </c>
      <c r="AQ99">
        <f t="shared" si="1"/>
        <v>0.43152000000000029</v>
      </c>
      <c r="AR99">
        <f t="shared" si="1"/>
        <v>0.998695</v>
      </c>
      <c r="AS99">
        <f t="shared" si="1"/>
        <v>2.0032450000000002</v>
      </c>
      <c r="AT99">
        <f t="shared" si="1"/>
        <v>1.7759999999999991E-2</v>
      </c>
      <c r="AU99">
        <f t="shared" si="1"/>
        <v>0.34680000000000055</v>
      </c>
      <c r="AV99">
        <f t="shared" si="1"/>
        <v>1.1558399999999984</v>
      </c>
      <c r="AW99">
        <f t="shared" si="1"/>
        <v>0.71222000000000052</v>
      </c>
      <c r="AX99">
        <f t="shared" si="1"/>
        <v>5.9820000000000002</v>
      </c>
      <c r="AY99">
        <f t="shared" si="1"/>
        <v>1.1963999999999999</v>
      </c>
      <c r="AZ99">
        <f t="shared" si="1"/>
        <v>0.21385250000000003</v>
      </c>
      <c r="BA99">
        <f t="shared" si="1"/>
        <v>0.29304000000000041</v>
      </c>
      <c r="BB99">
        <f t="shared" si="1"/>
        <v>6.9359999999999825E-2</v>
      </c>
      <c r="BC99">
        <f t="shared" si="1"/>
        <v>1.9060000000000042E-2</v>
      </c>
      <c r="BD99">
        <f t="shared" si="1"/>
        <v>0.16176000000000015</v>
      </c>
      <c r="BE99">
        <f t="shared" si="1"/>
        <v>1.893000000000002E-2</v>
      </c>
      <c r="BF99">
        <f t="shared" si="1"/>
        <v>2.7744000000000044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520</v>
      </c>
      <c r="Z2" t="s">
        <v>359</v>
      </c>
      <c r="AA2" t="s">
        <v>490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14.93</v>
      </c>
      <c r="M3" s="114">
        <v>0</v>
      </c>
      <c r="N3" s="113">
        <v>-53</v>
      </c>
      <c r="O3" s="95">
        <v>-70</v>
      </c>
      <c r="P3" s="95">
        <v>-21</v>
      </c>
      <c r="Q3" s="95">
        <v>-45</v>
      </c>
      <c r="R3" s="95">
        <v>0</v>
      </c>
      <c r="S3" s="114">
        <v>0</v>
      </c>
      <c r="T3" t="s">
        <v>520</v>
      </c>
      <c r="U3" s="115">
        <v>14.93</v>
      </c>
      <c r="V3" s="116">
        <v>-191</v>
      </c>
      <c r="W3">
        <v>-53</v>
      </c>
      <c r="X3">
        <v>-70</v>
      </c>
      <c r="Y3">
        <v>-2</v>
      </c>
      <c r="Z3">
        <v>14.93</v>
      </c>
      <c r="AA3">
        <v>-45</v>
      </c>
      <c r="AB3">
        <v>-21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14.93</v>
      </c>
      <c r="M4" s="116">
        <v>0</v>
      </c>
      <c r="N4" s="115">
        <v>-53</v>
      </c>
      <c r="O4" s="88">
        <v>-85</v>
      </c>
      <c r="P4" s="88">
        <v>-25</v>
      </c>
      <c r="Q4" s="88">
        <v>-44</v>
      </c>
      <c r="R4" s="88">
        <v>0</v>
      </c>
      <c r="S4" s="116">
        <v>0</v>
      </c>
      <c r="U4" s="115">
        <v>14.93</v>
      </c>
      <c r="V4" s="116">
        <v>-209</v>
      </c>
      <c r="W4">
        <v>-53</v>
      </c>
      <c r="X4">
        <v>-85</v>
      </c>
      <c r="Y4">
        <v>-2</v>
      </c>
      <c r="Z4">
        <v>14.93</v>
      </c>
      <c r="AA4">
        <v>-44</v>
      </c>
      <c r="AB4">
        <v>-25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14.93</v>
      </c>
      <c r="M5" s="116">
        <v>0</v>
      </c>
      <c r="N5" s="115">
        <v>-15</v>
      </c>
      <c r="O5" s="88">
        <v>-85</v>
      </c>
      <c r="P5" s="88">
        <v>-29</v>
      </c>
      <c r="Q5" s="88">
        <v>-46</v>
      </c>
      <c r="R5" s="88">
        <v>0</v>
      </c>
      <c r="S5" s="116">
        <v>0</v>
      </c>
      <c r="U5" s="115">
        <v>14.93</v>
      </c>
      <c r="V5" s="116">
        <v>-177</v>
      </c>
      <c r="W5">
        <v>-15</v>
      </c>
      <c r="X5">
        <v>-85</v>
      </c>
      <c r="Y5">
        <v>-2</v>
      </c>
      <c r="Z5">
        <v>14.93</v>
      </c>
      <c r="AA5">
        <v>-46</v>
      </c>
      <c r="AB5">
        <v>-29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14.93</v>
      </c>
      <c r="M6" s="116">
        <v>0</v>
      </c>
      <c r="N6" s="115">
        <v>-7</v>
      </c>
      <c r="O6" s="88">
        <v>-95</v>
      </c>
      <c r="P6" s="88">
        <v>-27</v>
      </c>
      <c r="Q6" s="88">
        <v>-48</v>
      </c>
      <c r="R6" s="88">
        <v>0</v>
      </c>
      <c r="S6" s="116">
        <v>0</v>
      </c>
      <c r="U6" s="115">
        <v>14.93</v>
      </c>
      <c r="V6" s="116">
        <v>-179</v>
      </c>
      <c r="W6">
        <v>-7</v>
      </c>
      <c r="X6">
        <v>-95</v>
      </c>
      <c r="Y6">
        <v>-2</v>
      </c>
      <c r="Z6">
        <v>14.93</v>
      </c>
      <c r="AA6">
        <v>-48</v>
      </c>
      <c r="AB6">
        <v>-27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14.93</v>
      </c>
      <c r="M7" s="116">
        <v>0</v>
      </c>
      <c r="N7" s="115">
        <v>0</v>
      </c>
      <c r="O7" s="88">
        <v>-65</v>
      </c>
      <c r="P7" s="88">
        <v>-24</v>
      </c>
      <c r="Q7" s="88">
        <v>-52</v>
      </c>
      <c r="R7" s="88">
        <v>0</v>
      </c>
      <c r="S7" s="116">
        <v>0</v>
      </c>
      <c r="U7" s="115">
        <v>14.93</v>
      </c>
      <c r="V7" s="116">
        <v>-143</v>
      </c>
      <c r="W7">
        <v>0</v>
      </c>
      <c r="X7">
        <v>-65</v>
      </c>
      <c r="Y7">
        <v>-2</v>
      </c>
      <c r="Z7">
        <v>14.93</v>
      </c>
      <c r="AA7">
        <v>-52</v>
      </c>
      <c r="AB7">
        <v>-24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14.93</v>
      </c>
      <c r="M8" s="116">
        <v>0</v>
      </c>
      <c r="N8" s="115">
        <v>0</v>
      </c>
      <c r="O8" s="88">
        <v>-65</v>
      </c>
      <c r="P8" s="88">
        <v>-29</v>
      </c>
      <c r="Q8" s="88">
        <v>-57</v>
      </c>
      <c r="R8" s="88">
        <v>0</v>
      </c>
      <c r="S8" s="116">
        <v>0</v>
      </c>
      <c r="U8" s="115">
        <v>14.93</v>
      </c>
      <c r="V8" s="116">
        <v>-153</v>
      </c>
      <c r="W8">
        <v>0</v>
      </c>
      <c r="X8">
        <v>-65</v>
      </c>
      <c r="Y8">
        <v>-2</v>
      </c>
      <c r="Z8">
        <v>14.93</v>
      </c>
      <c r="AA8">
        <v>-57</v>
      </c>
      <c r="AB8">
        <v>-29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14.93</v>
      </c>
      <c r="M9" s="116">
        <v>0</v>
      </c>
      <c r="N9" s="115">
        <v>-44</v>
      </c>
      <c r="O9" s="88">
        <v>0</v>
      </c>
      <c r="P9" s="88">
        <v>-19</v>
      </c>
      <c r="Q9" s="88">
        <v>-59</v>
      </c>
      <c r="R9" s="88">
        <v>0</v>
      </c>
      <c r="S9" s="116">
        <v>0</v>
      </c>
      <c r="U9" s="115">
        <v>14.93</v>
      </c>
      <c r="V9" s="116">
        <v>-124</v>
      </c>
      <c r="W9">
        <v>-44</v>
      </c>
      <c r="X9">
        <v>0</v>
      </c>
      <c r="Y9">
        <v>-2</v>
      </c>
      <c r="Z9">
        <v>14.93</v>
      </c>
      <c r="AA9">
        <v>-59</v>
      </c>
      <c r="AB9">
        <v>-19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14.93</v>
      </c>
      <c r="M10" s="116">
        <v>0</v>
      </c>
      <c r="N10" s="115">
        <v>-35</v>
      </c>
      <c r="O10" s="88">
        <v>0</v>
      </c>
      <c r="P10" s="88">
        <v>-35</v>
      </c>
      <c r="Q10" s="88">
        <v>-59</v>
      </c>
      <c r="R10" s="88">
        <v>0</v>
      </c>
      <c r="S10" s="116">
        <v>0</v>
      </c>
      <c r="U10" s="115">
        <v>14.93</v>
      </c>
      <c r="V10" s="116">
        <v>-131</v>
      </c>
      <c r="W10">
        <v>-35</v>
      </c>
      <c r="X10">
        <v>0</v>
      </c>
      <c r="Y10">
        <v>-2</v>
      </c>
      <c r="Z10">
        <v>14.93</v>
      </c>
      <c r="AA10">
        <v>-59</v>
      </c>
      <c r="AB10">
        <v>-35</v>
      </c>
    </row>
    <row r="11" spans="1:28">
      <c r="G11" t="s">
        <v>53</v>
      </c>
      <c r="H11" s="115">
        <v>0</v>
      </c>
      <c r="I11" s="88">
        <v>28.9</v>
      </c>
      <c r="J11" s="88">
        <v>0</v>
      </c>
      <c r="K11" s="88">
        <v>0</v>
      </c>
      <c r="L11" s="88">
        <v>14.93</v>
      </c>
      <c r="M11" s="116">
        <v>0</v>
      </c>
      <c r="N11" s="115">
        <v>-45</v>
      </c>
      <c r="O11" s="88">
        <v>0</v>
      </c>
      <c r="P11" s="88">
        <v>-44</v>
      </c>
      <c r="Q11" s="88">
        <v>-60</v>
      </c>
      <c r="R11" s="88">
        <v>0</v>
      </c>
      <c r="S11" s="116">
        <v>0</v>
      </c>
      <c r="U11" s="115">
        <v>43.83</v>
      </c>
      <c r="V11" s="116">
        <v>-151</v>
      </c>
      <c r="W11">
        <v>-45</v>
      </c>
      <c r="X11">
        <v>28.9</v>
      </c>
      <c r="Y11">
        <v>-2</v>
      </c>
      <c r="Z11">
        <v>14.93</v>
      </c>
      <c r="AA11">
        <v>-60</v>
      </c>
      <c r="AB11">
        <v>-44</v>
      </c>
    </row>
    <row r="12" spans="1:28">
      <c r="G12" t="s">
        <v>54</v>
      </c>
      <c r="H12" s="115">
        <v>0</v>
      </c>
      <c r="I12" s="88">
        <v>19.260000000000002</v>
      </c>
      <c r="J12" s="88">
        <v>0</v>
      </c>
      <c r="K12" s="88">
        <v>0</v>
      </c>
      <c r="L12" s="88">
        <v>13.97</v>
      </c>
      <c r="M12" s="116">
        <v>0</v>
      </c>
      <c r="N12" s="115">
        <v>-36</v>
      </c>
      <c r="O12" s="88">
        <v>0</v>
      </c>
      <c r="P12" s="88">
        <v>-19</v>
      </c>
      <c r="Q12" s="88">
        <v>-60</v>
      </c>
      <c r="R12" s="88">
        <v>0</v>
      </c>
      <c r="S12" s="116">
        <v>0</v>
      </c>
      <c r="U12" s="115">
        <v>33.229999999999997</v>
      </c>
      <c r="V12" s="116">
        <v>-117</v>
      </c>
      <c r="W12">
        <v>-36</v>
      </c>
      <c r="X12">
        <v>19.260000000000002</v>
      </c>
      <c r="Y12">
        <v>-2</v>
      </c>
      <c r="Z12">
        <v>13.97</v>
      </c>
      <c r="AA12">
        <v>-60</v>
      </c>
      <c r="AB12">
        <v>-19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13.97</v>
      </c>
      <c r="M13" s="116">
        <v>0</v>
      </c>
      <c r="N13" s="115">
        <v>-29</v>
      </c>
      <c r="O13" s="88">
        <v>-10</v>
      </c>
      <c r="P13" s="88">
        <v>0</v>
      </c>
      <c r="Q13" s="88">
        <v>-60</v>
      </c>
      <c r="R13" s="88">
        <v>0</v>
      </c>
      <c r="S13" s="116">
        <v>0</v>
      </c>
      <c r="U13" s="115">
        <v>13.97</v>
      </c>
      <c r="V13" s="116">
        <v>-101</v>
      </c>
      <c r="W13">
        <v>-29</v>
      </c>
      <c r="X13">
        <v>-10</v>
      </c>
      <c r="Y13">
        <v>-2</v>
      </c>
      <c r="Z13">
        <v>13.97</v>
      </c>
      <c r="AA13">
        <v>-60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13.97</v>
      </c>
      <c r="M14" s="116">
        <v>0</v>
      </c>
      <c r="N14" s="115">
        <v>-57</v>
      </c>
      <c r="O14" s="88">
        <v>-6</v>
      </c>
      <c r="P14" s="88">
        <v>0</v>
      </c>
      <c r="Q14" s="88">
        <v>-62</v>
      </c>
      <c r="R14" s="88">
        <v>0</v>
      </c>
      <c r="S14" s="116">
        <v>0</v>
      </c>
      <c r="U14" s="115">
        <v>13.97</v>
      </c>
      <c r="V14" s="116">
        <v>-127</v>
      </c>
      <c r="W14">
        <v>-57</v>
      </c>
      <c r="X14">
        <v>-6</v>
      </c>
      <c r="Y14">
        <v>-2</v>
      </c>
      <c r="Z14">
        <v>13.97</v>
      </c>
      <c r="AA14">
        <v>-62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14.45</v>
      </c>
      <c r="K15" s="88">
        <v>0</v>
      </c>
      <c r="L15" s="88">
        <v>13.49</v>
      </c>
      <c r="M15" s="116">
        <v>0</v>
      </c>
      <c r="N15" s="115">
        <v>-25</v>
      </c>
      <c r="O15" s="88">
        <v>0</v>
      </c>
      <c r="P15" s="88">
        <v>0</v>
      </c>
      <c r="Q15" s="88">
        <v>-63</v>
      </c>
      <c r="R15" s="88">
        <v>0</v>
      </c>
      <c r="S15" s="116">
        <v>0</v>
      </c>
      <c r="U15" s="115">
        <v>27.94</v>
      </c>
      <c r="V15" s="116">
        <v>-90</v>
      </c>
      <c r="W15">
        <v>-25</v>
      </c>
      <c r="X15">
        <v>0</v>
      </c>
      <c r="Y15">
        <v>-2</v>
      </c>
      <c r="Z15">
        <v>13.49</v>
      </c>
      <c r="AA15">
        <v>-63</v>
      </c>
      <c r="AB15">
        <v>14.45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13</v>
      </c>
      <c r="M16" s="116">
        <v>0</v>
      </c>
      <c r="N16" s="115">
        <v>-50</v>
      </c>
      <c r="O16" s="88">
        <v>-12</v>
      </c>
      <c r="P16" s="88">
        <v>0</v>
      </c>
      <c r="Q16" s="88">
        <v>-64</v>
      </c>
      <c r="R16" s="88">
        <v>0</v>
      </c>
      <c r="S16" s="116">
        <v>0</v>
      </c>
      <c r="U16" s="115">
        <v>13</v>
      </c>
      <c r="V16" s="116">
        <v>-128</v>
      </c>
      <c r="W16">
        <v>-50</v>
      </c>
      <c r="X16">
        <v>-12</v>
      </c>
      <c r="Y16">
        <v>-2</v>
      </c>
      <c r="Z16">
        <v>13</v>
      </c>
      <c r="AA16">
        <v>-64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13</v>
      </c>
      <c r="M17" s="116">
        <v>0</v>
      </c>
      <c r="N17" s="115">
        <v>-87</v>
      </c>
      <c r="O17" s="88">
        <v>-55</v>
      </c>
      <c r="P17" s="88">
        <v>-29</v>
      </c>
      <c r="Q17" s="88">
        <v>-64</v>
      </c>
      <c r="R17" s="88">
        <v>0</v>
      </c>
      <c r="S17" s="116">
        <v>0</v>
      </c>
      <c r="U17" s="115">
        <v>13</v>
      </c>
      <c r="V17" s="116">
        <v>-237</v>
      </c>
      <c r="W17">
        <v>-87</v>
      </c>
      <c r="X17">
        <v>-55</v>
      </c>
      <c r="Y17">
        <v>-2</v>
      </c>
      <c r="Z17">
        <v>13</v>
      </c>
      <c r="AA17">
        <v>-64</v>
      </c>
      <c r="AB17">
        <v>-29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13</v>
      </c>
      <c r="M18" s="116">
        <v>0</v>
      </c>
      <c r="N18" s="115">
        <v>-99</v>
      </c>
      <c r="O18" s="88">
        <v>-52</v>
      </c>
      <c r="P18" s="88">
        <v>-39</v>
      </c>
      <c r="Q18" s="88">
        <v>-63</v>
      </c>
      <c r="R18" s="88">
        <v>0</v>
      </c>
      <c r="S18" s="116">
        <v>0</v>
      </c>
      <c r="U18" s="115">
        <v>13</v>
      </c>
      <c r="V18" s="116">
        <v>-255</v>
      </c>
      <c r="W18">
        <v>-99</v>
      </c>
      <c r="X18">
        <v>-52</v>
      </c>
      <c r="Y18">
        <v>-2</v>
      </c>
      <c r="Z18">
        <v>13</v>
      </c>
      <c r="AA18">
        <v>-63</v>
      </c>
      <c r="AB18">
        <v>-39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13</v>
      </c>
      <c r="M19" s="116">
        <v>0</v>
      </c>
      <c r="N19" s="115">
        <v>-37</v>
      </c>
      <c r="O19" s="88">
        <v>-23</v>
      </c>
      <c r="P19" s="88">
        <v>-68</v>
      </c>
      <c r="Q19" s="88">
        <v>-65</v>
      </c>
      <c r="R19" s="88">
        <v>0</v>
      </c>
      <c r="S19" s="116">
        <v>0</v>
      </c>
      <c r="U19" s="115">
        <v>13</v>
      </c>
      <c r="V19" s="116">
        <v>-195</v>
      </c>
      <c r="W19">
        <v>-37</v>
      </c>
      <c r="X19">
        <v>-23</v>
      </c>
      <c r="Y19">
        <v>-2</v>
      </c>
      <c r="Z19">
        <v>13</v>
      </c>
      <c r="AA19">
        <v>-65</v>
      </c>
      <c r="AB19">
        <v>-68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13</v>
      </c>
      <c r="M20" s="116">
        <v>0</v>
      </c>
      <c r="N20" s="115">
        <v>-39</v>
      </c>
      <c r="O20" s="88">
        <v>-22</v>
      </c>
      <c r="P20" s="88">
        <v>-69</v>
      </c>
      <c r="Q20" s="88">
        <v>-65</v>
      </c>
      <c r="R20" s="88">
        <v>0</v>
      </c>
      <c r="S20" s="116">
        <v>0</v>
      </c>
      <c r="U20" s="115">
        <v>13</v>
      </c>
      <c r="V20" s="116">
        <v>-197</v>
      </c>
      <c r="W20">
        <v>-39</v>
      </c>
      <c r="X20">
        <v>-22</v>
      </c>
      <c r="Y20">
        <v>-2</v>
      </c>
      <c r="Z20">
        <v>13</v>
      </c>
      <c r="AA20">
        <v>-65</v>
      </c>
      <c r="AB20">
        <v>-69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13</v>
      </c>
      <c r="M21" s="116">
        <v>0</v>
      </c>
      <c r="N21" s="115">
        <v>-44</v>
      </c>
      <c r="O21" s="88">
        <v>-15</v>
      </c>
      <c r="P21" s="88">
        <v>-61</v>
      </c>
      <c r="Q21" s="88">
        <v>-66</v>
      </c>
      <c r="R21" s="88">
        <v>0</v>
      </c>
      <c r="S21" s="116">
        <v>0</v>
      </c>
      <c r="U21" s="115">
        <v>13</v>
      </c>
      <c r="V21" s="116">
        <v>-188</v>
      </c>
      <c r="W21">
        <v>-44</v>
      </c>
      <c r="X21">
        <v>-15</v>
      </c>
      <c r="Y21">
        <v>-2</v>
      </c>
      <c r="Z21">
        <v>13</v>
      </c>
      <c r="AA21">
        <v>-66</v>
      </c>
      <c r="AB21">
        <v>-61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13</v>
      </c>
      <c r="M22" s="116">
        <v>0</v>
      </c>
      <c r="N22" s="115">
        <v>-75</v>
      </c>
      <c r="O22" s="88">
        <v>-15</v>
      </c>
      <c r="P22" s="88">
        <v>-66</v>
      </c>
      <c r="Q22" s="88">
        <v>-67</v>
      </c>
      <c r="R22" s="88">
        <v>0</v>
      </c>
      <c r="S22" s="116">
        <v>0</v>
      </c>
      <c r="U22" s="115">
        <v>13</v>
      </c>
      <c r="V22" s="116">
        <v>-223</v>
      </c>
      <c r="W22">
        <v>-75</v>
      </c>
      <c r="X22">
        <v>-15</v>
      </c>
      <c r="Y22">
        <v>0</v>
      </c>
      <c r="Z22">
        <v>13</v>
      </c>
      <c r="AA22">
        <v>-67</v>
      </c>
      <c r="AB22">
        <v>-66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13</v>
      </c>
      <c r="M23" s="116">
        <v>0</v>
      </c>
      <c r="N23" s="115">
        <v>-53</v>
      </c>
      <c r="O23" s="88">
        <v>0</v>
      </c>
      <c r="P23" s="88">
        <v>-51</v>
      </c>
      <c r="Q23" s="88">
        <v>-40.409999999999997</v>
      </c>
      <c r="R23" s="88">
        <v>0</v>
      </c>
      <c r="S23" s="116">
        <v>0</v>
      </c>
      <c r="U23" s="115">
        <v>13</v>
      </c>
      <c r="V23" s="116">
        <v>-144.41</v>
      </c>
      <c r="W23">
        <v>-53</v>
      </c>
      <c r="X23">
        <v>0</v>
      </c>
      <c r="Y23">
        <v>0</v>
      </c>
      <c r="Z23">
        <v>13</v>
      </c>
      <c r="AA23">
        <v>-40.409999999999997</v>
      </c>
      <c r="AB23">
        <v>-51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13</v>
      </c>
      <c r="M24" s="116">
        <v>0</v>
      </c>
      <c r="N24" s="115">
        <v>-60</v>
      </c>
      <c r="O24" s="88">
        <v>0</v>
      </c>
      <c r="P24" s="88">
        <v>-44</v>
      </c>
      <c r="Q24" s="88">
        <v>-70</v>
      </c>
      <c r="R24" s="88">
        <v>0</v>
      </c>
      <c r="S24" s="116">
        <v>0</v>
      </c>
      <c r="U24" s="115">
        <v>13</v>
      </c>
      <c r="V24" s="116">
        <v>-176</v>
      </c>
      <c r="W24">
        <v>-60</v>
      </c>
      <c r="X24">
        <v>0</v>
      </c>
      <c r="Y24">
        <v>-2</v>
      </c>
      <c r="Z24">
        <v>13</v>
      </c>
      <c r="AA24">
        <v>-70</v>
      </c>
      <c r="AB24">
        <v>-44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</v>
      </c>
      <c r="M25" s="116">
        <v>0</v>
      </c>
      <c r="N25" s="115">
        <v>-104</v>
      </c>
      <c r="O25" s="88">
        <v>-17</v>
      </c>
      <c r="P25" s="88">
        <v>-63</v>
      </c>
      <c r="Q25" s="88">
        <v>-71</v>
      </c>
      <c r="R25" s="88">
        <v>0</v>
      </c>
      <c r="S25" s="116">
        <v>0</v>
      </c>
      <c r="U25" s="115">
        <v>13</v>
      </c>
      <c r="V25" s="116">
        <v>-257</v>
      </c>
      <c r="W25">
        <v>-104</v>
      </c>
      <c r="X25">
        <v>-17</v>
      </c>
      <c r="Y25">
        <v>-2</v>
      </c>
      <c r="Z25">
        <v>13</v>
      </c>
      <c r="AA25">
        <v>-71</v>
      </c>
      <c r="AB25">
        <v>-63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13.49</v>
      </c>
      <c r="M26" s="116">
        <v>0</v>
      </c>
      <c r="N26" s="115">
        <v>-116</v>
      </c>
      <c r="O26" s="88">
        <v>-15</v>
      </c>
      <c r="P26" s="88">
        <v>-49</v>
      </c>
      <c r="Q26" s="88">
        <v>-71</v>
      </c>
      <c r="R26" s="88">
        <v>0</v>
      </c>
      <c r="S26" s="116">
        <v>0</v>
      </c>
      <c r="U26" s="115">
        <v>13.49</v>
      </c>
      <c r="V26" s="116">
        <v>-253</v>
      </c>
      <c r="W26">
        <v>-116</v>
      </c>
      <c r="X26">
        <v>-15</v>
      </c>
      <c r="Y26">
        <v>-2</v>
      </c>
      <c r="Z26">
        <v>13.49</v>
      </c>
      <c r="AA26">
        <v>-71</v>
      </c>
      <c r="AB26">
        <v>-49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14.45</v>
      </c>
      <c r="M27" s="116">
        <v>0</v>
      </c>
      <c r="N27" s="115">
        <v>-162</v>
      </c>
      <c r="O27" s="88">
        <v>-19</v>
      </c>
      <c r="P27" s="88">
        <v>-41</v>
      </c>
      <c r="Q27" s="88">
        <v>-70</v>
      </c>
      <c r="R27" s="88">
        <v>0</v>
      </c>
      <c r="S27" s="116">
        <v>0</v>
      </c>
      <c r="U27" s="115">
        <v>14.45</v>
      </c>
      <c r="V27" s="116">
        <v>-294</v>
      </c>
      <c r="W27">
        <v>-162</v>
      </c>
      <c r="X27">
        <v>-19</v>
      </c>
      <c r="Y27">
        <v>-2</v>
      </c>
      <c r="Z27">
        <v>14.45</v>
      </c>
      <c r="AA27">
        <v>-70</v>
      </c>
      <c r="AB27">
        <v>-41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14.45</v>
      </c>
      <c r="M28" s="116">
        <v>0</v>
      </c>
      <c r="N28" s="115">
        <v>-145</v>
      </c>
      <c r="O28" s="88">
        <v>-59</v>
      </c>
      <c r="P28" s="88">
        <v>-32</v>
      </c>
      <c r="Q28" s="88">
        <v>-63</v>
      </c>
      <c r="R28" s="88">
        <v>0</v>
      </c>
      <c r="S28" s="116">
        <v>0</v>
      </c>
      <c r="U28" s="115">
        <v>14.45</v>
      </c>
      <c r="V28" s="116">
        <v>-301</v>
      </c>
      <c r="W28">
        <v>-145</v>
      </c>
      <c r="X28">
        <v>-59</v>
      </c>
      <c r="Y28">
        <v>-2</v>
      </c>
      <c r="Z28">
        <v>14.45</v>
      </c>
      <c r="AA28">
        <v>-63</v>
      </c>
      <c r="AB28">
        <v>-32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14.45</v>
      </c>
      <c r="M29" s="116">
        <v>0</v>
      </c>
      <c r="N29" s="115">
        <v>-159</v>
      </c>
      <c r="O29" s="88">
        <v>-62</v>
      </c>
      <c r="P29" s="88">
        <v>-83</v>
      </c>
      <c r="Q29" s="88">
        <v>-58</v>
      </c>
      <c r="R29" s="88">
        <v>0</v>
      </c>
      <c r="S29" s="116">
        <v>0</v>
      </c>
      <c r="U29" s="115">
        <v>14.45</v>
      </c>
      <c r="V29" s="116">
        <v>-364</v>
      </c>
      <c r="W29">
        <v>-159</v>
      </c>
      <c r="X29">
        <v>-62</v>
      </c>
      <c r="Y29">
        <v>-2</v>
      </c>
      <c r="Z29">
        <v>14.45</v>
      </c>
      <c r="AA29">
        <v>-58</v>
      </c>
      <c r="AB29">
        <v>-83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14.45</v>
      </c>
      <c r="M30" s="116">
        <v>0</v>
      </c>
      <c r="N30" s="115">
        <v>-146</v>
      </c>
      <c r="O30" s="88">
        <v>-34</v>
      </c>
      <c r="P30" s="88">
        <v>-85</v>
      </c>
      <c r="Q30" s="88">
        <v>-53</v>
      </c>
      <c r="R30" s="88">
        <v>0</v>
      </c>
      <c r="S30" s="116">
        <v>0</v>
      </c>
      <c r="U30" s="115">
        <v>14.45</v>
      </c>
      <c r="V30" s="116">
        <v>-320</v>
      </c>
      <c r="W30">
        <v>-146</v>
      </c>
      <c r="X30">
        <v>-34</v>
      </c>
      <c r="Y30">
        <v>-2</v>
      </c>
      <c r="Z30">
        <v>14.45</v>
      </c>
      <c r="AA30">
        <v>-53</v>
      </c>
      <c r="AB30">
        <v>-85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14.45</v>
      </c>
      <c r="M31" s="116">
        <v>0</v>
      </c>
      <c r="N31" s="115">
        <v>-142</v>
      </c>
      <c r="O31" s="88">
        <v>-49</v>
      </c>
      <c r="P31" s="88">
        <v>-68</v>
      </c>
      <c r="Q31" s="88">
        <v>-46</v>
      </c>
      <c r="R31" s="88">
        <v>0</v>
      </c>
      <c r="S31" s="116">
        <v>0</v>
      </c>
      <c r="U31" s="115">
        <v>14.45</v>
      </c>
      <c r="V31" s="116">
        <v>-305</v>
      </c>
      <c r="W31">
        <v>-142</v>
      </c>
      <c r="X31">
        <v>-49</v>
      </c>
      <c r="Y31">
        <v>0</v>
      </c>
      <c r="Z31">
        <v>14.45</v>
      </c>
      <c r="AA31">
        <v>-46</v>
      </c>
      <c r="AB31">
        <v>-68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14.93</v>
      </c>
      <c r="M32" s="116">
        <v>0</v>
      </c>
      <c r="N32" s="115">
        <v>-146</v>
      </c>
      <c r="O32" s="88">
        <v>-62</v>
      </c>
      <c r="P32" s="88">
        <v>-53</v>
      </c>
      <c r="Q32" s="88">
        <v>-12.11</v>
      </c>
      <c r="R32" s="88">
        <v>0</v>
      </c>
      <c r="S32" s="116">
        <v>0</v>
      </c>
      <c r="U32" s="115">
        <v>14.93</v>
      </c>
      <c r="V32" s="116">
        <v>-273.11</v>
      </c>
      <c r="W32">
        <v>-146</v>
      </c>
      <c r="X32">
        <v>-62</v>
      </c>
      <c r="Y32">
        <v>0</v>
      </c>
      <c r="Z32">
        <v>14.93</v>
      </c>
      <c r="AA32">
        <v>-12.11</v>
      </c>
      <c r="AB32">
        <v>-53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14.45</v>
      </c>
      <c r="M33" s="116">
        <v>0</v>
      </c>
      <c r="N33" s="115">
        <v>-135</v>
      </c>
      <c r="O33" s="88">
        <v>-45</v>
      </c>
      <c r="P33" s="88">
        <v>-87</v>
      </c>
      <c r="Q33" s="88">
        <v>-28</v>
      </c>
      <c r="R33" s="88">
        <v>0</v>
      </c>
      <c r="S33" s="116">
        <v>0</v>
      </c>
      <c r="U33" s="115">
        <v>14.45</v>
      </c>
      <c r="V33" s="116">
        <v>-295</v>
      </c>
      <c r="W33">
        <v>-135</v>
      </c>
      <c r="X33">
        <v>-45</v>
      </c>
      <c r="Y33">
        <v>0</v>
      </c>
      <c r="Z33">
        <v>14.45</v>
      </c>
      <c r="AA33">
        <v>-28</v>
      </c>
      <c r="AB33">
        <v>-87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14.45</v>
      </c>
      <c r="M34" s="116">
        <v>0</v>
      </c>
      <c r="N34" s="115">
        <v>-121</v>
      </c>
      <c r="O34" s="88">
        <v>-30</v>
      </c>
      <c r="P34" s="88">
        <v>-166</v>
      </c>
      <c r="Q34" s="88">
        <v>0</v>
      </c>
      <c r="R34" s="88">
        <v>0</v>
      </c>
      <c r="S34" s="116">
        <v>0</v>
      </c>
      <c r="U34" s="115">
        <v>14.45</v>
      </c>
      <c r="V34" s="116">
        <v>-317</v>
      </c>
      <c r="W34">
        <v>-121</v>
      </c>
      <c r="X34">
        <v>-30</v>
      </c>
      <c r="Y34">
        <v>0</v>
      </c>
      <c r="Z34">
        <v>14.45</v>
      </c>
      <c r="AA34">
        <v>0</v>
      </c>
      <c r="AB34">
        <v>-166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13.49</v>
      </c>
      <c r="M35" s="116">
        <v>0</v>
      </c>
      <c r="N35" s="115">
        <v>-93</v>
      </c>
      <c r="O35" s="88">
        <v>-35</v>
      </c>
      <c r="P35" s="88">
        <v>-160</v>
      </c>
      <c r="Q35" s="88">
        <v>0</v>
      </c>
      <c r="R35" s="88">
        <v>0</v>
      </c>
      <c r="S35" s="116">
        <v>0</v>
      </c>
      <c r="U35" s="115">
        <v>13.49</v>
      </c>
      <c r="V35" s="116">
        <v>-288</v>
      </c>
      <c r="W35">
        <v>-93</v>
      </c>
      <c r="X35">
        <v>-35</v>
      </c>
      <c r="Y35">
        <v>0</v>
      </c>
      <c r="Z35">
        <v>13.49</v>
      </c>
      <c r="AA35">
        <v>0</v>
      </c>
      <c r="AB35">
        <v>-160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13.49</v>
      </c>
      <c r="M36" s="116">
        <v>0</v>
      </c>
      <c r="N36" s="115">
        <v>-82</v>
      </c>
      <c r="O36" s="88">
        <v>-20</v>
      </c>
      <c r="P36" s="88">
        <v>-110</v>
      </c>
      <c r="Q36" s="88">
        <v>-22</v>
      </c>
      <c r="R36" s="88">
        <v>0</v>
      </c>
      <c r="S36" s="116">
        <v>0</v>
      </c>
      <c r="U36" s="115">
        <v>13.49</v>
      </c>
      <c r="V36" s="116">
        <v>-234</v>
      </c>
      <c r="W36">
        <v>-82</v>
      </c>
      <c r="X36">
        <v>-20</v>
      </c>
      <c r="Y36">
        <v>0</v>
      </c>
      <c r="Z36">
        <v>13.49</v>
      </c>
      <c r="AA36">
        <v>-22</v>
      </c>
      <c r="AB36">
        <v>-110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13.49</v>
      </c>
      <c r="M37" s="116">
        <v>0</v>
      </c>
      <c r="N37" s="115">
        <v>-66</v>
      </c>
      <c r="O37" s="88">
        <v>0</v>
      </c>
      <c r="P37" s="88">
        <v>-42</v>
      </c>
      <c r="Q37" s="88">
        <v>-10</v>
      </c>
      <c r="R37" s="88">
        <v>0</v>
      </c>
      <c r="S37" s="116">
        <v>0</v>
      </c>
      <c r="U37" s="115">
        <v>13.49</v>
      </c>
      <c r="V37" s="116">
        <v>-118</v>
      </c>
      <c r="W37">
        <v>-66</v>
      </c>
      <c r="X37">
        <v>0</v>
      </c>
      <c r="Y37">
        <v>0</v>
      </c>
      <c r="Z37">
        <v>13.49</v>
      </c>
      <c r="AA37">
        <v>-10</v>
      </c>
      <c r="AB37">
        <v>-42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14.45</v>
      </c>
      <c r="M38" s="116">
        <v>0</v>
      </c>
      <c r="N38" s="115">
        <v>-74</v>
      </c>
      <c r="O38" s="88">
        <v>0</v>
      </c>
      <c r="P38" s="88">
        <v>-47</v>
      </c>
      <c r="Q38" s="88">
        <v>0</v>
      </c>
      <c r="R38" s="88">
        <v>0</v>
      </c>
      <c r="S38" s="116">
        <v>0</v>
      </c>
      <c r="U38" s="115">
        <v>14.45</v>
      </c>
      <c r="V38" s="116">
        <v>-121</v>
      </c>
      <c r="W38">
        <v>-74</v>
      </c>
      <c r="X38">
        <v>0</v>
      </c>
      <c r="Y38">
        <v>0</v>
      </c>
      <c r="Z38">
        <v>14.45</v>
      </c>
      <c r="AA38">
        <v>0</v>
      </c>
      <c r="AB38">
        <v>-47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14.45</v>
      </c>
      <c r="M39" s="116">
        <v>0</v>
      </c>
      <c r="N39" s="115">
        <v>-67</v>
      </c>
      <c r="O39" s="88">
        <v>-10</v>
      </c>
      <c r="P39" s="88">
        <v>-94</v>
      </c>
      <c r="Q39" s="88">
        <v>0</v>
      </c>
      <c r="R39" s="88">
        <v>0</v>
      </c>
      <c r="S39" s="116">
        <v>0</v>
      </c>
      <c r="U39" s="115">
        <v>14.45</v>
      </c>
      <c r="V39" s="116">
        <v>-171</v>
      </c>
      <c r="W39">
        <v>-67</v>
      </c>
      <c r="X39">
        <v>-10</v>
      </c>
      <c r="Y39">
        <v>0</v>
      </c>
      <c r="Z39">
        <v>14.45</v>
      </c>
      <c r="AA39">
        <v>0</v>
      </c>
      <c r="AB39">
        <v>-94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9.6300000000000008</v>
      </c>
      <c r="L40" s="88">
        <v>14.45</v>
      </c>
      <c r="M40" s="116">
        <v>0</v>
      </c>
      <c r="N40" s="115">
        <v>-71</v>
      </c>
      <c r="O40" s="88">
        <v>-27</v>
      </c>
      <c r="P40" s="88">
        <v>0</v>
      </c>
      <c r="Q40" s="88">
        <v>0</v>
      </c>
      <c r="R40" s="88">
        <v>0</v>
      </c>
      <c r="S40" s="116">
        <v>0</v>
      </c>
      <c r="U40" s="115">
        <v>24.08</v>
      </c>
      <c r="V40" s="116">
        <v>-100</v>
      </c>
      <c r="W40">
        <v>-71</v>
      </c>
      <c r="X40">
        <v>-27</v>
      </c>
      <c r="Y40">
        <v>-2</v>
      </c>
      <c r="Z40">
        <v>14.45</v>
      </c>
      <c r="AA40">
        <v>9.6300000000000008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19.27</v>
      </c>
      <c r="L41" s="88">
        <v>14.45</v>
      </c>
      <c r="M41" s="116">
        <v>0</v>
      </c>
      <c r="N41" s="115">
        <v>-61</v>
      </c>
      <c r="O41" s="88">
        <v>-45</v>
      </c>
      <c r="P41" s="88">
        <v>-30</v>
      </c>
      <c r="Q41" s="88">
        <v>0</v>
      </c>
      <c r="R41" s="88">
        <v>0</v>
      </c>
      <c r="S41" s="116">
        <v>0</v>
      </c>
      <c r="U41" s="115">
        <v>33.72</v>
      </c>
      <c r="V41" s="116">
        <v>-138</v>
      </c>
      <c r="W41">
        <v>-61</v>
      </c>
      <c r="X41">
        <v>-45</v>
      </c>
      <c r="Y41">
        <v>-2</v>
      </c>
      <c r="Z41">
        <v>14.45</v>
      </c>
      <c r="AA41">
        <v>19.27</v>
      </c>
      <c r="AB41">
        <v>-30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28.9</v>
      </c>
      <c r="L42" s="88">
        <v>13.49</v>
      </c>
      <c r="M42" s="116">
        <v>0</v>
      </c>
      <c r="N42" s="115">
        <v>-73</v>
      </c>
      <c r="O42" s="88">
        <v>-30</v>
      </c>
      <c r="P42" s="88">
        <v>-30</v>
      </c>
      <c r="Q42" s="88">
        <v>0</v>
      </c>
      <c r="R42" s="88">
        <v>0</v>
      </c>
      <c r="S42" s="116">
        <v>0</v>
      </c>
      <c r="U42" s="115">
        <v>42.39</v>
      </c>
      <c r="V42" s="116">
        <v>-135</v>
      </c>
      <c r="W42">
        <v>-73</v>
      </c>
      <c r="X42">
        <v>-30</v>
      </c>
      <c r="Y42">
        <v>-2</v>
      </c>
      <c r="Z42">
        <v>13.49</v>
      </c>
      <c r="AA42">
        <v>28.9</v>
      </c>
      <c r="AB42">
        <v>-30</v>
      </c>
    </row>
    <row r="43" spans="7:28">
      <c r="G43" t="s">
        <v>85</v>
      </c>
      <c r="H43" s="115">
        <v>0</v>
      </c>
      <c r="I43" s="88">
        <v>0</v>
      </c>
      <c r="J43" s="88">
        <v>9.6300000000000008</v>
      </c>
      <c r="K43" s="88">
        <v>9.6300000000000008</v>
      </c>
      <c r="L43" s="88">
        <v>13.01</v>
      </c>
      <c r="M43" s="116">
        <v>0</v>
      </c>
      <c r="N43" s="115">
        <v>-84</v>
      </c>
      <c r="O43" s="88">
        <v>-46</v>
      </c>
      <c r="P43" s="88">
        <v>0</v>
      </c>
      <c r="Q43" s="88">
        <v>0</v>
      </c>
      <c r="R43" s="88">
        <v>0</v>
      </c>
      <c r="S43" s="116">
        <v>0</v>
      </c>
      <c r="U43" s="115">
        <v>32.270000000000003</v>
      </c>
      <c r="V43" s="116">
        <v>-132</v>
      </c>
      <c r="W43">
        <v>-84</v>
      </c>
      <c r="X43">
        <v>-46</v>
      </c>
      <c r="Y43">
        <v>-2</v>
      </c>
      <c r="Z43">
        <v>13.01</v>
      </c>
      <c r="AA43">
        <v>9.6300000000000008</v>
      </c>
      <c r="AB43">
        <v>9.6300000000000008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9.6300000000000008</v>
      </c>
      <c r="L44" s="88">
        <v>13.01</v>
      </c>
      <c r="M44" s="116">
        <v>0</v>
      </c>
      <c r="N44" s="115">
        <v>-92</v>
      </c>
      <c r="O44" s="88">
        <v>-37</v>
      </c>
      <c r="P44" s="88">
        <v>0</v>
      </c>
      <c r="Q44" s="88">
        <v>0</v>
      </c>
      <c r="R44" s="88">
        <v>0</v>
      </c>
      <c r="S44" s="116">
        <v>0</v>
      </c>
      <c r="U44" s="115">
        <v>22.64</v>
      </c>
      <c r="V44" s="116">
        <v>-131</v>
      </c>
      <c r="W44">
        <v>-92</v>
      </c>
      <c r="X44">
        <v>-37</v>
      </c>
      <c r="Y44">
        <v>-2</v>
      </c>
      <c r="Z44">
        <v>13.01</v>
      </c>
      <c r="AA44">
        <v>9.6300000000000008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9.6300000000000008</v>
      </c>
      <c r="K45" s="88">
        <v>9.6300000000000008</v>
      </c>
      <c r="L45" s="88">
        <v>13.01</v>
      </c>
      <c r="M45" s="116">
        <v>0</v>
      </c>
      <c r="N45" s="115">
        <v>-96</v>
      </c>
      <c r="O45" s="88">
        <v>-38</v>
      </c>
      <c r="P45" s="88">
        <v>0</v>
      </c>
      <c r="Q45" s="88">
        <v>0</v>
      </c>
      <c r="R45" s="88">
        <v>0</v>
      </c>
      <c r="S45" s="116">
        <v>0</v>
      </c>
      <c r="U45" s="115">
        <v>32.270000000000003</v>
      </c>
      <c r="V45" s="116">
        <v>-136</v>
      </c>
      <c r="W45">
        <v>-96</v>
      </c>
      <c r="X45">
        <v>-38</v>
      </c>
      <c r="Y45">
        <v>-2</v>
      </c>
      <c r="Z45">
        <v>13.01</v>
      </c>
      <c r="AA45">
        <v>9.6300000000000008</v>
      </c>
      <c r="AB45">
        <v>9.6300000000000008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9.6300000000000008</v>
      </c>
      <c r="L46" s="88">
        <v>12.53</v>
      </c>
      <c r="M46" s="116">
        <v>0</v>
      </c>
      <c r="N46" s="115">
        <v>-95</v>
      </c>
      <c r="O46" s="88">
        <v>-21</v>
      </c>
      <c r="P46" s="88">
        <v>0</v>
      </c>
      <c r="Q46" s="88">
        <v>0</v>
      </c>
      <c r="R46" s="88">
        <v>0</v>
      </c>
      <c r="S46" s="116">
        <v>0</v>
      </c>
      <c r="U46" s="115">
        <v>22.16</v>
      </c>
      <c r="V46" s="116">
        <v>-118</v>
      </c>
      <c r="W46">
        <v>-95</v>
      </c>
      <c r="X46">
        <v>-21</v>
      </c>
      <c r="Y46">
        <v>-2</v>
      </c>
      <c r="Z46">
        <v>12.53</v>
      </c>
      <c r="AA46">
        <v>9.6300000000000008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9.6300000000000008</v>
      </c>
      <c r="L47" s="88">
        <v>16.38</v>
      </c>
      <c r="M47" s="116">
        <v>0</v>
      </c>
      <c r="N47" s="115">
        <v>-115</v>
      </c>
      <c r="O47" s="88">
        <v>-27</v>
      </c>
      <c r="P47" s="88">
        <v>-40</v>
      </c>
      <c r="Q47" s="88">
        <v>0</v>
      </c>
      <c r="R47" s="88">
        <v>0</v>
      </c>
      <c r="S47" s="116">
        <v>0</v>
      </c>
      <c r="U47" s="115">
        <v>26.01</v>
      </c>
      <c r="V47" s="116">
        <v>-184</v>
      </c>
      <c r="W47">
        <v>-115</v>
      </c>
      <c r="X47">
        <v>-27</v>
      </c>
      <c r="Y47">
        <v>-2</v>
      </c>
      <c r="Z47">
        <v>16.38</v>
      </c>
      <c r="AA47">
        <v>9.6300000000000008</v>
      </c>
      <c r="AB47">
        <v>-40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19.260000000000002</v>
      </c>
      <c r="L48" s="88">
        <v>16.38</v>
      </c>
      <c r="M48" s="116">
        <v>0</v>
      </c>
      <c r="N48" s="115">
        <v>-111</v>
      </c>
      <c r="O48" s="88">
        <v>-25</v>
      </c>
      <c r="P48" s="88">
        <v>-30</v>
      </c>
      <c r="Q48" s="88">
        <v>0</v>
      </c>
      <c r="R48" s="88">
        <v>0</v>
      </c>
      <c r="S48" s="116">
        <v>0</v>
      </c>
      <c r="U48" s="115">
        <v>35.64</v>
      </c>
      <c r="V48" s="116">
        <v>-168</v>
      </c>
      <c r="W48">
        <v>-111</v>
      </c>
      <c r="X48">
        <v>-25</v>
      </c>
      <c r="Y48">
        <v>-2</v>
      </c>
      <c r="Z48">
        <v>16.38</v>
      </c>
      <c r="AA48">
        <v>19.260000000000002</v>
      </c>
      <c r="AB48">
        <v>-30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19.260000000000002</v>
      </c>
      <c r="L49" s="88">
        <v>16.38</v>
      </c>
      <c r="M49" s="116">
        <v>0</v>
      </c>
      <c r="N49" s="115">
        <v>-63</v>
      </c>
      <c r="O49" s="88">
        <v>-22</v>
      </c>
      <c r="P49" s="88">
        <v>-15</v>
      </c>
      <c r="Q49" s="88">
        <v>0</v>
      </c>
      <c r="R49" s="88">
        <v>0</v>
      </c>
      <c r="S49" s="116">
        <v>0</v>
      </c>
      <c r="U49" s="115">
        <v>35.64</v>
      </c>
      <c r="V49" s="116">
        <v>-100</v>
      </c>
      <c r="W49">
        <v>-63</v>
      </c>
      <c r="X49">
        <v>-22</v>
      </c>
      <c r="Y49">
        <v>0</v>
      </c>
      <c r="Z49">
        <v>16.38</v>
      </c>
      <c r="AA49">
        <v>19.260000000000002</v>
      </c>
      <c r="AB49">
        <v>-15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24.08</v>
      </c>
      <c r="L50" s="88">
        <v>16.38</v>
      </c>
      <c r="M50" s="116">
        <v>0</v>
      </c>
      <c r="N50" s="115">
        <v>-64</v>
      </c>
      <c r="O50" s="88">
        <v>-13</v>
      </c>
      <c r="P50" s="88">
        <v>-10</v>
      </c>
      <c r="Q50" s="88">
        <v>0</v>
      </c>
      <c r="R50" s="88">
        <v>0</v>
      </c>
      <c r="S50" s="116">
        <v>0</v>
      </c>
      <c r="U50" s="115">
        <v>40.46</v>
      </c>
      <c r="V50" s="116">
        <v>-87</v>
      </c>
      <c r="W50">
        <v>-64</v>
      </c>
      <c r="X50">
        <v>-13</v>
      </c>
      <c r="Y50">
        <v>0</v>
      </c>
      <c r="Z50">
        <v>16.38</v>
      </c>
      <c r="AA50">
        <v>24.08</v>
      </c>
      <c r="AB50">
        <v>-10</v>
      </c>
    </row>
    <row r="51" spans="7:28">
      <c r="G51" t="s">
        <v>93</v>
      </c>
      <c r="H51" s="115">
        <v>0</v>
      </c>
      <c r="I51" s="88">
        <v>0</v>
      </c>
      <c r="J51" s="88">
        <v>9.6300000000000008</v>
      </c>
      <c r="K51" s="88">
        <v>19.27</v>
      </c>
      <c r="L51" s="88">
        <v>16.28</v>
      </c>
      <c r="M51" s="116">
        <v>0</v>
      </c>
      <c r="N51" s="115">
        <v>-34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45.18</v>
      </c>
      <c r="V51" s="116">
        <v>-34</v>
      </c>
      <c r="W51">
        <v>-34</v>
      </c>
      <c r="X51">
        <v>0</v>
      </c>
      <c r="Y51">
        <v>0</v>
      </c>
      <c r="Z51">
        <v>16.28</v>
      </c>
      <c r="AA51">
        <v>19.27</v>
      </c>
      <c r="AB51">
        <v>9.6300000000000008</v>
      </c>
    </row>
    <row r="52" spans="7:28">
      <c r="G52" t="s">
        <v>94</v>
      </c>
      <c r="H52" s="115">
        <v>0</v>
      </c>
      <c r="I52" s="88">
        <v>0</v>
      </c>
      <c r="J52" s="88">
        <v>19.27</v>
      </c>
      <c r="K52" s="88">
        <v>24.08</v>
      </c>
      <c r="L52" s="88">
        <v>16.28</v>
      </c>
      <c r="M52" s="116">
        <v>0</v>
      </c>
      <c r="N52" s="115">
        <v>-37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59.63</v>
      </c>
      <c r="V52" s="116">
        <v>-37</v>
      </c>
      <c r="W52">
        <v>-37</v>
      </c>
      <c r="X52">
        <v>0</v>
      </c>
      <c r="Y52">
        <v>0</v>
      </c>
      <c r="Z52">
        <v>16.28</v>
      </c>
      <c r="AA52">
        <v>24.08</v>
      </c>
      <c r="AB52">
        <v>19.27</v>
      </c>
    </row>
    <row r="53" spans="7:28">
      <c r="G53" t="s">
        <v>95</v>
      </c>
      <c r="H53" s="115">
        <v>0</v>
      </c>
      <c r="I53" s="88">
        <v>0</v>
      </c>
      <c r="J53" s="88">
        <v>33.72</v>
      </c>
      <c r="K53" s="88">
        <v>24.08</v>
      </c>
      <c r="L53" s="88">
        <v>16.18</v>
      </c>
      <c r="M53" s="116">
        <v>0</v>
      </c>
      <c r="N53" s="115">
        <v>-17</v>
      </c>
      <c r="O53" s="88">
        <v>-13</v>
      </c>
      <c r="P53" s="88">
        <v>0</v>
      </c>
      <c r="Q53" s="88">
        <v>0</v>
      </c>
      <c r="R53" s="88">
        <v>0</v>
      </c>
      <c r="S53" s="116">
        <v>0</v>
      </c>
      <c r="U53" s="115">
        <v>73.98</v>
      </c>
      <c r="V53" s="116">
        <v>-30</v>
      </c>
      <c r="W53">
        <v>-17</v>
      </c>
      <c r="X53">
        <v>-13</v>
      </c>
      <c r="Y53">
        <v>0</v>
      </c>
      <c r="Z53">
        <v>16.18</v>
      </c>
      <c r="AA53">
        <v>24.08</v>
      </c>
      <c r="AB53">
        <v>33.72</v>
      </c>
    </row>
    <row r="54" spans="7:28">
      <c r="G54" t="s">
        <v>96</v>
      </c>
      <c r="H54" s="115">
        <v>0</v>
      </c>
      <c r="I54" s="88">
        <v>0</v>
      </c>
      <c r="J54" s="88">
        <v>24.08</v>
      </c>
      <c r="K54" s="88">
        <v>24.09</v>
      </c>
      <c r="L54" s="88">
        <v>15.89</v>
      </c>
      <c r="M54" s="116">
        <v>0</v>
      </c>
      <c r="N54" s="115">
        <v>-6</v>
      </c>
      <c r="O54" s="88">
        <v>-8</v>
      </c>
      <c r="P54" s="88">
        <v>0</v>
      </c>
      <c r="Q54" s="88">
        <v>0</v>
      </c>
      <c r="R54" s="88">
        <v>0</v>
      </c>
      <c r="S54" s="116">
        <v>0</v>
      </c>
      <c r="U54" s="115">
        <v>64.06</v>
      </c>
      <c r="V54" s="116">
        <v>-14</v>
      </c>
      <c r="W54">
        <v>-6</v>
      </c>
      <c r="X54">
        <v>-8</v>
      </c>
      <c r="Y54">
        <v>0</v>
      </c>
      <c r="Z54">
        <v>15.89</v>
      </c>
      <c r="AA54">
        <v>24.09</v>
      </c>
      <c r="AB54">
        <v>24.08</v>
      </c>
    </row>
    <row r="55" spans="7:28">
      <c r="G55" t="s">
        <v>97</v>
      </c>
      <c r="H55" s="115">
        <v>5.78</v>
      </c>
      <c r="I55" s="88">
        <v>0</v>
      </c>
      <c r="J55" s="88">
        <v>0</v>
      </c>
      <c r="K55" s="88">
        <v>24.09</v>
      </c>
      <c r="L55" s="88">
        <v>15.41</v>
      </c>
      <c r="M55" s="116">
        <v>0</v>
      </c>
      <c r="N55" s="115">
        <v>0</v>
      </c>
      <c r="O55" s="88">
        <v>-10</v>
      </c>
      <c r="P55" s="88">
        <v>0</v>
      </c>
      <c r="Q55" s="88">
        <v>0</v>
      </c>
      <c r="R55" s="88">
        <v>0</v>
      </c>
      <c r="S55" s="116">
        <v>0</v>
      </c>
      <c r="U55" s="115">
        <v>45.28</v>
      </c>
      <c r="V55" s="116">
        <v>-10</v>
      </c>
      <c r="W55">
        <v>5.78</v>
      </c>
      <c r="X55">
        <v>-10</v>
      </c>
      <c r="Y55">
        <v>0</v>
      </c>
      <c r="Z55">
        <v>15.41</v>
      </c>
      <c r="AA55">
        <v>24.09</v>
      </c>
      <c r="AB55">
        <v>0</v>
      </c>
    </row>
    <row r="56" spans="7:28">
      <c r="G56" t="s">
        <v>98</v>
      </c>
      <c r="H56" s="115">
        <v>9.6300000000000008</v>
      </c>
      <c r="I56" s="88">
        <v>0</v>
      </c>
      <c r="J56" s="88">
        <v>0</v>
      </c>
      <c r="K56" s="88">
        <v>24.09</v>
      </c>
      <c r="L56" s="88">
        <v>15.41</v>
      </c>
      <c r="M56" s="116">
        <v>0</v>
      </c>
      <c r="N56" s="115">
        <v>0</v>
      </c>
      <c r="O56" s="88">
        <v>-12</v>
      </c>
      <c r="P56" s="88">
        <v>0</v>
      </c>
      <c r="Q56" s="88">
        <v>0</v>
      </c>
      <c r="R56" s="88">
        <v>0</v>
      </c>
      <c r="S56" s="116">
        <v>0</v>
      </c>
      <c r="U56" s="115">
        <v>49.13</v>
      </c>
      <c r="V56" s="116">
        <v>-12</v>
      </c>
      <c r="W56">
        <v>9.6300000000000008</v>
      </c>
      <c r="X56">
        <v>-12</v>
      </c>
      <c r="Y56">
        <v>0</v>
      </c>
      <c r="Z56">
        <v>15.41</v>
      </c>
      <c r="AA56">
        <v>24.09</v>
      </c>
      <c r="AB56">
        <v>0</v>
      </c>
    </row>
    <row r="57" spans="7:28">
      <c r="G57" t="s">
        <v>99</v>
      </c>
      <c r="H57" s="115">
        <v>0</v>
      </c>
      <c r="I57" s="88">
        <v>0</v>
      </c>
      <c r="J57" s="88">
        <v>38.53</v>
      </c>
      <c r="K57" s="88">
        <v>38.54</v>
      </c>
      <c r="L57" s="88">
        <v>15.41</v>
      </c>
      <c r="M57" s="116">
        <v>0</v>
      </c>
      <c r="N57" s="115">
        <v>0</v>
      </c>
      <c r="O57" s="88">
        <v>-18</v>
      </c>
      <c r="P57" s="88">
        <v>0</v>
      </c>
      <c r="Q57" s="88">
        <v>0</v>
      </c>
      <c r="R57" s="88">
        <v>0</v>
      </c>
      <c r="S57" s="116">
        <v>0</v>
      </c>
      <c r="U57" s="115">
        <v>92.48</v>
      </c>
      <c r="V57" s="116">
        <v>-18</v>
      </c>
      <c r="W57">
        <v>0</v>
      </c>
      <c r="X57">
        <v>-18</v>
      </c>
      <c r="Y57">
        <v>0</v>
      </c>
      <c r="Z57">
        <v>15.41</v>
      </c>
      <c r="AA57">
        <v>38.54</v>
      </c>
      <c r="AB57">
        <v>38.53</v>
      </c>
    </row>
    <row r="58" spans="7:28">
      <c r="G58" t="s">
        <v>100</v>
      </c>
      <c r="H58" s="115">
        <v>0</v>
      </c>
      <c r="I58" s="88">
        <v>0</v>
      </c>
      <c r="J58" s="88">
        <v>24.08</v>
      </c>
      <c r="K58" s="88">
        <v>38.54</v>
      </c>
      <c r="L58" s="88">
        <v>15.41</v>
      </c>
      <c r="M58" s="116">
        <v>0</v>
      </c>
      <c r="N58" s="115">
        <v>0</v>
      </c>
      <c r="O58" s="88">
        <v>-15</v>
      </c>
      <c r="P58" s="88">
        <v>0</v>
      </c>
      <c r="Q58" s="88">
        <v>0</v>
      </c>
      <c r="R58" s="88">
        <v>0</v>
      </c>
      <c r="S58" s="116">
        <v>0</v>
      </c>
      <c r="U58" s="115">
        <v>78.03</v>
      </c>
      <c r="V58" s="116">
        <v>-15</v>
      </c>
      <c r="W58">
        <v>0</v>
      </c>
      <c r="X58">
        <v>-15</v>
      </c>
      <c r="Y58">
        <v>0</v>
      </c>
      <c r="Z58">
        <v>15.41</v>
      </c>
      <c r="AA58">
        <v>38.54</v>
      </c>
      <c r="AB58">
        <v>24.08</v>
      </c>
    </row>
    <row r="59" spans="7:28">
      <c r="G59" t="s">
        <v>101</v>
      </c>
      <c r="H59" s="115">
        <v>122.34</v>
      </c>
      <c r="I59" s="88">
        <v>0</v>
      </c>
      <c r="J59" s="88">
        <v>0</v>
      </c>
      <c r="K59" s="88">
        <v>38.53</v>
      </c>
      <c r="L59" s="88">
        <v>8.67</v>
      </c>
      <c r="M59" s="116">
        <v>0</v>
      </c>
      <c r="N59" s="115">
        <v>0</v>
      </c>
      <c r="O59" s="88">
        <v>-10</v>
      </c>
      <c r="P59" s="88">
        <v>0</v>
      </c>
      <c r="Q59" s="88">
        <v>0</v>
      </c>
      <c r="R59" s="88">
        <v>0</v>
      </c>
      <c r="S59" s="116">
        <v>0</v>
      </c>
      <c r="U59" s="115">
        <v>169.54</v>
      </c>
      <c r="V59" s="116">
        <v>-10</v>
      </c>
      <c r="W59">
        <v>122.34</v>
      </c>
      <c r="X59">
        <v>-10</v>
      </c>
      <c r="Y59">
        <v>0</v>
      </c>
      <c r="Z59">
        <v>8.67</v>
      </c>
      <c r="AA59">
        <v>38.53</v>
      </c>
      <c r="AB59">
        <v>0</v>
      </c>
    </row>
    <row r="60" spans="7:28">
      <c r="G60" t="s">
        <v>102</v>
      </c>
      <c r="H60" s="115">
        <v>26.01</v>
      </c>
      <c r="I60" s="88">
        <v>0</v>
      </c>
      <c r="J60" s="88">
        <v>0</v>
      </c>
      <c r="K60" s="88">
        <v>38.53</v>
      </c>
      <c r="L60" s="88">
        <v>8.19</v>
      </c>
      <c r="M60" s="116">
        <v>0</v>
      </c>
      <c r="N60" s="115">
        <v>0</v>
      </c>
      <c r="O60" s="88">
        <v>-10</v>
      </c>
      <c r="P60" s="88">
        <v>0</v>
      </c>
      <c r="Q60" s="88">
        <v>0</v>
      </c>
      <c r="R60" s="88">
        <v>0</v>
      </c>
      <c r="S60" s="116">
        <v>0</v>
      </c>
      <c r="U60" s="115">
        <v>72.73</v>
      </c>
      <c r="V60" s="116">
        <v>-10</v>
      </c>
      <c r="W60">
        <v>26.01</v>
      </c>
      <c r="X60">
        <v>-10</v>
      </c>
      <c r="Y60">
        <v>0</v>
      </c>
      <c r="Z60">
        <v>8.19</v>
      </c>
      <c r="AA60">
        <v>38.53</v>
      </c>
      <c r="AB60">
        <v>0</v>
      </c>
    </row>
    <row r="61" spans="7:28">
      <c r="G61" t="s">
        <v>103</v>
      </c>
      <c r="H61" s="115">
        <v>0</v>
      </c>
      <c r="I61" s="88">
        <v>91.51</v>
      </c>
      <c r="J61" s="88">
        <v>33.72</v>
      </c>
      <c r="K61" s="88">
        <v>38.53</v>
      </c>
      <c r="L61" s="88">
        <v>8.19</v>
      </c>
      <c r="M61" s="116">
        <v>0</v>
      </c>
      <c r="N61" s="115">
        <v>-12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171.95</v>
      </c>
      <c r="V61" s="116">
        <v>-12</v>
      </c>
      <c r="W61">
        <v>-12</v>
      </c>
      <c r="X61">
        <v>91.51</v>
      </c>
      <c r="Y61">
        <v>0</v>
      </c>
      <c r="Z61">
        <v>8.19</v>
      </c>
      <c r="AA61">
        <v>38.53</v>
      </c>
      <c r="AB61">
        <v>33.72</v>
      </c>
    </row>
    <row r="62" spans="7:28">
      <c r="G62" t="s">
        <v>104</v>
      </c>
      <c r="H62" s="115">
        <v>22.16</v>
      </c>
      <c r="I62" s="88">
        <v>91.51</v>
      </c>
      <c r="J62" s="88">
        <v>9.6300000000000008</v>
      </c>
      <c r="K62" s="88">
        <v>38.53</v>
      </c>
      <c r="L62" s="88">
        <v>8.19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170.02</v>
      </c>
      <c r="V62" s="116">
        <v>0</v>
      </c>
      <c r="W62">
        <v>22.16</v>
      </c>
      <c r="X62">
        <v>91.51</v>
      </c>
      <c r="Y62">
        <v>0</v>
      </c>
      <c r="Z62">
        <v>8.19</v>
      </c>
      <c r="AA62">
        <v>38.53</v>
      </c>
      <c r="AB62">
        <v>9.6300000000000008</v>
      </c>
    </row>
    <row r="63" spans="7:28">
      <c r="G63" t="s">
        <v>105</v>
      </c>
      <c r="H63" s="115">
        <v>41.42</v>
      </c>
      <c r="I63" s="88">
        <v>48.16</v>
      </c>
      <c r="J63" s="88">
        <v>14.45</v>
      </c>
      <c r="K63" s="88">
        <v>43.35</v>
      </c>
      <c r="L63" s="88">
        <v>8.67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156.05000000000001</v>
      </c>
      <c r="V63" s="116">
        <v>0</v>
      </c>
      <c r="W63">
        <v>41.42</v>
      </c>
      <c r="X63">
        <v>48.16</v>
      </c>
      <c r="Y63">
        <v>0</v>
      </c>
      <c r="Z63">
        <v>8.67</v>
      </c>
      <c r="AA63">
        <v>43.35</v>
      </c>
      <c r="AB63">
        <v>14.45</v>
      </c>
    </row>
    <row r="64" spans="7:28">
      <c r="G64" t="s">
        <v>106</v>
      </c>
      <c r="H64" s="115">
        <v>57.79</v>
      </c>
      <c r="I64" s="88">
        <v>57.8</v>
      </c>
      <c r="J64" s="88">
        <v>28.9</v>
      </c>
      <c r="K64" s="88">
        <v>43.35</v>
      </c>
      <c r="L64" s="88">
        <v>8.67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196.51</v>
      </c>
      <c r="V64" s="116">
        <v>0</v>
      </c>
      <c r="W64">
        <v>57.79</v>
      </c>
      <c r="X64">
        <v>57.8</v>
      </c>
      <c r="Y64">
        <v>0</v>
      </c>
      <c r="Z64">
        <v>8.67</v>
      </c>
      <c r="AA64">
        <v>43.35</v>
      </c>
      <c r="AB64">
        <v>28.9</v>
      </c>
    </row>
    <row r="65" spans="7:28">
      <c r="G65" t="s">
        <v>107</v>
      </c>
      <c r="H65" s="115">
        <v>98.26</v>
      </c>
      <c r="I65" s="88">
        <v>67.430000000000007</v>
      </c>
      <c r="J65" s="88">
        <v>28.9</v>
      </c>
      <c r="K65" s="88">
        <v>43.35</v>
      </c>
      <c r="L65" s="88">
        <v>9.34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247.28</v>
      </c>
      <c r="V65" s="116">
        <v>0</v>
      </c>
      <c r="W65">
        <v>98.26</v>
      </c>
      <c r="X65">
        <v>67.430000000000007</v>
      </c>
      <c r="Y65">
        <v>0</v>
      </c>
      <c r="Z65">
        <v>9.34</v>
      </c>
      <c r="AA65">
        <v>43.35</v>
      </c>
      <c r="AB65">
        <v>28.9</v>
      </c>
    </row>
    <row r="66" spans="7:28">
      <c r="G66" t="s">
        <v>108</v>
      </c>
      <c r="H66" s="115">
        <v>76.11</v>
      </c>
      <c r="I66" s="88">
        <v>62.61</v>
      </c>
      <c r="J66" s="88">
        <v>38.53</v>
      </c>
      <c r="K66" s="88">
        <v>43.35</v>
      </c>
      <c r="L66" s="88">
        <v>10.11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230.71</v>
      </c>
      <c r="V66" s="116">
        <v>0</v>
      </c>
      <c r="W66">
        <v>76.11</v>
      </c>
      <c r="X66">
        <v>62.61</v>
      </c>
      <c r="Y66">
        <v>0</v>
      </c>
      <c r="Z66">
        <v>10.11</v>
      </c>
      <c r="AA66">
        <v>43.35</v>
      </c>
      <c r="AB66">
        <v>38.53</v>
      </c>
    </row>
    <row r="67" spans="7:28">
      <c r="G67" t="s">
        <v>109</v>
      </c>
      <c r="H67" s="115">
        <v>0</v>
      </c>
      <c r="I67" s="88">
        <v>0</v>
      </c>
      <c r="J67" s="88">
        <v>57.8</v>
      </c>
      <c r="K67" s="88">
        <v>0</v>
      </c>
      <c r="L67" s="88">
        <v>10.11</v>
      </c>
      <c r="M67" s="116">
        <v>0</v>
      </c>
      <c r="N67" s="115">
        <v>-13</v>
      </c>
      <c r="O67" s="88">
        <v>-35</v>
      </c>
      <c r="P67" s="88">
        <v>0</v>
      </c>
      <c r="Q67" s="88">
        <v>0</v>
      </c>
      <c r="R67" s="88">
        <v>0</v>
      </c>
      <c r="S67" s="116">
        <v>0</v>
      </c>
      <c r="U67" s="115">
        <v>67.91</v>
      </c>
      <c r="V67" s="116">
        <v>-48</v>
      </c>
      <c r="W67">
        <v>-13</v>
      </c>
      <c r="X67">
        <v>-35</v>
      </c>
      <c r="Y67">
        <v>0</v>
      </c>
      <c r="Z67">
        <v>10.11</v>
      </c>
      <c r="AA67">
        <v>0</v>
      </c>
      <c r="AB67">
        <v>57.8</v>
      </c>
    </row>
    <row r="68" spans="7:28">
      <c r="G68" t="s">
        <v>110</v>
      </c>
      <c r="H68" s="115">
        <v>0</v>
      </c>
      <c r="I68" s="88">
        <v>0</v>
      </c>
      <c r="J68" s="88">
        <v>48.17</v>
      </c>
      <c r="K68" s="88">
        <v>0</v>
      </c>
      <c r="L68" s="88">
        <v>10.11</v>
      </c>
      <c r="M68" s="116">
        <v>0</v>
      </c>
      <c r="N68" s="115">
        <v>-42</v>
      </c>
      <c r="O68" s="88">
        <v>-30</v>
      </c>
      <c r="P68" s="88">
        <v>0</v>
      </c>
      <c r="Q68" s="88">
        <v>0</v>
      </c>
      <c r="R68" s="88">
        <v>0</v>
      </c>
      <c r="S68" s="116">
        <v>0</v>
      </c>
      <c r="U68" s="115">
        <v>58.28</v>
      </c>
      <c r="V68" s="116">
        <v>-72</v>
      </c>
      <c r="W68">
        <v>-42</v>
      </c>
      <c r="X68">
        <v>-30</v>
      </c>
      <c r="Y68">
        <v>0</v>
      </c>
      <c r="Z68">
        <v>10.11</v>
      </c>
      <c r="AA68">
        <v>0</v>
      </c>
      <c r="AB68">
        <v>48.17</v>
      </c>
    </row>
    <row r="69" spans="7:28">
      <c r="G69" t="s">
        <v>111</v>
      </c>
      <c r="H69" s="115">
        <v>0</v>
      </c>
      <c r="I69" s="88">
        <v>0</v>
      </c>
      <c r="J69" s="88">
        <v>38.53</v>
      </c>
      <c r="K69" s="88">
        <v>0</v>
      </c>
      <c r="L69" s="88">
        <v>10.89</v>
      </c>
      <c r="M69" s="116">
        <v>0</v>
      </c>
      <c r="N69" s="115">
        <v>-48</v>
      </c>
      <c r="O69" s="88">
        <v>-22</v>
      </c>
      <c r="P69" s="88">
        <v>0</v>
      </c>
      <c r="Q69" s="88">
        <v>0</v>
      </c>
      <c r="R69" s="88">
        <v>0</v>
      </c>
      <c r="S69" s="116">
        <v>0</v>
      </c>
      <c r="U69" s="115">
        <v>49.42</v>
      </c>
      <c r="V69" s="116">
        <v>-70</v>
      </c>
      <c r="W69">
        <v>-48</v>
      </c>
      <c r="X69">
        <v>-22</v>
      </c>
      <c r="Y69">
        <v>0</v>
      </c>
      <c r="Z69">
        <v>10.89</v>
      </c>
      <c r="AA69">
        <v>0</v>
      </c>
      <c r="AB69">
        <v>38.53</v>
      </c>
    </row>
    <row r="70" spans="7:28">
      <c r="G70" t="s">
        <v>112</v>
      </c>
      <c r="H70" s="115">
        <v>0</v>
      </c>
      <c r="I70" s="88">
        <v>0</v>
      </c>
      <c r="J70" s="88">
        <v>28.9</v>
      </c>
      <c r="K70" s="88">
        <v>0</v>
      </c>
      <c r="L70" s="88">
        <v>11.56</v>
      </c>
      <c r="M70" s="116">
        <v>0</v>
      </c>
      <c r="N70" s="115">
        <v>-55</v>
      </c>
      <c r="O70" s="88">
        <v>-43</v>
      </c>
      <c r="P70" s="88">
        <v>0</v>
      </c>
      <c r="Q70" s="88">
        <v>0</v>
      </c>
      <c r="R70" s="88">
        <v>0</v>
      </c>
      <c r="S70" s="116">
        <v>0</v>
      </c>
      <c r="U70" s="115">
        <v>40.46</v>
      </c>
      <c r="V70" s="116">
        <v>-98</v>
      </c>
      <c r="W70">
        <v>-55</v>
      </c>
      <c r="X70">
        <v>-43</v>
      </c>
      <c r="Y70">
        <v>0</v>
      </c>
      <c r="Z70">
        <v>11.56</v>
      </c>
      <c r="AA70">
        <v>0</v>
      </c>
      <c r="AB70">
        <v>28.9</v>
      </c>
    </row>
    <row r="71" spans="7:28">
      <c r="G71" t="s">
        <v>113</v>
      </c>
      <c r="H71" s="115">
        <v>70.319999999999993</v>
      </c>
      <c r="I71" s="88">
        <v>0</v>
      </c>
      <c r="J71" s="88">
        <v>0</v>
      </c>
      <c r="K71" s="88">
        <v>0</v>
      </c>
      <c r="L71" s="88">
        <v>11.56</v>
      </c>
      <c r="M71" s="116">
        <v>0</v>
      </c>
      <c r="N71" s="115">
        <v>0</v>
      </c>
      <c r="O71" s="88">
        <v>-30</v>
      </c>
      <c r="P71" s="88">
        <v>0</v>
      </c>
      <c r="Q71" s="88">
        <v>-10</v>
      </c>
      <c r="R71" s="88">
        <v>0</v>
      </c>
      <c r="S71" s="116">
        <v>0</v>
      </c>
      <c r="U71" s="115">
        <v>81.88</v>
      </c>
      <c r="V71" s="116">
        <v>-40</v>
      </c>
      <c r="W71">
        <v>70.319999999999993</v>
      </c>
      <c r="X71">
        <v>-30</v>
      </c>
      <c r="Y71">
        <v>0</v>
      </c>
      <c r="Z71">
        <v>11.56</v>
      </c>
      <c r="AA71">
        <v>-10</v>
      </c>
      <c r="AB71">
        <v>0</v>
      </c>
    </row>
    <row r="72" spans="7:28">
      <c r="G72" t="s">
        <v>114</v>
      </c>
      <c r="H72" s="115">
        <v>49.13</v>
      </c>
      <c r="I72" s="88">
        <v>0</v>
      </c>
      <c r="J72" s="88">
        <v>9.6300000000000008</v>
      </c>
      <c r="K72" s="88">
        <v>0</v>
      </c>
      <c r="L72" s="88">
        <v>10.6</v>
      </c>
      <c r="M72" s="116">
        <v>0</v>
      </c>
      <c r="N72" s="115">
        <v>0</v>
      </c>
      <c r="O72" s="88">
        <v>-20</v>
      </c>
      <c r="P72" s="88">
        <v>0</v>
      </c>
      <c r="Q72" s="88">
        <v>-15</v>
      </c>
      <c r="R72" s="88">
        <v>0</v>
      </c>
      <c r="S72" s="116">
        <v>0</v>
      </c>
      <c r="U72" s="115">
        <v>69.36</v>
      </c>
      <c r="V72" s="116">
        <v>-35</v>
      </c>
      <c r="W72">
        <v>49.13</v>
      </c>
      <c r="X72">
        <v>-20</v>
      </c>
      <c r="Y72">
        <v>0</v>
      </c>
      <c r="Z72">
        <v>10.6</v>
      </c>
      <c r="AA72">
        <v>-15</v>
      </c>
      <c r="AB72">
        <v>9.6300000000000008</v>
      </c>
    </row>
    <row r="73" spans="7:28">
      <c r="G73" t="s">
        <v>115</v>
      </c>
      <c r="H73" s="115">
        <v>61.66</v>
      </c>
      <c r="I73" s="88">
        <v>0</v>
      </c>
      <c r="J73" s="88">
        <v>0</v>
      </c>
      <c r="K73" s="88">
        <v>0</v>
      </c>
      <c r="L73" s="88">
        <v>13</v>
      </c>
      <c r="M73" s="116">
        <v>0</v>
      </c>
      <c r="N73" s="115">
        <v>0</v>
      </c>
      <c r="O73" s="88">
        <v>-10</v>
      </c>
      <c r="P73" s="88">
        <v>-80</v>
      </c>
      <c r="Q73" s="88">
        <v>-10</v>
      </c>
      <c r="R73" s="88">
        <v>0</v>
      </c>
      <c r="S73" s="116">
        <v>0</v>
      </c>
      <c r="U73" s="115">
        <v>74.66</v>
      </c>
      <c r="V73" s="116">
        <v>-100</v>
      </c>
      <c r="W73">
        <v>61.66</v>
      </c>
      <c r="X73">
        <v>-10</v>
      </c>
      <c r="Y73">
        <v>0</v>
      </c>
      <c r="Z73">
        <v>13</v>
      </c>
      <c r="AA73">
        <v>-10</v>
      </c>
      <c r="AB73">
        <v>-80</v>
      </c>
    </row>
    <row r="74" spans="7:28">
      <c r="G74" t="s">
        <v>116</v>
      </c>
      <c r="H74" s="115">
        <v>53.95</v>
      </c>
      <c r="I74" s="88">
        <v>0</v>
      </c>
      <c r="J74" s="88">
        <v>0</v>
      </c>
      <c r="K74" s="88">
        <v>0</v>
      </c>
      <c r="L74" s="88">
        <v>13</v>
      </c>
      <c r="M74" s="116">
        <v>0</v>
      </c>
      <c r="N74" s="115">
        <v>0</v>
      </c>
      <c r="O74" s="88">
        <v>-20</v>
      </c>
      <c r="P74" s="88">
        <v>-80</v>
      </c>
      <c r="Q74" s="88">
        <v>-20</v>
      </c>
      <c r="R74" s="88">
        <v>0</v>
      </c>
      <c r="S74" s="116">
        <v>0</v>
      </c>
      <c r="U74" s="115">
        <v>66.95</v>
      </c>
      <c r="V74" s="116">
        <v>-120</v>
      </c>
      <c r="W74">
        <v>53.95</v>
      </c>
      <c r="X74">
        <v>-20</v>
      </c>
      <c r="Y74">
        <v>0</v>
      </c>
      <c r="Z74">
        <v>13</v>
      </c>
      <c r="AA74">
        <v>-20</v>
      </c>
      <c r="AB74">
        <v>-80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12.52</v>
      </c>
      <c r="M75" s="116">
        <v>0</v>
      </c>
      <c r="N75" s="115">
        <v>0</v>
      </c>
      <c r="O75" s="88">
        <v>-9</v>
      </c>
      <c r="P75" s="88">
        <v>-170</v>
      </c>
      <c r="Q75" s="88">
        <v>-20</v>
      </c>
      <c r="R75" s="88">
        <v>0</v>
      </c>
      <c r="S75" s="116">
        <v>0</v>
      </c>
      <c r="U75" s="115">
        <v>12.52</v>
      </c>
      <c r="V75" s="116">
        <v>-199</v>
      </c>
      <c r="W75">
        <v>0</v>
      </c>
      <c r="X75">
        <v>-9</v>
      </c>
      <c r="Y75">
        <v>0</v>
      </c>
      <c r="Z75">
        <v>12.52</v>
      </c>
      <c r="AA75">
        <v>-20</v>
      </c>
      <c r="AB75">
        <v>-170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12.04</v>
      </c>
      <c r="M76" s="116">
        <v>0</v>
      </c>
      <c r="N76" s="115">
        <v>-17</v>
      </c>
      <c r="O76" s="88">
        <v>-4</v>
      </c>
      <c r="P76" s="88">
        <v>-170</v>
      </c>
      <c r="Q76" s="88">
        <v>-25</v>
      </c>
      <c r="R76" s="88">
        <v>0</v>
      </c>
      <c r="S76" s="116">
        <v>0</v>
      </c>
      <c r="U76" s="115">
        <v>12.04</v>
      </c>
      <c r="V76" s="116">
        <v>-216</v>
      </c>
      <c r="W76">
        <v>-17</v>
      </c>
      <c r="X76">
        <v>-4</v>
      </c>
      <c r="Y76">
        <v>0</v>
      </c>
      <c r="Z76">
        <v>12.04</v>
      </c>
      <c r="AA76">
        <v>-25</v>
      </c>
      <c r="AB76">
        <v>-170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1.93</v>
      </c>
      <c r="M79" s="116">
        <v>0</v>
      </c>
      <c r="N79" s="115">
        <v>-68</v>
      </c>
      <c r="O79" s="88">
        <v>-36</v>
      </c>
      <c r="P79" s="88">
        <v>-40</v>
      </c>
      <c r="Q79" s="88">
        <v>-49</v>
      </c>
      <c r="R79" s="88">
        <v>0</v>
      </c>
      <c r="S79" s="116">
        <v>0</v>
      </c>
      <c r="U79" s="115">
        <v>1.93</v>
      </c>
      <c r="V79" s="116">
        <v>-193</v>
      </c>
      <c r="W79">
        <v>-68</v>
      </c>
      <c r="X79">
        <v>-36</v>
      </c>
      <c r="Y79">
        <v>0</v>
      </c>
      <c r="Z79">
        <v>1.93</v>
      </c>
      <c r="AA79">
        <v>-49</v>
      </c>
      <c r="AB79">
        <v>-40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2.41</v>
      </c>
      <c r="M80" s="116">
        <v>0</v>
      </c>
      <c r="N80" s="115">
        <v>-53</v>
      </c>
      <c r="O80" s="88">
        <v>-37</v>
      </c>
      <c r="P80" s="88">
        <v>-30</v>
      </c>
      <c r="Q80" s="88">
        <v>-53</v>
      </c>
      <c r="R80" s="88">
        <v>0</v>
      </c>
      <c r="S80" s="116">
        <v>0</v>
      </c>
      <c r="U80" s="115">
        <v>2.41</v>
      </c>
      <c r="V80" s="116">
        <v>-173</v>
      </c>
      <c r="W80">
        <v>-53</v>
      </c>
      <c r="X80">
        <v>-37</v>
      </c>
      <c r="Y80">
        <v>0</v>
      </c>
      <c r="Z80">
        <v>2.41</v>
      </c>
      <c r="AA80">
        <v>-53</v>
      </c>
      <c r="AB80">
        <v>-30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2.7</v>
      </c>
      <c r="M81" s="116">
        <v>0</v>
      </c>
      <c r="N81" s="115">
        <v>-85</v>
      </c>
      <c r="O81" s="88">
        <v>-66</v>
      </c>
      <c r="P81" s="88">
        <v>-20</v>
      </c>
      <c r="Q81" s="88">
        <v>-56</v>
      </c>
      <c r="R81" s="88">
        <v>0</v>
      </c>
      <c r="S81" s="116">
        <v>0</v>
      </c>
      <c r="U81" s="115">
        <v>2.7</v>
      </c>
      <c r="V81" s="116">
        <v>-227</v>
      </c>
      <c r="W81">
        <v>-85</v>
      </c>
      <c r="X81">
        <v>-66</v>
      </c>
      <c r="Y81">
        <v>0</v>
      </c>
      <c r="Z81">
        <v>2.7</v>
      </c>
      <c r="AA81">
        <v>-56</v>
      </c>
      <c r="AB81">
        <v>-20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2.7</v>
      </c>
      <c r="M82" s="116">
        <v>0</v>
      </c>
      <c r="N82" s="115">
        <v>-60</v>
      </c>
      <c r="O82" s="88">
        <v>-73</v>
      </c>
      <c r="P82" s="88">
        <v>-20</v>
      </c>
      <c r="Q82" s="88">
        <v>-61</v>
      </c>
      <c r="R82" s="88">
        <v>0</v>
      </c>
      <c r="S82" s="116">
        <v>0</v>
      </c>
      <c r="U82" s="115">
        <v>2.7</v>
      </c>
      <c r="V82" s="116">
        <v>-214</v>
      </c>
      <c r="W82">
        <v>-60</v>
      </c>
      <c r="X82">
        <v>-73</v>
      </c>
      <c r="Y82">
        <v>0</v>
      </c>
      <c r="Z82">
        <v>2.7</v>
      </c>
      <c r="AA82">
        <v>-61</v>
      </c>
      <c r="AB82">
        <v>-20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3.28</v>
      </c>
      <c r="M83" s="116">
        <v>0</v>
      </c>
      <c r="N83" s="115">
        <v>-53</v>
      </c>
      <c r="O83" s="88">
        <v>-85</v>
      </c>
      <c r="P83" s="88">
        <v>-50</v>
      </c>
      <c r="Q83" s="88">
        <v>-70</v>
      </c>
      <c r="R83" s="88">
        <v>0</v>
      </c>
      <c r="S83" s="116">
        <v>0</v>
      </c>
      <c r="U83" s="115">
        <v>3.28</v>
      </c>
      <c r="V83" s="116">
        <v>-258</v>
      </c>
      <c r="W83">
        <v>-53</v>
      </c>
      <c r="X83">
        <v>-85</v>
      </c>
      <c r="Y83">
        <v>0</v>
      </c>
      <c r="Z83">
        <v>3.28</v>
      </c>
      <c r="AA83">
        <v>-70</v>
      </c>
      <c r="AB83">
        <v>-50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3.47</v>
      </c>
      <c r="M84" s="116">
        <v>0</v>
      </c>
      <c r="N84" s="115">
        <v>-46</v>
      </c>
      <c r="O84" s="88">
        <v>-76</v>
      </c>
      <c r="P84" s="88">
        <v>-30</v>
      </c>
      <c r="Q84" s="88">
        <v>-75</v>
      </c>
      <c r="R84" s="88">
        <v>0</v>
      </c>
      <c r="S84" s="116">
        <v>0</v>
      </c>
      <c r="U84" s="115">
        <v>3.47</v>
      </c>
      <c r="V84" s="116">
        <v>-227</v>
      </c>
      <c r="W84">
        <v>-46</v>
      </c>
      <c r="X84">
        <v>-76</v>
      </c>
      <c r="Y84">
        <v>0</v>
      </c>
      <c r="Z84">
        <v>3.47</v>
      </c>
      <c r="AA84">
        <v>-75</v>
      </c>
      <c r="AB84">
        <v>-30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6.36</v>
      </c>
      <c r="M85" s="116">
        <v>0</v>
      </c>
      <c r="N85" s="115">
        <v>-92</v>
      </c>
      <c r="O85" s="88">
        <v>-140</v>
      </c>
      <c r="P85" s="88">
        <v>-30</v>
      </c>
      <c r="Q85" s="88">
        <v>-75</v>
      </c>
      <c r="R85" s="88">
        <v>0</v>
      </c>
      <c r="S85" s="116">
        <v>0</v>
      </c>
      <c r="U85" s="115">
        <v>6.36</v>
      </c>
      <c r="V85" s="116">
        <v>-337</v>
      </c>
      <c r="W85">
        <v>-92</v>
      </c>
      <c r="X85">
        <v>-140</v>
      </c>
      <c r="Y85">
        <v>0</v>
      </c>
      <c r="Z85">
        <v>6.36</v>
      </c>
      <c r="AA85">
        <v>-75</v>
      </c>
      <c r="AB85">
        <v>-30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6.26</v>
      </c>
      <c r="M86" s="116">
        <v>0</v>
      </c>
      <c r="N86" s="115">
        <v>-93</v>
      </c>
      <c r="O86" s="88">
        <v>-130</v>
      </c>
      <c r="P86" s="88">
        <v>-35</v>
      </c>
      <c r="Q86" s="88">
        <v>-85</v>
      </c>
      <c r="R86" s="88">
        <v>0</v>
      </c>
      <c r="S86" s="116">
        <v>0</v>
      </c>
      <c r="U86" s="115">
        <v>6.26</v>
      </c>
      <c r="V86" s="116">
        <v>-343</v>
      </c>
      <c r="W86">
        <v>-93</v>
      </c>
      <c r="X86">
        <v>-130</v>
      </c>
      <c r="Y86">
        <v>0</v>
      </c>
      <c r="Z86">
        <v>6.26</v>
      </c>
      <c r="AA86">
        <v>-85</v>
      </c>
      <c r="AB86">
        <v>-35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6.07</v>
      </c>
      <c r="M87" s="116">
        <v>0</v>
      </c>
      <c r="N87" s="115">
        <v>-63</v>
      </c>
      <c r="O87" s="88">
        <v>-79</v>
      </c>
      <c r="P87" s="88">
        <v>-30</v>
      </c>
      <c r="Q87" s="88">
        <v>-85</v>
      </c>
      <c r="R87" s="88">
        <v>0</v>
      </c>
      <c r="S87" s="116">
        <v>0</v>
      </c>
      <c r="U87" s="115">
        <v>6.07</v>
      </c>
      <c r="V87" s="116">
        <v>-257</v>
      </c>
      <c r="W87">
        <v>-63</v>
      </c>
      <c r="X87">
        <v>-79</v>
      </c>
      <c r="Y87">
        <v>0</v>
      </c>
      <c r="Z87">
        <v>6.07</v>
      </c>
      <c r="AA87">
        <v>-85</v>
      </c>
      <c r="AB87">
        <v>-30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5.88</v>
      </c>
      <c r="M88" s="116">
        <v>0</v>
      </c>
      <c r="N88" s="115">
        <v>-58</v>
      </c>
      <c r="O88" s="88">
        <v>-72</v>
      </c>
      <c r="P88" s="88">
        <v>-30</v>
      </c>
      <c r="Q88" s="88">
        <v>-85</v>
      </c>
      <c r="R88" s="88">
        <v>0</v>
      </c>
      <c r="S88" s="116">
        <v>0</v>
      </c>
      <c r="U88" s="115">
        <v>5.88</v>
      </c>
      <c r="V88" s="116">
        <v>-245</v>
      </c>
      <c r="W88">
        <v>-58</v>
      </c>
      <c r="X88">
        <v>-72</v>
      </c>
      <c r="Y88">
        <v>0</v>
      </c>
      <c r="Z88">
        <v>5.88</v>
      </c>
      <c r="AA88">
        <v>-85</v>
      </c>
      <c r="AB88">
        <v>-30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5.59</v>
      </c>
      <c r="M89" s="116">
        <v>0</v>
      </c>
      <c r="N89" s="115">
        <v>-110</v>
      </c>
      <c r="O89" s="88">
        <v>-47</v>
      </c>
      <c r="P89" s="88">
        <v>-55</v>
      </c>
      <c r="Q89" s="88">
        <v>-85</v>
      </c>
      <c r="R89" s="88">
        <v>0</v>
      </c>
      <c r="S89" s="116">
        <v>0</v>
      </c>
      <c r="U89" s="115">
        <v>5.59</v>
      </c>
      <c r="V89" s="116">
        <v>-297</v>
      </c>
      <c r="W89">
        <v>-110</v>
      </c>
      <c r="X89">
        <v>-47</v>
      </c>
      <c r="Y89">
        <v>0</v>
      </c>
      <c r="Z89">
        <v>5.59</v>
      </c>
      <c r="AA89">
        <v>-85</v>
      </c>
      <c r="AB89">
        <v>-55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5.39</v>
      </c>
      <c r="M90" s="116">
        <v>0</v>
      </c>
      <c r="N90" s="115">
        <v>-94</v>
      </c>
      <c r="O90" s="88">
        <v>-40</v>
      </c>
      <c r="P90" s="88">
        <v>-40</v>
      </c>
      <c r="Q90" s="88">
        <v>-85</v>
      </c>
      <c r="R90" s="88">
        <v>0</v>
      </c>
      <c r="S90" s="116">
        <v>0</v>
      </c>
      <c r="U90" s="115">
        <v>5.39</v>
      </c>
      <c r="V90" s="116">
        <v>-259</v>
      </c>
      <c r="W90">
        <v>-94</v>
      </c>
      <c r="X90">
        <v>-40</v>
      </c>
      <c r="Y90">
        <v>0</v>
      </c>
      <c r="Z90">
        <v>5.39</v>
      </c>
      <c r="AA90">
        <v>-85</v>
      </c>
      <c r="AB90">
        <v>-40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5.3</v>
      </c>
      <c r="M91" s="116">
        <v>0</v>
      </c>
      <c r="N91" s="115">
        <v>-120</v>
      </c>
      <c r="O91" s="88">
        <v>-52</v>
      </c>
      <c r="P91" s="88">
        <v>-40</v>
      </c>
      <c r="Q91" s="88">
        <v>-90</v>
      </c>
      <c r="R91" s="88">
        <v>0</v>
      </c>
      <c r="S91" s="116">
        <v>0</v>
      </c>
      <c r="U91" s="115">
        <v>5.3</v>
      </c>
      <c r="V91" s="116">
        <v>-302</v>
      </c>
      <c r="W91">
        <v>-120</v>
      </c>
      <c r="X91">
        <v>-52</v>
      </c>
      <c r="Y91">
        <v>0</v>
      </c>
      <c r="Z91">
        <v>5.3</v>
      </c>
      <c r="AA91">
        <v>-90</v>
      </c>
      <c r="AB91">
        <v>-40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5.1100000000000003</v>
      </c>
      <c r="M92" s="116">
        <v>0</v>
      </c>
      <c r="N92" s="115">
        <v>-100</v>
      </c>
      <c r="O92" s="88">
        <v>-64</v>
      </c>
      <c r="P92" s="88">
        <v>-30</v>
      </c>
      <c r="Q92" s="88">
        <v>-90</v>
      </c>
      <c r="R92" s="88">
        <v>0</v>
      </c>
      <c r="S92" s="116">
        <v>0</v>
      </c>
      <c r="U92" s="115">
        <v>5.1100000000000003</v>
      </c>
      <c r="V92" s="116">
        <v>-284</v>
      </c>
      <c r="W92">
        <v>-100</v>
      </c>
      <c r="X92">
        <v>-64</v>
      </c>
      <c r="Y92">
        <v>0</v>
      </c>
      <c r="Z92">
        <v>5.1100000000000003</v>
      </c>
      <c r="AA92">
        <v>-90</v>
      </c>
      <c r="AB92">
        <v>-30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4.53</v>
      </c>
      <c r="M93" s="116">
        <v>0</v>
      </c>
      <c r="N93" s="115">
        <v>-199</v>
      </c>
      <c r="O93" s="88">
        <v>-121</v>
      </c>
      <c r="P93" s="88">
        <v>-20</v>
      </c>
      <c r="Q93" s="88">
        <v>-90</v>
      </c>
      <c r="R93" s="88">
        <v>0</v>
      </c>
      <c r="S93" s="116">
        <v>0</v>
      </c>
      <c r="U93" s="115">
        <v>4.53</v>
      </c>
      <c r="V93" s="116">
        <v>-430</v>
      </c>
      <c r="W93">
        <v>-199</v>
      </c>
      <c r="X93">
        <v>-121</v>
      </c>
      <c r="Y93">
        <v>0</v>
      </c>
      <c r="Z93">
        <v>4.53</v>
      </c>
      <c r="AA93">
        <v>-90</v>
      </c>
      <c r="AB93">
        <v>-20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4.33</v>
      </c>
      <c r="M94" s="116">
        <v>0</v>
      </c>
      <c r="N94" s="115">
        <v>-232</v>
      </c>
      <c r="O94" s="88">
        <v>-116</v>
      </c>
      <c r="P94" s="88">
        <v>0</v>
      </c>
      <c r="Q94" s="88">
        <v>-90</v>
      </c>
      <c r="R94" s="88">
        <v>0</v>
      </c>
      <c r="S94" s="116">
        <v>0</v>
      </c>
      <c r="U94" s="115">
        <v>4.33</v>
      </c>
      <c r="V94" s="116">
        <v>-438</v>
      </c>
      <c r="W94">
        <v>-232</v>
      </c>
      <c r="X94">
        <v>-116</v>
      </c>
      <c r="Y94">
        <v>0</v>
      </c>
      <c r="Z94">
        <v>4.33</v>
      </c>
      <c r="AA94">
        <v>-90</v>
      </c>
      <c r="AB94">
        <v>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4.24</v>
      </c>
      <c r="M95" s="116">
        <v>0</v>
      </c>
      <c r="N95" s="115">
        <v>-177</v>
      </c>
      <c r="O95" s="88">
        <v>-91</v>
      </c>
      <c r="P95" s="88">
        <v>-40</v>
      </c>
      <c r="Q95" s="88">
        <v>-90</v>
      </c>
      <c r="R95" s="88">
        <v>0</v>
      </c>
      <c r="S95" s="116">
        <v>0</v>
      </c>
      <c r="U95" s="115">
        <v>4.24</v>
      </c>
      <c r="V95" s="116">
        <v>-398</v>
      </c>
      <c r="W95">
        <v>-177</v>
      </c>
      <c r="X95">
        <v>-91</v>
      </c>
      <c r="Y95">
        <v>0</v>
      </c>
      <c r="Z95">
        <v>4.24</v>
      </c>
      <c r="AA95">
        <v>-90</v>
      </c>
      <c r="AB95">
        <v>-40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3.95</v>
      </c>
      <c r="M96" s="116">
        <v>0</v>
      </c>
      <c r="N96" s="115">
        <v>-136</v>
      </c>
      <c r="O96" s="88">
        <v>-83</v>
      </c>
      <c r="P96" s="88">
        <v>-30</v>
      </c>
      <c r="Q96" s="88">
        <v>-90</v>
      </c>
      <c r="R96" s="88">
        <v>0</v>
      </c>
      <c r="S96" s="116">
        <v>0</v>
      </c>
      <c r="U96" s="115">
        <v>3.95</v>
      </c>
      <c r="V96" s="116">
        <v>-339</v>
      </c>
      <c r="W96">
        <v>-136</v>
      </c>
      <c r="X96">
        <v>-83</v>
      </c>
      <c r="Y96">
        <v>0</v>
      </c>
      <c r="Z96">
        <v>3.95</v>
      </c>
      <c r="AA96">
        <v>-90</v>
      </c>
      <c r="AB96">
        <v>-30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3.76</v>
      </c>
      <c r="M97" s="116">
        <v>0</v>
      </c>
      <c r="N97" s="115">
        <v>-50</v>
      </c>
      <c r="O97" s="88">
        <v>-40</v>
      </c>
      <c r="P97" s="88">
        <v>-40</v>
      </c>
      <c r="Q97" s="88">
        <v>-90</v>
      </c>
      <c r="R97" s="88">
        <v>0</v>
      </c>
      <c r="S97" s="116">
        <v>0</v>
      </c>
      <c r="U97" s="115">
        <v>3.76</v>
      </c>
      <c r="V97" s="116">
        <v>-220</v>
      </c>
      <c r="W97">
        <v>-50</v>
      </c>
      <c r="X97">
        <v>-40</v>
      </c>
      <c r="Y97">
        <v>0</v>
      </c>
      <c r="Z97">
        <v>3.76</v>
      </c>
      <c r="AA97">
        <v>-90</v>
      </c>
      <c r="AB97">
        <v>-40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3.37</v>
      </c>
      <c r="M98" s="116">
        <v>0</v>
      </c>
      <c r="N98" s="115">
        <v>-30</v>
      </c>
      <c r="O98" s="88">
        <v>-30</v>
      </c>
      <c r="P98" s="88">
        <v>-30</v>
      </c>
      <c r="Q98" s="88">
        <v>-90</v>
      </c>
      <c r="R98" s="88">
        <v>0</v>
      </c>
      <c r="S98" s="116">
        <v>0</v>
      </c>
      <c r="U98" s="115">
        <v>3.37</v>
      </c>
      <c r="V98" s="116">
        <v>-180</v>
      </c>
      <c r="W98">
        <v>-30</v>
      </c>
      <c r="X98">
        <v>-30</v>
      </c>
      <c r="Y98">
        <v>0</v>
      </c>
      <c r="Z98">
        <v>3.37</v>
      </c>
      <c r="AA98">
        <v>-90</v>
      </c>
      <c r="AB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0.17363999999999999</v>
      </c>
      <c r="I99" s="111">
        <f t="shared" ref="I99:BQ99" si="1">SUM(I3:I98)/4000</f>
        <v>0.11679500000000001</v>
      </c>
      <c r="J99" s="111">
        <f t="shared" si="1"/>
        <v>0.13004499999999999</v>
      </c>
      <c r="K99" s="111">
        <f t="shared" si="1"/>
        <v>0.17821249999999997</v>
      </c>
      <c r="L99" s="111">
        <f t="shared" si="1"/>
        <v>0.26912499999999989</v>
      </c>
      <c r="M99" s="111">
        <f t="shared" si="1"/>
        <v>0</v>
      </c>
      <c r="N99" s="110">
        <f t="shared" si="1"/>
        <v>-1.4564999999999999</v>
      </c>
      <c r="O99" s="111">
        <f t="shared" si="1"/>
        <v>-0.81499999999999995</v>
      </c>
      <c r="P99" s="111">
        <f t="shared" si="1"/>
        <v>-0.79349999999999998</v>
      </c>
      <c r="Q99" s="111">
        <f t="shared" si="1"/>
        <v>-0.86687999999999998</v>
      </c>
      <c r="R99" s="111">
        <f t="shared" si="1"/>
        <v>0</v>
      </c>
      <c r="S99" s="112">
        <f t="shared" si="1"/>
        <v>0</v>
      </c>
      <c r="U99" s="110">
        <f t="shared" si="1"/>
        <v>0.86781750000000013</v>
      </c>
      <c r="V99" s="112">
        <f t="shared" si="1"/>
        <v>-3.9493800000000001</v>
      </c>
      <c r="W99">
        <f t="shared" si="1"/>
        <v>-1.2828599999999997</v>
      </c>
      <c r="X99">
        <f t="shared" si="1"/>
        <v>-0.69820500000000008</v>
      </c>
      <c r="Y99">
        <f t="shared" si="1"/>
        <v>-1.7500000000000002E-2</v>
      </c>
      <c r="Z99">
        <f t="shared" si="1"/>
        <v>0.26912499999999989</v>
      </c>
      <c r="AA99">
        <f t="shared" si="1"/>
        <v>-0.68866749999999999</v>
      </c>
      <c r="AB99">
        <f t="shared" si="1"/>
        <v>-0.66345499999999979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490</v>
      </c>
      <c r="Z2" t="s">
        <v>488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52.98</v>
      </c>
      <c r="I3" s="95">
        <v>0</v>
      </c>
      <c r="J3" s="95">
        <v>0</v>
      </c>
      <c r="K3" s="95">
        <v>0</v>
      </c>
      <c r="L3" s="95">
        <v>0</v>
      </c>
      <c r="M3" s="114">
        <v>2.7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55.68</v>
      </c>
      <c r="W3">
        <v>52.98</v>
      </c>
      <c r="X3">
        <v>0</v>
      </c>
      <c r="Y3">
        <v>0</v>
      </c>
      <c r="Z3">
        <v>2.7</v>
      </c>
    </row>
    <row r="4" spans="1:26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1.44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1.44</v>
      </c>
      <c r="W4">
        <v>0</v>
      </c>
      <c r="X4">
        <v>0</v>
      </c>
      <c r="Y4">
        <v>0</v>
      </c>
      <c r="Z4">
        <v>1.44</v>
      </c>
    </row>
    <row r="5" spans="1:26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0.39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0.39</v>
      </c>
      <c r="W5">
        <v>0</v>
      </c>
      <c r="X5">
        <v>0</v>
      </c>
      <c r="Y5">
        <v>0</v>
      </c>
      <c r="Z5">
        <v>0.39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0.87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0.87</v>
      </c>
      <c r="W14">
        <v>0</v>
      </c>
      <c r="X14">
        <v>0</v>
      </c>
      <c r="Y14">
        <v>0</v>
      </c>
      <c r="Z14">
        <v>0.87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2.12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2.12</v>
      </c>
      <c r="W15">
        <v>0</v>
      </c>
      <c r="X15">
        <v>0</v>
      </c>
      <c r="Y15">
        <v>0</v>
      </c>
      <c r="Z15">
        <v>2.12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2.12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2.12</v>
      </c>
      <c r="W16">
        <v>0</v>
      </c>
      <c r="X16">
        <v>0</v>
      </c>
      <c r="Y16">
        <v>0</v>
      </c>
      <c r="Z16">
        <v>2.12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0.48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0.48</v>
      </c>
      <c r="W17">
        <v>0</v>
      </c>
      <c r="X17">
        <v>0</v>
      </c>
      <c r="Y17">
        <v>0</v>
      </c>
      <c r="Z17">
        <v>0.48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2.6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2.6</v>
      </c>
      <c r="W18">
        <v>0</v>
      </c>
      <c r="X18">
        <v>0</v>
      </c>
      <c r="Y18">
        <v>0</v>
      </c>
      <c r="Z18">
        <v>2.6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1.25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1.25</v>
      </c>
      <c r="W19">
        <v>0</v>
      </c>
      <c r="X19">
        <v>0</v>
      </c>
      <c r="Y19">
        <v>0</v>
      </c>
      <c r="Z19">
        <v>1.25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2.5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2.5</v>
      </c>
      <c r="W20">
        <v>0</v>
      </c>
      <c r="X20">
        <v>0</v>
      </c>
      <c r="Y20">
        <v>0</v>
      </c>
      <c r="Z20">
        <v>2.5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7.32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7.32</v>
      </c>
      <c r="W21">
        <v>0</v>
      </c>
      <c r="X21">
        <v>0</v>
      </c>
      <c r="Y21">
        <v>0</v>
      </c>
      <c r="Z21">
        <v>7.32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6.74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6.74</v>
      </c>
      <c r="W22">
        <v>0</v>
      </c>
      <c r="X22">
        <v>0</v>
      </c>
      <c r="Y22">
        <v>0</v>
      </c>
      <c r="Z22">
        <v>6.74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8.2799999999999994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8.2799999999999994</v>
      </c>
      <c r="W23">
        <v>0</v>
      </c>
      <c r="X23">
        <v>0</v>
      </c>
      <c r="Y23">
        <v>0</v>
      </c>
      <c r="Z23">
        <v>8.2799999999999994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8.3800000000000008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8.3800000000000008</v>
      </c>
      <c r="W24">
        <v>0</v>
      </c>
      <c r="X24">
        <v>0</v>
      </c>
      <c r="Y24">
        <v>0</v>
      </c>
      <c r="Z24">
        <v>8.3800000000000008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5.78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5.78</v>
      </c>
      <c r="W25">
        <v>0</v>
      </c>
      <c r="X25">
        <v>0</v>
      </c>
      <c r="Y25">
        <v>0</v>
      </c>
      <c r="Z25">
        <v>5.78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9.44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9.44</v>
      </c>
      <c r="W26">
        <v>0</v>
      </c>
      <c r="X26">
        <v>0</v>
      </c>
      <c r="Y26">
        <v>0</v>
      </c>
      <c r="Z26">
        <v>9.44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28.9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28.9</v>
      </c>
      <c r="W43">
        <v>0</v>
      </c>
      <c r="X43">
        <v>0</v>
      </c>
      <c r="Y43">
        <v>28.9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28.9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28.9</v>
      </c>
      <c r="W44">
        <v>0</v>
      </c>
      <c r="X44">
        <v>0</v>
      </c>
      <c r="Y44">
        <v>28.9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28.9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28.9</v>
      </c>
      <c r="W45">
        <v>0</v>
      </c>
      <c r="X45">
        <v>0</v>
      </c>
      <c r="Y45">
        <v>28.9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28.9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28.9</v>
      </c>
      <c r="W46">
        <v>0</v>
      </c>
      <c r="X46">
        <v>0</v>
      </c>
      <c r="Y46">
        <v>28.9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28.9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28.9</v>
      </c>
      <c r="W47">
        <v>0</v>
      </c>
      <c r="X47">
        <v>0</v>
      </c>
      <c r="Y47">
        <v>28.9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28.9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28.9</v>
      </c>
      <c r="W48">
        <v>0</v>
      </c>
      <c r="X48">
        <v>0</v>
      </c>
      <c r="Y48">
        <v>28.9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28.9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28.9</v>
      </c>
      <c r="W49">
        <v>0</v>
      </c>
      <c r="X49">
        <v>0</v>
      </c>
      <c r="Y49">
        <v>28.9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28.9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28.9</v>
      </c>
      <c r="W50">
        <v>0</v>
      </c>
      <c r="X50">
        <v>0</v>
      </c>
      <c r="Y50">
        <v>28.9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28.9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28.9</v>
      </c>
      <c r="W51">
        <v>0</v>
      </c>
      <c r="X51">
        <v>0</v>
      </c>
      <c r="Y51">
        <v>28.9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28.9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28.9</v>
      </c>
      <c r="W52">
        <v>0</v>
      </c>
      <c r="X52">
        <v>0</v>
      </c>
      <c r="Y52">
        <v>28.9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28.9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28.9</v>
      </c>
      <c r="W53">
        <v>0</v>
      </c>
      <c r="X53">
        <v>0</v>
      </c>
      <c r="Y53">
        <v>28.9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28.9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28.9</v>
      </c>
      <c r="W54">
        <v>0</v>
      </c>
      <c r="X54">
        <v>0</v>
      </c>
      <c r="Y54">
        <v>28.9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28.9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28.9</v>
      </c>
      <c r="W55">
        <v>0</v>
      </c>
      <c r="X55">
        <v>0</v>
      </c>
      <c r="Y55">
        <v>28.9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28.9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28.9</v>
      </c>
      <c r="W56">
        <v>0</v>
      </c>
      <c r="X56">
        <v>0</v>
      </c>
      <c r="Y56">
        <v>28.9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28.9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28.9</v>
      </c>
      <c r="W57">
        <v>0</v>
      </c>
      <c r="X57">
        <v>0</v>
      </c>
      <c r="Y57">
        <v>28.9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28.9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28.9</v>
      </c>
      <c r="W58">
        <v>0</v>
      </c>
      <c r="X58">
        <v>0</v>
      </c>
      <c r="Y58">
        <v>28.9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28.9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28.9</v>
      </c>
      <c r="W59">
        <v>0</v>
      </c>
      <c r="X59">
        <v>0</v>
      </c>
      <c r="Y59">
        <v>28.9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28.9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28.9</v>
      </c>
      <c r="W60">
        <v>0</v>
      </c>
      <c r="X60">
        <v>0</v>
      </c>
      <c r="Y60">
        <v>28.9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28.9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28.9</v>
      </c>
      <c r="W61">
        <v>0</v>
      </c>
      <c r="X61">
        <v>0</v>
      </c>
      <c r="Y61">
        <v>28.9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28.9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28.9</v>
      </c>
      <c r="W62">
        <v>0</v>
      </c>
      <c r="X62">
        <v>0</v>
      </c>
      <c r="Y62">
        <v>28.9</v>
      </c>
      <c r="Z62">
        <v>0</v>
      </c>
    </row>
    <row r="63" spans="7:26">
      <c r="G63" t="s">
        <v>105</v>
      </c>
      <c r="H63" s="115">
        <v>0</v>
      </c>
      <c r="I63" s="88">
        <v>28.9</v>
      </c>
      <c r="J63" s="88">
        <v>0</v>
      </c>
      <c r="K63" s="88">
        <v>28.9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57.8</v>
      </c>
      <c r="W63">
        <v>0</v>
      </c>
      <c r="X63">
        <v>28.9</v>
      </c>
      <c r="Y63">
        <v>28.9</v>
      </c>
      <c r="Z63">
        <v>0</v>
      </c>
    </row>
    <row r="64" spans="7:26">
      <c r="G64" t="s">
        <v>106</v>
      </c>
      <c r="H64" s="115">
        <v>0</v>
      </c>
      <c r="I64" s="88">
        <v>28.9</v>
      </c>
      <c r="J64" s="88">
        <v>0</v>
      </c>
      <c r="K64" s="88">
        <v>28.9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57.8</v>
      </c>
      <c r="W64">
        <v>0</v>
      </c>
      <c r="X64">
        <v>28.9</v>
      </c>
      <c r="Y64">
        <v>28.9</v>
      </c>
      <c r="Z64">
        <v>0</v>
      </c>
    </row>
    <row r="65" spans="7:26">
      <c r="G65" t="s">
        <v>107</v>
      </c>
      <c r="H65" s="115">
        <v>0</v>
      </c>
      <c r="I65" s="88">
        <v>28.9</v>
      </c>
      <c r="J65" s="88">
        <v>0</v>
      </c>
      <c r="K65" s="88">
        <v>28.9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57.8</v>
      </c>
      <c r="W65">
        <v>0</v>
      </c>
      <c r="X65">
        <v>28.9</v>
      </c>
      <c r="Y65">
        <v>28.9</v>
      </c>
      <c r="Z65">
        <v>0</v>
      </c>
    </row>
    <row r="66" spans="7:26">
      <c r="G66" t="s">
        <v>108</v>
      </c>
      <c r="H66" s="115">
        <v>0</v>
      </c>
      <c r="I66" s="88">
        <v>28.9</v>
      </c>
      <c r="J66" s="88">
        <v>0</v>
      </c>
      <c r="K66" s="88">
        <v>28.9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57.8</v>
      </c>
      <c r="W66">
        <v>0</v>
      </c>
      <c r="X66">
        <v>28.9</v>
      </c>
      <c r="Y66">
        <v>28.9</v>
      </c>
      <c r="Z66">
        <v>0</v>
      </c>
    </row>
    <row r="67" spans="7:26">
      <c r="G67" t="s">
        <v>109</v>
      </c>
      <c r="H67" s="115">
        <v>0</v>
      </c>
      <c r="I67" s="88">
        <v>19.27</v>
      </c>
      <c r="J67" s="88">
        <v>0</v>
      </c>
      <c r="K67" s="88">
        <v>28.9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48.16</v>
      </c>
      <c r="W67">
        <v>0</v>
      </c>
      <c r="X67">
        <v>19.27</v>
      </c>
      <c r="Y67">
        <v>28.9</v>
      </c>
      <c r="Z67">
        <v>0</v>
      </c>
    </row>
    <row r="68" spans="7:26">
      <c r="G68" t="s">
        <v>110</v>
      </c>
      <c r="H68" s="115">
        <v>0</v>
      </c>
      <c r="I68" s="88">
        <v>19.27</v>
      </c>
      <c r="J68" s="88">
        <v>0</v>
      </c>
      <c r="K68" s="88">
        <v>28.9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48.16</v>
      </c>
      <c r="W68">
        <v>0</v>
      </c>
      <c r="X68">
        <v>19.27</v>
      </c>
      <c r="Y68">
        <v>28.9</v>
      </c>
      <c r="Z68">
        <v>0</v>
      </c>
    </row>
    <row r="69" spans="7:26">
      <c r="G69" t="s">
        <v>111</v>
      </c>
      <c r="H69" s="115">
        <v>0</v>
      </c>
      <c r="I69" s="88">
        <v>24.08</v>
      </c>
      <c r="J69" s="88">
        <v>0</v>
      </c>
      <c r="K69" s="88">
        <v>28.9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52.98</v>
      </c>
      <c r="W69">
        <v>0</v>
      </c>
      <c r="X69">
        <v>24.08</v>
      </c>
      <c r="Y69">
        <v>28.9</v>
      </c>
      <c r="Z69">
        <v>0</v>
      </c>
    </row>
    <row r="70" spans="7:26">
      <c r="G70" t="s">
        <v>112</v>
      </c>
      <c r="H70" s="115">
        <v>0</v>
      </c>
      <c r="I70" s="88">
        <v>48.16</v>
      </c>
      <c r="J70" s="88">
        <v>0</v>
      </c>
      <c r="K70" s="88">
        <v>28.9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77.06</v>
      </c>
      <c r="W70">
        <v>0</v>
      </c>
      <c r="X70">
        <v>48.16</v>
      </c>
      <c r="Y70">
        <v>28.9</v>
      </c>
      <c r="Z70">
        <v>0</v>
      </c>
    </row>
    <row r="71" spans="7:26">
      <c r="G71" t="s">
        <v>113</v>
      </c>
      <c r="H71" s="115">
        <v>0</v>
      </c>
      <c r="I71" s="88">
        <v>43.34</v>
      </c>
      <c r="J71" s="88">
        <v>0</v>
      </c>
      <c r="K71" s="88">
        <v>19.27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62.61</v>
      </c>
      <c r="W71">
        <v>0</v>
      </c>
      <c r="X71">
        <v>43.34</v>
      </c>
      <c r="Y71">
        <v>19.27</v>
      </c>
      <c r="Z71">
        <v>0</v>
      </c>
    </row>
    <row r="72" spans="7:26">
      <c r="G72" t="s">
        <v>114</v>
      </c>
      <c r="H72" s="115">
        <v>0</v>
      </c>
      <c r="I72" s="88">
        <v>43.34</v>
      </c>
      <c r="J72" s="88">
        <v>0</v>
      </c>
      <c r="K72" s="88">
        <v>19.27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62.61</v>
      </c>
      <c r="W72">
        <v>0</v>
      </c>
      <c r="X72">
        <v>43.34</v>
      </c>
      <c r="Y72">
        <v>19.27</v>
      </c>
      <c r="Z72">
        <v>0</v>
      </c>
    </row>
    <row r="73" spans="7:26">
      <c r="G73" t="s">
        <v>115</v>
      </c>
      <c r="H73" s="115">
        <v>0</v>
      </c>
      <c r="I73" s="88">
        <v>52.98</v>
      </c>
      <c r="J73" s="88">
        <v>0</v>
      </c>
      <c r="K73" s="88">
        <v>9.6300000000000008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62.61</v>
      </c>
      <c r="W73">
        <v>0</v>
      </c>
      <c r="X73">
        <v>52.98</v>
      </c>
      <c r="Y73">
        <v>9.6300000000000008</v>
      </c>
      <c r="Z73">
        <v>0</v>
      </c>
    </row>
    <row r="74" spans="7:26">
      <c r="G74" t="s">
        <v>116</v>
      </c>
      <c r="H74" s="115">
        <v>0</v>
      </c>
      <c r="I74" s="88">
        <v>72.25</v>
      </c>
      <c r="J74" s="88">
        <v>0</v>
      </c>
      <c r="K74" s="88">
        <v>9.6300000000000008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81.88</v>
      </c>
      <c r="W74">
        <v>0</v>
      </c>
      <c r="X74">
        <v>72.25</v>
      </c>
      <c r="Y74">
        <v>9.6300000000000008</v>
      </c>
      <c r="Z74">
        <v>0</v>
      </c>
    </row>
    <row r="75" spans="7:26">
      <c r="G75" t="s">
        <v>117</v>
      </c>
      <c r="H75" s="115">
        <v>0</v>
      </c>
      <c r="I75" s="88">
        <v>52.98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52.98</v>
      </c>
      <c r="W75">
        <v>0</v>
      </c>
      <c r="X75">
        <v>52.98</v>
      </c>
      <c r="Y75">
        <v>0</v>
      </c>
      <c r="Z75">
        <v>0</v>
      </c>
    </row>
    <row r="76" spans="7:26">
      <c r="G76" t="s">
        <v>118</v>
      </c>
      <c r="H76" s="115">
        <v>0</v>
      </c>
      <c r="I76" s="88">
        <v>41.98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41.98</v>
      </c>
      <c r="W76">
        <v>0</v>
      </c>
      <c r="X76">
        <v>41.98</v>
      </c>
      <c r="Y76">
        <v>0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14.45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14.45</v>
      </c>
      <c r="W90">
        <v>0</v>
      </c>
      <c r="X90">
        <v>14.45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25.05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25.05</v>
      </c>
      <c r="W93">
        <v>25.05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69.8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69.8</v>
      </c>
      <c r="W94">
        <v>69.8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3.6957499999999997E-2</v>
      </c>
      <c r="I99" s="111">
        <f t="shared" ref="I99:BQ99" si="1">SUM(I3:I98)/4000</f>
        <v>0.13692500000000005</v>
      </c>
      <c r="J99" s="111">
        <f t="shared" si="1"/>
        <v>0</v>
      </c>
      <c r="K99" s="111">
        <f t="shared" si="1"/>
        <v>0.21674999999999989</v>
      </c>
      <c r="L99" s="111">
        <f t="shared" si="1"/>
        <v>0</v>
      </c>
      <c r="M99" s="111">
        <f t="shared" si="1"/>
        <v>1.5602500000000002E-2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0.40622999999999976</v>
      </c>
      <c r="W99">
        <f t="shared" si="1"/>
        <v>3.6957499999999997E-2</v>
      </c>
      <c r="X99">
        <f t="shared" si="1"/>
        <v>0.13692500000000005</v>
      </c>
      <c r="Y99">
        <f t="shared" si="1"/>
        <v>0.21674999999999989</v>
      </c>
      <c r="Z99">
        <f t="shared" si="1"/>
        <v>1.5602500000000002E-2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45061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7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7">
      <c r="A3" t="s">
        <v>45</v>
      </c>
      <c r="D3">
        <f>TWEPL!P3</f>
        <v>10.847200000000001</v>
      </c>
      <c r="E3">
        <f>GT_NG!P3</f>
        <v>14.11087265675501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99.620000000000019</v>
      </c>
      <c r="J3">
        <f>Bawana_RLNG!P3</f>
        <v>0</v>
      </c>
      <c r="K3">
        <f>Bawana_Spot!P3</f>
        <v>106.5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856.64832611733925</v>
      </c>
      <c r="P3" s="77">
        <v>117.74000000000002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70.27</v>
      </c>
      <c r="U3" s="78">
        <f>SUMPRODUCT(LTA!F3:AJ3,LTA!F$102:AJ$102,LTA!F$103:AJ$103)</f>
        <v>93.452964999999992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869.79000000000008</v>
      </c>
      <c r="AB3" s="117">
        <f>-STOA!N3</f>
        <v>0</v>
      </c>
      <c r="AC3">
        <f>SUMIF(B3:AB3,"&gt;0")*$AC$2-SUMIF(B3:AB3,"&lt;0")*($AC$2/(1-$AC$2))+SUMIF(AI3:AR3,"&gt;0")*$AC$2-SUMIF(AI3:AR3,"&lt;0")*($AC$2/(1-$AC$2))</f>
        <v>20.975679159888386</v>
      </c>
      <c r="AD3">
        <f>SUM(B3:AB3,AI3:AR3)-AC3</f>
        <v>2256.1536846142062</v>
      </c>
      <c r="AE3">
        <f>'IDT-1'!B3</f>
        <v>4.7939999999999996</v>
      </c>
      <c r="AF3" s="26"/>
      <c r="AG3">
        <f>SUM(AD3:AF3)+AT3</f>
        <v>2260.9476846142061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-53</v>
      </c>
      <c r="AM3" s="75">
        <f>RTM_PXI!H3</f>
        <v>0</v>
      </c>
      <c r="AN3" s="75">
        <f>RTM_PXI!N3</f>
        <v>0</v>
      </c>
      <c r="AO3" s="192">
        <f>GDAM_IEX!H3</f>
        <v>52.98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14.11087265675501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99.620000000000019</v>
      </c>
      <c r="J4">
        <f>Bawana_RLNG!P4</f>
        <v>0</v>
      </c>
      <c r="K4">
        <f>Bawana_Spot!P4</f>
        <v>106.5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877.70071612954871</v>
      </c>
      <c r="P4" s="77">
        <v>117.74000000000002</v>
      </c>
      <c r="Q4" s="77">
        <v>38.17</v>
      </c>
      <c r="R4" s="80">
        <v>0</v>
      </c>
      <c r="S4" s="80">
        <v>0</v>
      </c>
      <c r="T4" s="78">
        <f>SUMPRODUCT(LTA!F4:AJ4,LTA!F$101:AJ$101,LTA!F$103:AJ$103)</f>
        <v>77.06</v>
      </c>
      <c r="U4" s="78">
        <f>SUMPRODUCT(LTA!F4:AJ4,LTA!F$102:AJ$102,LTA!F$103:AJ$103)</f>
        <v>94.53296499999999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890.9799999999999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20.950444191995828</v>
      </c>
      <c r="AD4">
        <f t="shared" ref="AD4:AD67" si="1">SUM(B4:AB4,AI4:AR4)-AC4</f>
        <v>2253.3113095943081</v>
      </c>
      <c r="AE4">
        <f>'IDT-1'!B4</f>
        <v>9</v>
      </c>
      <c r="AF4" s="26"/>
      <c r="AG4">
        <f t="shared" ref="AG4:AG67" si="2">SUM(AD4:AF4)+AT4</f>
        <v>2262.3113095943081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-53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14.11087265675501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99.620000000000019</v>
      </c>
      <c r="J5">
        <f>Bawana_RLNG!P5</f>
        <v>0</v>
      </c>
      <c r="K5">
        <f>Bawana_Spot!P5</f>
        <v>106.5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877.71074179132074</v>
      </c>
      <c r="P5" s="77">
        <v>117.74000000000002</v>
      </c>
      <c r="Q5" s="77">
        <v>38.17</v>
      </c>
      <c r="R5" s="80">
        <v>0</v>
      </c>
      <c r="S5" s="80">
        <v>0</v>
      </c>
      <c r="T5" s="78">
        <f>SUMPRODUCT(LTA!F5:AJ5,LTA!F$101:AJ$101,LTA!F$103:AJ$103)</f>
        <v>78.210000000000008</v>
      </c>
      <c r="U5" s="78">
        <f>SUMPRODUCT(LTA!F5:AJ5,LTA!F$102:AJ$102,LTA!F$103:AJ$103)</f>
        <v>118.34296499999999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855.34</v>
      </c>
      <c r="AB5" s="117">
        <f>-STOA!N5</f>
        <v>0</v>
      </c>
      <c r="AC5">
        <f t="shared" si="0"/>
        <v>20.519179571976</v>
      </c>
      <c r="AD5">
        <f t="shared" si="1"/>
        <v>2281.0725998761</v>
      </c>
      <c r="AE5">
        <f>'IDT-1'!B5</f>
        <v>0</v>
      </c>
      <c r="AF5" s="26"/>
      <c r="AG5">
        <f t="shared" si="2"/>
        <v>2281.0725998761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14.11087265675501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99.620000000000019</v>
      </c>
      <c r="J6">
        <f>Bawana_RLNG!P6</f>
        <v>0</v>
      </c>
      <c r="K6">
        <f>Bawana_Spot!P6</f>
        <v>106.5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878.64495039485337</v>
      </c>
      <c r="P6" s="77">
        <v>117.74000000000002</v>
      </c>
      <c r="Q6" s="77">
        <v>38.17</v>
      </c>
      <c r="R6" s="80">
        <v>0</v>
      </c>
      <c r="S6" s="80">
        <v>0</v>
      </c>
      <c r="T6" s="78">
        <f>SUMPRODUCT(LTA!F6:AJ6,LTA!F$101:AJ$101,LTA!F$103:AJ$103)</f>
        <v>90.350000000000009</v>
      </c>
      <c r="U6" s="78">
        <f>SUMPRODUCT(LTA!F6:AJ6,LTA!F$102:AJ$102,LTA!F$103:AJ$103)</f>
        <v>120.12296499999999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811.03000000000009</v>
      </c>
      <c r="AB6" s="117">
        <f>-STOA!N6</f>
        <v>0</v>
      </c>
      <c r="AC6">
        <f t="shared" si="0"/>
        <v>20.18894358750952</v>
      </c>
      <c r="AD6">
        <f t="shared" si="1"/>
        <v>2259.9470444640988</v>
      </c>
      <c r="AE6">
        <f>'IDT-1'!B6</f>
        <v>0</v>
      </c>
      <c r="AF6" s="26"/>
      <c r="AG6">
        <f t="shared" si="2"/>
        <v>2259.9470444640988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-7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14.11087265675501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99.620000000000019</v>
      </c>
      <c r="J7">
        <f>Bawana_RLNG!P7</f>
        <v>0</v>
      </c>
      <c r="K7">
        <f>Bawana_Spot!P7</f>
        <v>106.5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869.62896075123172</v>
      </c>
      <c r="P7" s="77">
        <v>117.74000000000002</v>
      </c>
      <c r="Q7" s="77">
        <v>38.17</v>
      </c>
      <c r="R7" s="80">
        <v>0</v>
      </c>
      <c r="S7" s="80">
        <v>0</v>
      </c>
      <c r="T7" s="78">
        <f>SUMPRODUCT(LTA!F7:AJ7,LTA!F$101:AJ$101,LTA!F$103:AJ$103)</f>
        <v>90.53</v>
      </c>
      <c r="U7" s="78">
        <f>SUMPRODUCT(LTA!F7:AJ7,LTA!F$102:AJ$102,LTA!F$103:AJ$103)</f>
        <v>120.522965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774.42</v>
      </c>
      <c r="AB7" s="117">
        <f>-STOA!N7</f>
        <v>0</v>
      </c>
      <c r="AC7">
        <f t="shared" si="0"/>
        <v>19.730391985990288</v>
      </c>
      <c r="AD7">
        <f t="shared" si="1"/>
        <v>2222.3596064219969</v>
      </c>
      <c r="AE7">
        <f>'IDT-1'!B7</f>
        <v>0</v>
      </c>
      <c r="AF7" s="26"/>
      <c r="AG7">
        <f t="shared" si="2"/>
        <v>2222.3596064219969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14.11087265675501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99.620000000000019</v>
      </c>
      <c r="J8">
        <f>Bawana_RLNG!P8</f>
        <v>0</v>
      </c>
      <c r="K8">
        <f>Bawana_Spot!P8</f>
        <v>106.5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869.28615237457075</v>
      </c>
      <c r="P8" s="77">
        <v>117.74000000000002</v>
      </c>
      <c r="Q8" s="77">
        <v>38.17</v>
      </c>
      <c r="R8" s="80">
        <v>0</v>
      </c>
      <c r="S8" s="80">
        <v>0</v>
      </c>
      <c r="T8" s="78">
        <f>SUMPRODUCT(LTA!F8:AJ8,LTA!F$101:AJ$101,LTA!F$103:AJ$103)</f>
        <v>90.539999999999992</v>
      </c>
      <c r="U8" s="78">
        <f>SUMPRODUCT(LTA!F8:AJ8,LTA!F$102:AJ$102,LTA!F$103:AJ$103)</f>
        <v>138.60296500000001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737.82</v>
      </c>
      <c r="AB8" s="117">
        <f>-STOA!N8</f>
        <v>0</v>
      </c>
      <c r="AC8">
        <f t="shared" si="0"/>
        <v>19.56448727227567</v>
      </c>
      <c r="AD8">
        <f t="shared" si="1"/>
        <v>2203.6727027590505</v>
      </c>
      <c r="AE8">
        <f>'IDT-1'!B8</f>
        <v>0</v>
      </c>
      <c r="AF8" s="26"/>
      <c r="AG8">
        <f t="shared" si="2"/>
        <v>2203.6727027590505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14.111669616519174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99.620000000000019</v>
      </c>
      <c r="J9">
        <f>Bawana_RLNG!P9</f>
        <v>0</v>
      </c>
      <c r="K9">
        <f>Bawana_Spot!P9</f>
        <v>106.5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875.04632574624964</v>
      </c>
      <c r="P9" s="77">
        <v>117.74000000000002</v>
      </c>
      <c r="Q9" s="77">
        <v>38.17</v>
      </c>
      <c r="R9" s="80">
        <v>0</v>
      </c>
      <c r="S9" s="80">
        <v>0</v>
      </c>
      <c r="T9" s="78">
        <f>SUMPRODUCT(LTA!F9:AJ9,LTA!F$101:AJ$101,LTA!F$103:AJ$103)</f>
        <v>92.82</v>
      </c>
      <c r="U9" s="78">
        <f>SUMPRODUCT(LTA!F9:AJ9,LTA!F$102:AJ$102,LTA!F$103:AJ$103)</f>
        <v>138.13296499999998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704.1</v>
      </c>
      <c r="AB9" s="117">
        <f>-STOA!N9</f>
        <v>0</v>
      </c>
      <c r="AC9">
        <f t="shared" si="0"/>
        <v>19.725013422168963</v>
      </c>
      <c r="AD9">
        <f t="shared" si="1"/>
        <v>2133.3631469406</v>
      </c>
      <c r="AE9">
        <f>'IDT-1'!B9</f>
        <v>0</v>
      </c>
      <c r="AF9" s="26"/>
      <c r="AG9">
        <f t="shared" si="2"/>
        <v>2133.3631469406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14.111669616519174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99.620000000000019</v>
      </c>
      <c r="J10">
        <f>Bawana_RLNG!P10</f>
        <v>0</v>
      </c>
      <c r="K10">
        <f>Bawana_Spot!P10</f>
        <v>106.5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866.32946283734509</v>
      </c>
      <c r="P10" s="77">
        <v>117.74000000000002</v>
      </c>
      <c r="Q10" s="77">
        <v>38.17</v>
      </c>
      <c r="R10" s="80">
        <v>0</v>
      </c>
      <c r="S10" s="80">
        <v>0</v>
      </c>
      <c r="T10" s="78">
        <f>SUMPRODUCT(LTA!F10:AJ10,LTA!F$101:AJ$101,LTA!F$103:AJ$103)</f>
        <v>92.61</v>
      </c>
      <c r="U10" s="78">
        <f>SUMPRODUCT(LTA!F10:AJ10,LTA!F$102:AJ$102,LTA!F$103:AJ$103)</f>
        <v>137.95296499999998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662.68</v>
      </c>
      <c r="AB10" s="117">
        <f>-STOA!N10</f>
        <v>0</v>
      </c>
      <c r="AC10">
        <f t="shared" si="0"/>
        <v>19.200473880870842</v>
      </c>
      <c r="AD10">
        <f t="shared" si="1"/>
        <v>2092.360823572993</v>
      </c>
      <c r="AE10">
        <f>'IDT-1'!B10</f>
        <v>0</v>
      </c>
      <c r="AF10" s="26"/>
      <c r="AG10">
        <f t="shared" si="2"/>
        <v>2092.360823572993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14.111669616519174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99.620000000000019</v>
      </c>
      <c r="J11">
        <f>Bawana_RLNG!P11</f>
        <v>0</v>
      </c>
      <c r="K11">
        <f>Bawana_Spot!P11</f>
        <v>106.5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854.23520033038881</v>
      </c>
      <c r="P11" s="77">
        <v>117.74000000000002</v>
      </c>
      <c r="Q11" s="77">
        <v>38.165126276195593</v>
      </c>
      <c r="R11" s="80">
        <v>0</v>
      </c>
      <c r="S11" s="80">
        <v>0</v>
      </c>
      <c r="T11" s="78">
        <f>SUMPRODUCT(LTA!F11:AJ11,LTA!F$101:AJ$101,LTA!F$103:AJ$103)</f>
        <v>92.539999999999992</v>
      </c>
      <c r="U11" s="78">
        <f>SUMPRODUCT(LTA!F11:AJ11,LTA!F$102:AJ$102,LTA!F$103:AJ$103)</f>
        <v>136.272965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634.7399999999999</v>
      </c>
      <c r="AB11" s="117">
        <f>-STOA!N11</f>
        <v>0</v>
      </c>
      <c r="AC11">
        <f t="shared" si="0"/>
        <v>18.921510757262102</v>
      </c>
      <c r="AD11">
        <f t="shared" si="1"/>
        <v>2040.8506504658415</v>
      </c>
      <c r="AE11">
        <f>'IDT-1'!B11</f>
        <v>0</v>
      </c>
      <c r="AF11" s="26"/>
      <c r="AG11">
        <f t="shared" si="2"/>
        <v>2040.8506504658415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14.111669616519174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99.620000000000019</v>
      </c>
      <c r="J12">
        <f>Bawana_RLNG!P12</f>
        <v>0</v>
      </c>
      <c r="K12">
        <f>Bawana_Spot!P12</f>
        <v>106.5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854.23180598039062</v>
      </c>
      <c r="P12" s="77">
        <v>117.74000000000002</v>
      </c>
      <c r="Q12" s="77">
        <v>38.165126276195593</v>
      </c>
      <c r="R12" s="80">
        <v>0</v>
      </c>
      <c r="S12" s="80">
        <v>0</v>
      </c>
      <c r="T12" s="78">
        <f>SUMPRODUCT(LTA!F12:AJ12,LTA!F$101:AJ$101,LTA!F$103:AJ$103)</f>
        <v>92.31</v>
      </c>
      <c r="U12" s="78">
        <f>SUMPRODUCT(LTA!F12:AJ12,LTA!F$102:AJ$102,LTA!F$103:AJ$103)</f>
        <v>136.04296499999998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594.29</v>
      </c>
      <c r="AB12" s="117">
        <f>-STOA!N12</f>
        <v>0</v>
      </c>
      <c r="AC12">
        <f t="shared" si="0"/>
        <v>18.48156973928236</v>
      </c>
      <c r="AD12">
        <f t="shared" si="1"/>
        <v>2009.3771971338228</v>
      </c>
      <c r="AE12">
        <f>'IDT-1'!B12</f>
        <v>0</v>
      </c>
      <c r="AF12" s="26"/>
      <c r="AG12">
        <f t="shared" si="2"/>
        <v>2009.3771971338228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14.111669616519174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99.620000000000019</v>
      </c>
      <c r="J13">
        <f>Bawana_RLNG!P13</f>
        <v>0</v>
      </c>
      <c r="K13">
        <f>Bawana_Spot!P13</f>
        <v>106.5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826.70577068005036</v>
      </c>
      <c r="P13" s="77">
        <v>118.88</v>
      </c>
      <c r="Q13" s="77">
        <v>38.165126276195593</v>
      </c>
      <c r="R13" s="80">
        <v>0</v>
      </c>
      <c r="S13" s="80">
        <v>0</v>
      </c>
      <c r="T13" s="78">
        <f>SUMPRODUCT(LTA!F13:AJ13,LTA!F$101:AJ$101,LTA!F$103:AJ$103)</f>
        <v>92.53</v>
      </c>
      <c r="U13" s="78">
        <f>SUMPRODUCT(LTA!F13:AJ13,LTA!F$102:AJ$102,LTA!F$103:AJ$103)</f>
        <v>136.23296499999998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580.79999999999995</v>
      </c>
      <c r="AB13" s="117">
        <f>-STOA!N13</f>
        <v>0</v>
      </c>
      <c r="AC13">
        <f t="shared" si="0"/>
        <v>18.072121735983998</v>
      </c>
      <c r="AD13">
        <f t="shared" si="1"/>
        <v>1977.3206098367809</v>
      </c>
      <c r="AE13">
        <f>'IDT-1'!B13</f>
        <v>0</v>
      </c>
      <c r="AF13" s="26"/>
      <c r="AG13">
        <f t="shared" si="2"/>
        <v>1977.3206098367809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14.111669616519174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99.620000000000019</v>
      </c>
      <c r="J14">
        <f>Bawana_RLNG!P14</f>
        <v>0</v>
      </c>
      <c r="K14">
        <f>Bawana_Spot!P14</f>
        <v>106.5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825.33642331099452</v>
      </c>
      <c r="P14" s="77">
        <v>122.23</v>
      </c>
      <c r="Q14" s="77">
        <v>38.165126276195593</v>
      </c>
      <c r="R14" s="80">
        <v>0</v>
      </c>
      <c r="S14" s="80">
        <v>0</v>
      </c>
      <c r="T14" s="78">
        <f>SUMPRODUCT(LTA!F14:AJ14,LTA!F$101:AJ$101,LTA!F$103:AJ$103)</f>
        <v>92.740000000000009</v>
      </c>
      <c r="U14" s="78">
        <f>SUMPRODUCT(LTA!F14:AJ14,LTA!F$102:AJ$102,LTA!F$103:AJ$103)</f>
        <v>136.03296499999999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580.79999999999995</v>
      </c>
      <c r="AB14" s="117">
        <f>-STOA!N14</f>
        <v>0</v>
      </c>
      <c r="AC14">
        <f t="shared" si="0"/>
        <v>18.338227049757776</v>
      </c>
      <c r="AD14">
        <f t="shared" si="1"/>
        <v>1951.0451571539518</v>
      </c>
      <c r="AE14">
        <f>'IDT-1'!B14</f>
        <v>0</v>
      </c>
      <c r="AF14" s="26"/>
      <c r="AG14">
        <f t="shared" si="2"/>
        <v>1951.0451571539518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14.110887383026784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99.620000000000019</v>
      </c>
      <c r="J15">
        <f>Bawana_RLNG!P15</f>
        <v>0</v>
      </c>
      <c r="K15">
        <f>Bawana_Spot!P15</f>
        <v>106.5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778.24507166915214</v>
      </c>
      <c r="P15" s="77">
        <v>117.74000000000002</v>
      </c>
      <c r="Q15" s="77">
        <v>38.169999999999995</v>
      </c>
      <c r="R15" s="80">
        <v>0</v>
      </c>
      <c r="S15" s="80">
        <v>0</v>
      </c>
      <c r="T15" s="78">
        <f>SUMPRODUCT(LTA!F15:AJ15,LTA!F$101:AJ$101,LTA!F$103:AJ$103)</f>
        <v>93.86999999999999</v>
      </c>
      <c r="U15" s="78">
        <f>SUMPRODUCT(LTA!F15:AJ15,LTA!F$102:AJ$102,LTA!F$103:AJ$103)</f>
        <v>135.73296500000001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580.79999999999995</v>
      </c>
      <c r="AB15" s="117">
        <f>-STOA!N15</f>
        <v>0</v>
      </c>
      <c r="AC15">
        <f t="shared" si="0"/>
        <v>17.607551079714057</v>
      </c>
      <c r="AD15">
        <f t="shared" si="1"/>
        <v>1933.0285729724646</v>
      </c>
      <c r="AE15">
        <f>'IDT-1'!B15</f>
        <v>0</v>
      </c>
      <c r="AF15" s="26"/>
      <c r="AG15">
        <f t="shared" si="2"/>
        <v>1933.0285729724646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14.110887383026784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99.620000000000019</v>
      </c>
      <c r="J16">
        <f>Bawana_RLNG!P16</f>
        <v>0</v>
      </c>
      <c r="K16">
        <f>Bawana_Spot!P16</f>
        <v>106.5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778.24507166915214</v>
      </c>
      <c r="P16" s="77">
        <v>117.74000000000002</v>
      </c>
      <c r="Q16" s="77">
        <v>38.169999999999995</v>
      </c>
      <c r="R16" s="80">
        <v>0</v>
      </c>
      <c r="S16" s="80">
        <v>0</v>
      </c>
      <c r="T16" s="78">
        <f>SUMPRODUCT(LTA!F16:AJ16,LTA!F$101:AJ$101,LTA!F$103:AJ$103)</f>
        <v>93.7</v>
      </c>
      <c r="U16" s="78">
        <f>SUMPRODUCT(LTA!F16:AJ16,LTA!F$102:AJ$102,LTA!F$103:AJ$103)</f>
        <v>133.90296499999999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580.79999999999995</v>
      </c>
      <c r="AB16" s="117">
        <f>-STOA!N16</f>
        <v>0</v>
      </c>
      <c r="AC16">
        <f t="shared" si="0"/>
        <v>17.811904267768941</v>
      </c>
      <c r="AD16">
        <f t="shared" si="1"/>
        <v>1905.8242197844099</v>
      </c>
      <c r="AE16">
        <f>'IDT-1'!B16</f>
        <v>0</v>
      </c>
      <c r="AF16" s="26"/>
      <c r="AG16">
        <f t="shared" si="2"/>
        <v>1905.8242197844099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14.110887383026784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99.620000000000019</v>
      </c>
      <c r="J17">
        <f>Bawana_RLNG!P17</f>
        <v>0</v>
      </c>
      <c r="K17">
        <f>Bawana_Spot!P17</f>
        <v>106.5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777.84483163967388</v>
      </c>
      <c r="P17" s="77">
        <v>122.23</v>
      </c>
      <c r="Q17" s="77">
        <v>37.519999999999996</v>
      </c>
      <c r="R17" s="80">
        <v>0</v>
      </c>
      <c r="S17" s="80">
        <v>0</v>
      </c>
      <c r="T17" s="78">
        <f>SUMPRODUCT(LTA!F17:AJ17,LTA!F$101:AJ$101,LTA!F$103:AJ$103)</f>
        <v>93.850000000000009</v>
      </c>
      <c r="U17" s="78">
        <f>SUMPRODUCT(LTA!F17:AJ17,LTA!F$102:AJ$102,LTA!F$103:AJ$103)</f>
        <v>133.79296499999998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580.79999999999995</v>
      </c>
      <c r="AB17" s="117">
        <f>-STOA!N17</f>
        <v>0</v>
      </c>
      <c r="AC17">
        <f t="shared" si="0"/>
        <v>18.171016873830759</v>
      </c>
      <c r="AD17">
        <f t="shared" si="1"/>
        <v>1871.9448671488699</v>
      </c>
      <c r="AE17">
        <f>'IDT-1'!B17</f>
        <v>0</v>
      </c>
      <c r="AF17" s="26"/>
      <c r="AG17">
        <f t="shared" si="2"/>
        <v>1871.9448671488699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-87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14.110887383026784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99.620000000000019</v>
      </c>
      <c r="J18">
        <f>Bawana_RLNG!P18</f>
        <v>0</v>
      </c>
      <c r="K18">
        <f>Bawana_Spot!P18</f>
        <v>106.5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775.61840825567378</v>
      </c>
      <c r="P18" s="77">
        <v>122.23</v>
      </c>
      <c r="Q18" s="77">
        <v>37.519999999999996</v>
      </c>
      <c r="R18" s="80">
        <v>0</v>
      </c>
      <c r="S18" s="80">
        <v>0</v>
      </c>
      <c r="T18" s="78">
        <f>SUMPRODUCT(LTA!F18:AJ18,LTA!F$101:AJ$101,LTA!F$103:AJ$103)</f>
        <v>94.03</v>
      </c>
      <c r="U18" s="78">
        <f>SUMPRODUCT(LTA!F18:AJ18,LTA!F$102:AJ$102,LTA!F$103:AJ$103)</f>
        <v>131.98296499999998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580.79999999999995</v>
      </c>
      <c r="AB18" s="117">
        <f>-STOA!N18</f>
        <v>0</v>
      </c>
      <c r="AC18">
        <f t="shared" si="0"/>
        <v>18.243617878317902</v>
      </c>
      <c r="AD18">
        <f t="shared" si="1"/>
        <v>1856.0158427603824</v>
      </c>
      <c r="AE18">
        <f>'IDT-1'!B18</f>
        <v>0</v>
      </c>
      <c r="AF18" s="26"/>
      <c r="AG18">
        <f t="shared" si="2"/>
        <v>1856.0158427603824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-99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14.110887383026784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99.620000000000019</v>
      </c>
      <c r="J19">
        <f>Bawana_RLNG!P19</f>
        <v>0</v>
      </c>
      <c r="K19">
        <f>Bawana_Spot!P19</f>
        <v>106.5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766.51974196161393</v>
      </c>
      <c r="P19" s="77">
        <v>67.430000000000007</v>
      </c>
      <c r="Q19" s="77">
        <v>19.27</v>
      </c>
      <c r="R19" s="80">
        <v>0</v>
      </c>
      <c r="S19" s="80">
        <v>0</v>
      </c>
      <c r="T19" s="78">
        <f>SUMPRODUCT(LTA!F19:AJ19,LTA!F$101:AJ$101,LTA!F$103:AJ$103)</f>
        <v>93.89</v>
      </c>
      <c r="U19" s="78">
        <f>SUMPRODUCT(LTA!F19:AJ19,LTA!F$102:AJ$102,LTA!F$103:AJ$103)</f>
        <v>132.09296499999999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579.79</v>
      </c>
      <c r="AB19" s="117">
        <f>-STOA!N19</f>
        <v>0</v>
      </c>
      <c r="AC19">
        <f t="shared" si="0"/>
        <v>16.96111370855407</v>
      </c>
      <c r="AD19">
        <f t="shared" si="1"/>
        <v>1836.109680636087</v>
      </c>
      <c r="AE19">
        <f>'IDT-1'!B19</f>
        <v>0</v>
      </c>
      <c r="AF19" s="26"/>
      <c r="AG19">
        <f t="shared" si="2"/>
        <v>1836.109680636087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14.11087265675501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99.620000000000019</v>
      </c>
      <c r="J20">
        <f>Bawana_RLNG!P20</f>
        <v>0</v>
      </c>
      <c r="K20">
        <f>Bawana_Spot!P20</f>
        <v>106.5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766.68472980295564</v>
      </c>
      <c r="P20" s="77">
        <v>57.796525607117083</v>
      </c>
      <c r="Q20" s="77">
        <v>19.27</v>
      </c>
      <c r="R20" s="80">
        <v>0</v>
      </c>
      <c r="S20" s="80">
        <v>0</v>
      </c>
      <c r="T20" s="78">
        <f>SUMPRODUCT(LTA!F20:AJ20,LTA!F$101:AJ$101,LTA!F$103:AJ$103)</f>
        <v>93.29</v>
      </c>
      <c r="U20" s="78">
        <f>SUMPRODUCT(LTA!F20:AJ20,LTA!F$102:AJ$102,LTA!F$103:AJ$103)</f>
        <v>130.47296499999999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579.79</v>
      </c>
      <c r="AB20" s="117">
        <f>-STOA!N20</f>
        <v>0</v>
      </c>
      <c r="AC20">
        <f t="shared" si="0"/>
        <v>16.876011152353698</v>
      </c>
      <c r="AD20">
        <f t="shared" si="1"/>
        <v>1822.5062819144739</v>
      </c>
      <c r="AE20">
        <f>'IDT-1'!B20</f>
        <v>0</v>
      </c>
      <c r="AF20" s="26"/>
      <c r="AG20">
        <f t="shared" si="2"/>
        <v>1822.5062819144739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14.11087265675501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99.620000000000019</v>
      </c>
      <c r="J21">
        <f>Bawana_RLNG!P21</f>
        <v>0</v>
      </c>
      <c r="K21">
        <f>Bawana_Spot!P21</f>
        <v>106.5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768.21087431552291</v>
      </c>
      <c r="P21" s="77">
        <v>57.796525607117083</v>
      </c>
      <c r="Q21" s="77">
        <v>19.27</v>
      </c>
      <c r="R21" s="80">
        <v>0</v>
      </c>
      <c r="S21" s="80">
        <v>0</v>
      </c>
      <c r="T21" s="78">
        <f>SUMPRODUCT(LTA!F21:AJ21,LTA!F$101:AJ$101,LTA!F$103:AJ$103)</f>
        <v>97.039999999999992</v>
      </c>
      <c r="U21" s="78">
        <f>SUMPRODUCT(LTA!F21:AJ21,LTA!F$102:AJ$102,LTA!F$103:AJ$103)</f>
        <v>135.51296500000001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579.79</v>
      </c>
      <c r="AB21" s="117">
        <f>-STOA!N21</f>
        <v>0</v>
      </c>
      <c r="AC21">
        <f t="shared" si="0"/>
        <v>17.011183861675271</v>
      </c>
      <c r="AD21">
        <f t="shared" si="1"/>
        <v>1827.6872537177196</v>
      </c>
      <c r="AE21">
        <f>'IDT-1'!B21</f>
        <v>0</v>
      </c>
      <c r="AF21" s="26"/>
      <c r="AG21">
        <f t="shared" si="2"/>
        <v>1827.6872537177196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-44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14.11087265675501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99.620000000000019</v>
      </c>
      <c r="J22">
        <f>Bawana_RLNG!P22</f>
        <v>0</v>
      </c>
      <c r="K22">
        <f>Bawana_Spot!P22</f>
        <v>106.5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790.81526646164696</v>
      </c>
      <c r="P22" s="77">
        <v>57.796525607117083</v>
      </c>
      <c r="Q22" s="77">
        <v>19.27</v>
      </c>
      <c r="R22" s="80">
        <v>0</v>
      </c>
      <c r="S22" s="80">
        <v>0</v>
      </c>
      <c r="T22" s="78">
        <f>SUMPRODUCT(LTA!F22:AJ22,LTA!F$101:AJ$101,LTA!F$103:AJ$103)</f>
        <v>97.24</v>
      </c>
      <c r="U22" s="78">
        <f>SUMPRODUCT(LTA!F22:AJ22,LTA!F$102:AJ$102,LTA!F$103:AJ$103)</f>
        <v>135.03296499999999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579.79</v>
      </c>
      <c r="AB22" s="117">
        <f>-STOA!N22</f>
        <v>0</v>
      </c>
      <c r="AC22">
        <f t="shared" si="0"/>
        <v>17.482860465749216</v>
      </c>
      <c r="AD22">
        <f t="shared" si="1"/>
        <v>1818.5399692597698</v>
      </c>
      <c r="AE22">
        <f>'IDT-1'!B22</f>
        <v>0</v>
      </c>
      <c r="AF22" s="26"/>
      <c r="AG22">
        <f t="shared" si="2"/>
        <v>1818.5399692597698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-75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14.11087265675501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99.620000000000019</v>
      </c>
      <c r="J23">
        <f>Bawana_RLNG!P23</f>
        <v>0</v>
      </c>
      <c r="K23">
        <f>Bawana_Spot!P23</f>
        <v>106.5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770.23455670958674</v>
      </c>
      <c r="P23" s="77">
        <v>57.79696492333543</v>
      </c>
      <c r="Q23" s="77">
        <v>19.263467770975875</v>
      </c>
      <c r="R23" s="80">
        <v>0</v>
      </c>
      <c r="S23" s="80">
        <v>0</v>
      </c>
      <c r="T23" s="78">
        <f>SUMPRODUCT(LTA!F23:AJ23,LTA!F$101:AJ$101,LTA!F$103:AJ$103)</f>
        <v>97.08</v>
      </c>
      <c r="U23" s="78">
        <f>SUMPRODUCT(LTA!F23:AJ23,LTA!F$102:AJ$102,LTA!F$103:AJ$103)</f>
        <v>135.37296499999999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579.79</v>
      </c>
      <c r="AB23" s="117">
        <f>-STOA!N23</f>
        <v>0</v>
      </c>
      <c r="AC23">
        <f t="shared" si="0"/>
        <v>17.107961796810102</v>
      </c>
      <c r="AD23">
        <f t="shared" si="1"/>
        <v>1820.508065263843</v>
      </c>
      <c r="AE23">
        <f>'IDT-1'!B23</f>
        <v>0</v>
      </c>
      <c r="AF23" s="26"/>
      <c r="AG23">
        <f t="shared" si="2"/>
        <v>1820.508065263843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14.11087265675501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99.620000000000019</v>
      </c>
      <c r="J24">
        <f>Bawana_RLNG!P24</f>
        <v>0</v>
      </c>
      <c r="K24">
        <f>Bawana_Spot!P24</f>
        <v>106.5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774.7519914724453</v>
      </c>
      <c r="P24" s="77">
        <v>57.79696492333543</v>
      </c>
      <c r="Q24" s="77">
        <v>19.263467770975875</v>
      </c>
      <c r="R24" s="80">
        <v>0</v>
      </c>
      <c r="S24" s="80">
        <v>0</v>
      </c>
      <c r="T24" s="78">
        <f>SUMPRODUCT(LTA!F24:AJ24,LTA!F$101:AJ$101,LTA!F$103:AJ$103)</f>
        <v>97.33</v>
      </c>
      <c r="U24" s="78">
        <f>SUMPRODUCT(LTA!F24:AJ24,LTA!F$102:AJ$102,LTA!F$103:AJ$103)</f>
        <v>134.32084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579.79</v>
      </c>
      <c r="AB24" s="117">
        <f>-STOA!N24</f>
        <v>0</v>
      </c>
      <c r="AC24">
        <f t="shared" si="0"/>
        <v>17.202803415378625</v>
      </c>
      <c r="AD24">
        <f t="shared" si="1"/>
        <v>1817.1285334081331</v>
      </c>
      <c r="AE24">
        <f>'IDT-1'!B24</f>
        <v>0</v>
      </c>
      <c r="AF24" s="26"/>
      <c r="AG24">
        <f t="shared" si="2"/>
        <v>1817.1285334081331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-60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14.11087265675501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99.620000000000019</v>
      </c>
      <c r="J25">
        <f>Bawana_RLNG!P25</f>
        <v>0</v>
      </c>
      <c r="K25">
        <f>Bawana_Spot!P25</f>
        <v>106.5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776.06177930726869</v>
      </c>
      <c r="P25" s="77">
        <v>57.79696492333543</v>
      </c>
      <c r="Q25" s="77">
        <v>19.263467770975875</v>
      </c>
      <c r="R25" s="80">
        <v>0</v>
      </c>
      <c r="S25" s="80">
        <v>0</v>
      </c>
      <c r="T25" s="78">
        <f>SUMPRODUCT(LTA!F25:AJ25,LTA!F$101:AJ$101,LTA!F$103:AJ$103)</f>
        <v>97.38</v>
      </c>
      <c r="U25" s="78">
        <f>SUMPRODUCT(LTA!F25:AJ25,LTA!F$102:AJ$102,LTA!F$103:AJ$103)</f>
        <v>135.15084000000002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579.79</v>
      </c>
      <c r="AB25" s="117">
        <f>-STOA!N25</f>
        <v>0</v>
      </c>
      <c r="AC25">
        <f t="shared" si="0"/>
        <v>17.612711159301664</v>
      </c>
      <c r="AD25">
        <f t="shared" si="1"/>
        <v>1774.9084134990335</v>
      </c>
      <c r="AE25">
        <f>'IDT-1'!B25</f>
        <v>0</v>
      </c>
      <c r="AF25" s="26"/>
      <c r="AG25">
        <f t="shared" si="2"/>
        <v>1774.9084134990335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-104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14.11087265675501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99.620000000000019</v>
      </c>
      <c r="J26">
        <f>Bawana_RLNG!P26</f>
        <v>0</v>
      </c>
      <c r="K26">
        <f>Bawana_Spot!P26</f>
        <v>106.5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780.21232582039613</v>
      </c>
      <c r="P26" s="77">
        <v>57.8</v>
      </c>
      <c r="Q26" s="77">
        <v>19.263467770975875</v>
      </c>
      <c r="R26" s="80">
        <v>0</v>
      </c>
      <c r="S26" s="80">
        <v>0</v>
      </c>
      <c r="T26" s="78">
        <f>SUMPRODUCT(LTA!F26:AJ26,LTA!F$101:AJ$101,LTA!F$103:AJ$103)</f>
        <v>97.53</v>
      </c>
      <c r="U26" s="78">
        <f>SUMPRODUCT(LTA!F26:AJ26,LTA!F$102:AJ$102,LTA!F$103:AJ$103)</f>
        <v>134.89084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579.79</v>
      </c>
      <c r="AB26" s="117">
        <f>-STOA!N26</f>
        <v>0</v>
      </c>
      <c r="AC26">
        <f t="shared" si="0"/>
        <v>17.754832207558177</v>
      </c>
      <c r="AD26">
        <f t="shared" si="1"/>
        <v>1766.809874040569</v>
      </c>
      <c r="AE26">
        <f>'IDT-1'!B26</f>
        <v>0</v>
      </c>
      <c r="AF26" s="26"/>
      <c r="AG26">
        <f t="shared" si="2"/>
        <v>1766.809874040569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-116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14.110887383026784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99.620000000000019</v>
      </c>
      <c r="J27">
        <f>Bawana_RLNG!P27</f>
        <v>0</v>
      </c>
      <c r="K27">
        <f>Bawana_Spot!P27</f>
        <v>106.5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816.27148478910215</v>
      </c>
      <c r="P27" s="77">
        <v>57.8</v>
      </c>
      <c r="Q27" s="77">
        <v>19.263467770975875</v>
      </c>
      <c r="R27" s="80">
        <v>14.02</v>
      </c>
      <c r="S27" s="80">
        <v>0</v>
      </c>
      <c r="T27" s="78">
        <f>SUMPRODUCT(LTA!F27:AJ27,LTA!F$101:AJ$101,LTA!F$103:AJ$103)</f>
        <v>99.58</v>
      </c>
      <c r="U27" s="78">
        <f>SUMPRODUCT(LTA!F27:AJ27,LTA!F$102:AJ$102,LTA!F$103:AJ$103)</f>
        <v>135.68083999999999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525.84999999999991</v>
      </c>
      <c r="AB27" s="117">
        <f>-STOA!N27</f>
        <v>0</v>
      </c>
      <c r="AC27">
        <f t="shared" si="0"/>
        <v>18.154242802094963</v>
      </c>
      <c r="AD27">
        <f t="shared" si="1"/>
        <v>1719.3896371410096</v>
      </c>
      <c r="AE27">
        <f>'IDT-1'!B27</f>
        <v>0</v>
      </c>
      <c r="AF27" s="26"/>
      <c r="AG27">
        <f t="shared" si="2"/>
        <v>1719.3896371410096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-162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14.110887383026784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99.620000000000019</v>
      </c>
      <c r="J28">
        <f>Bawana_RLNG!P28</f>
        <v>0</v>
      </c>
      <c r="K28">
        <f>Bawana_Spot!P28</f>
        <v>106.5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769.44097359154887</v>
      </c>
      <c r="P28" s="77">
        <v>57.8</v>
      </c>
      <c r="Q28" s="77">
        <v>19.266509690273505</v>
      </c>
      <c r="R28" s="80">
        <v>24.28</v>
      </c>
      <c r="S28" s="80">
        <v>0</v>
      </c>
      <c r="T28" s="78">
        <f>SUMPRODUCT(LTA!F28:AJ28,LTA!F$101:AJ$101,LTA!F$103:AJ$103)</f>
        <v>103.6</v>
      </c>
      <c r="U28" s="78">
        <f>SUMPRODUCT(LTA!F28:AJ28,LTA!F$102:AJ$102,LTA!F$103:AJ$103)</f>
        <v>130.72084000000001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529.34999999999991</v>
      </c>
      <c r="AB28" s="117">
        <f>-STOA!N28</f>
        <v>0</v>
      </c>
      <c r="AC28">
        <f t="shared" si="0"/>
        <v>17.704048904568992</v>
      </c>
      <c r="AD28">
        <f t="shared" si="1"/>
        <v>1702.83236176028</v>
      </c>
      <c r="AE28">
        <f>'IDT-1'!B28</f>
        <v>0</v>
      </c>
      <c r="AF28" s="26"/>
      <c r="AG28">
        <f t="shared" si="2"/>
        <v>1702.83236176028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-145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14.110887383026784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99.620000000000019</v>
      </c>
      <c r="J29">
        <f>Bawana_RLNG!P29</f>
        <v>0</v>
      </c>
      <c r="K29">
        <f>Bawana_Spot!P29</f>
        <v>106.5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736.19602311545316</v>
      </c>
      <c r="P29" s="77">
        <v>57.8</v>
      </c>
      <c r="Q29" s="77">
        <v>19.266509690273505</v>
      </c>
      <c r="R29" s="80">
        <v>39.950000000000003</v>
      </c>
      <c r="S29" s="80">
        <v>0</v>
      </c>
      <c r="T29" s="78">
        <f>SUMPRODUCT(LTA!F29:AJ29,LTA!F$101:AJ$101,LTA!F$103:AJ$103)</f>
        <v>108.02</v>
      </c>
      <c r="U29" s="78">
        <f>SUMPRODUCT(LTA!F29:AJ29,LTA!F$102:AJ$102,LTA!F$103:AJ$103)</f>
        <v>131.14084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532.84999999999991</v>
      </c>
      <c r="AB29" s="117">
        <f>-STOA!N29</f>
        <v>0</v>
      </c>
      <c r="AC29">
        <f t="shared" si="0"/>
        <v>17.747075125690088</v>
      </c>
      <c r="AD29">
        <f t="shared" si="1"/>
        <v>1679.5543850630634</v>
      </c>
      <c r="AE29">
        <f>'IDT-1'!B29</f>
        <v>0</v>
      </c>
      <c r="AF29" s="26"/>
      <c r="AG29">
        <f t="shared" si="2"/>
        <v>1679.5543850630634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-159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14.110887383026784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99.620000000000019</v>
      </c>
      <c r="J30">
        <f>Bawana_RLNG!P30</f>
        <v>0</v>
      </c>
      <c r="K30">
        <f>Bawana_Spot!P30</f>
        <v>106.5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780.72896823164172</v>
      </c>
      <c r="P30" s="77">
        <v>57.8</v>
      </c>
      <c r="Q30" s="77">
        <v>19.260000000000002</v>
      </c>
      <c r="R30" s="80">
        <v>42.29</v>
      </c>
      <c r="S30" s="80">
        <v>0</v>
      </c>
      <c r="T30" s="78">
        <f>SUMPRODUCT(LTA!F30:AJ30,LTA!F$101:AJ$101,LTA!F$103:AJ$103)</f>
        <v>118.78</v>
      </c>
      <c r="U30" s="78">
        <f>SUMPRODUCT(LTA!F30:AJ30,LTA!F$102:AJ$102,LTA!F$103:AJ$103)</f>
        <v>131.45084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-93</v>
      </c>
      <c r="AA30" s="117">
        <f>STOA!H30</f>
        <v>539.84999999999991</v>
      </c>
      <c r="AB30" s="117">
        <f>-STOA!N30</f>
        <v>0</v>
      </c>
      <c r="AC30">
        <f t="shared" si="0"/>
        <v>19.028765959213764</v>
      </c>
      <c r="AD30">
        <f t="shared" si="1"/>
        <v>1663.2091296554545</v>
      </c>
      <c r="AE30">
        <f>'IDT-1'!B30</f>
        <v>0</v>
      </c>
      <c r="AF30" s="26"/>
      <c r="AG30">
        <f t="shared" si="2"/>
        <v>1663.2091296554545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-146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14.11087265675501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99.620000000000019</v>
      </c>
      <c r="J31">
        <f>Bawana_RLNG!P31</f>
        <v>0</v>
      </c>
      <c r="K31">
        <f>Bawana_Spot!P31</f>
        <v>106.5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773.04187147329003</v>
      </c>
      <c r="P31" s="77">
        <v>61.85</v>
      </c>
      <c r="Q31" s="77">
        <v>19.260000000000002</v>
      </c>
      <c r="R31" s="80">
        <v>46.5</v>
      </c>
      <c r="S31" s="80">
        <v>0</v>
      </c>
      <c r="T31" s="78">
        <f>SUMPRODUCT(LTA!F31:AJ31,LTA!F$101:AJ$101,LTA!F$103:AJ$103)</f>
        <v>134.72999999999999</v>
      </c>
      <c r="U31" s="78">
        <f>SUMPRODUCT(LTA!F31:AJ31,LTA!F$102:AJ$102,LTA!F$103:AJ$103)</f>
        <v>131.67084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-140</v>
      </c>
      <c r="AA31" s="117">
        <f>STOA!H31</f>
        <v>548.30999999999995</v>
      </c>
      <c r="AB31" s="117">
        <f>-STOA!N31</f>
        <v>0</v>
      </c>
      <c r="AC31">
        <f t="shared" si="0"/>
        <v>19.632310861603479</v>
      </c>
      <c r="AD31">
        <f t="shared" si="1"/>
        <v>1644.8084732684415</v>
      </c>
      <c r="AE31">
        <f>'IDT-1'!B31</f>
        <v>0</v>
      </c>
      <c r="AF31" s="26"/>
      <c r="AG31">
        <f t="shared" si="2"/>
        <v>1644.8084732684415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-142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14.11087265675501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99.620000000000019</v>
      </c>
      <c r="J32">
        <f>Bawana_RLNG!P32</f>
        <v>0</v>
      </c>
      <c r="K32">
        <f>Bawana_Spot!P32</f>
        <v>106.5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771.80148277561216</v>
      </c>
      <c r="P32" s="77">
        <v>87.300000000000011</v>
      </c>
      <c r="Q32" s="77">
        <v>19.260000000000002</v>
      </c>
      <c r="R32" s="80">
        <v>46.499999999999993</v>
      </c>
      <c r="S32" s="80">
        <v>0</v>
      </c>
      <c r="T32" s="78">
        <f>SUMPRODUCT(LTA!F32:AJ32,LTA!F$101:AJ$101,LTA!F$103:AJ$103)</f>
        <v>155.42000000000002</v>
      </c>
      <c r="U32" s="78">
        <f>SUMPRODUCT(LTA!F32:AJ32,LTA!F$102:AJ$102,LTA!F$103:AJ$103)</f>
        <v>131.75084000000001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-194</v>
      </c>
      <c r="AA32" s="117">
        <f>STOA!H32</f>
        <v>560.20999999999992</v>
      </c>
      <c r="AB32" s="117">
        <f>-STOA!N32</f>
        <v>0</v>
      </c>
      <c r="AC32">
        <f t="shared" si="0"/>
        <v>20.64778283735124</v>
      </c>
      <c r="AD32">
        <f t="shared" si="1"/>
        <v>1642.6726125950158</v>
      </c>
      <c r="AE32">
        <f>'IDT-1'!B32</f>
        <v>0</v>
      </c>
      <c r="AF32" s="26"/>
      <c r="AG32">
        <f t="shared" si="2"/>
        <v>1642.6726125950158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-146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14.11087265675501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99.620000000000019</v>
      </c>
      <c r="J33">
        <f>Bawana_RLNG!P33</f>
        <v>0</v>
      </c>
      <c r="K33">
        <f>Bawana_Spot!P33</f>
        <v>106.5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769.7458660485089</v>
      </c>
      <c r="P33" s="77">
        <v>67.459999999999994</v>
      </c>
      <c r="Q33" s="77">
        <v>17.440000000000001</v>
      </c>
      <c r="R33" s="80">
        <v>46.499999999999993</v>
      </c>
      <c r="S33" s="80">
        <v>0</v>
      </c>
      <c r="T33" s="78">
        <f>SUMPRODUCT(LTA!F33:AJ33,LTA!F$101:AJ$101,LTA!F$103:AJ$103)</f>
        <v>180.42000000000002</v>
      </c>
      <c r="U33" s="78">
        <f>SUMPRODUCT(LTA!F33:AJ33,LTA!F$102:AJ$102,LTA!F$103:AJ$103)</f>
        <v>134.36084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-239</v>
      </c>
      <c r="AA33" s="117">
        <f>STOA!H33</f>
        <v>575.61</v>
      </c>
      <c r="AB33" s="117">
        <f>-STOA!N33</f>
        <v>0</v>
      </c>
      <c r="AC33">
        <f t="shared" si="0"/>
        <v>21.119429745907379</v>
      </c>
      <c r="AD33">
        <f t="shared" si="1"/>
        <v>1627.4953489593568</v>
      </c>
      <c r="AE33">
        <f>'IDT-1'!B33</f>
        <v>0</v>
      </c>
      <c r="AF33" s="26"/>
      <c r="AG33">
        <f t="shared" si="2"/>
        <v>1627.4953489593568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-135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14.11087265675501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99.620000000000019</v>
      </c>
      <c r="J34">
        <f>Bawana_RLNG!P34</f>
        <v>0</v>
      </c>
      <c r="K34">
        <f>Bawana_Spot!P34</f>
        <v>106.5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770.38538741070693</v>
      </c>
      <c r="P34" s="77">
        <v>70.81</v>
      </c>
      <c r="Q34" s="77">
        <v>16.240000000000002</v>
      </c>
      <c r="R34" s="80">
        <v>46.499999999999993</v>
      </c>
      <c r="S34" s="80">
        <v>0</v>
      </c>
      <c r="T34" s="78">
        <f>SUMPRODUCT(LTA!F34:AJ34,LTA!F$101:AJ$101,LTA!F$103:AJ$103)</f>
        <v>200.25</v>
      </c>
      <c r="U34" s="78">
        <f>SUMPRODUCT(LTA!F34:AJ34,LTA!F$102:AJ$102,LTA!F$103:AJ$103)</f>
        <v>119.21083999999999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-296</v>
      </c>
      <c r="AA34" s="117">
        <f>STOA!H34</f>
        <v>579.80999999999995</v>
      </c>
      <c r="AB34" s="117">
        <f>-STOA!N34</f>
        <v>0</v>
      </c>
      <c r="AC34">
        <f t="shared" si="0"/>
        <v>21.603881017349114</v>
      </c>
      <c r="AD34">
        <f t="shared" si="1"/>
        <v>1595.6804190501127</v>
      </c>
      <c r="AE34">
        <f>'IDT-1'!B34</f>
        <v>0</v>
      </c>
      <c r="AF34" s="26"/>
      <c r="AG34">
        <f t="shared" si="2"/>
        <v>1595.6804190501127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-121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14.11087265675501</v>
      </c>
      <c r="F35">
        <f>GT_Spot!P35</f>
        <v>0</v>
      </c>
      <c r="G35">
        <f>PPCL_NG!P35</f>
        <v>5.66</v>
      </c>
      <c r="H35">
        <f>PPCL_Spot!P35</f>
        <v>0</v>
      </c>
      <c r="I35">
        <f>Bawana_NG!P35</f>
        <v>99.620000000000019</v>
      </c>
      <c r="J35">
        <f>Bawana_RLNG!P35</f>
        <v>0</v>
      </c>
      <c r="K35">
        <f>Bawana_Spot!P35</f>
        <v>106.5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704.37733983716964</v>
      </c>
      <c r="P35" s="77">
        <v>58.39</v>
      </c>
      <c r="Q35" s="77">
        <v>14.45</v>
      </c>
      <c r="R35" s="80">
        <v>47.5</v>
      </c>
      <c r="S35" s="80">
        <v>0</v>
      </c>
      <c r="T35" s="78">
        <f>SUMPRODUCT(LTA!F35:AJ35,LTA!F$101:AJ$101,LTA!F$103:AJ$103)</f>
        <v>228.22000000000003</v>
      </c>
      <c r="U35" s="78">
        <f>SUMPRODUCT(LTA!F35:AJ35,LTA!F$102:AJ$102,LTA!F$103:AJ$103)</f>
        <v>122.14084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-311</v>
      </c>
      <c r="AA35" s="117">
        <f>STOA!H35</f>
        <v>596.58999999999992</v>
      </c>
      <c r="AB35" s="117">
        <f>-STOA!N35</f>
        <v>0</v>
      </c>
      <c r="AC35">
        <f t="shared" si="0"/>
        <v>21.260738540913444</v>
      </c>
      <c r="AD35">
        <f t="shared" si="1"/>
        <v>1583.145513953011</v>
      </c>
      <c r="AE35">
        <f>'IDT-1'!B35</f>
        <v>0</v>
      </c>
      <c r="AF35" s="26"/>
      <c r="AG35">
        <f t="shared" si="2"/>
        <v>1583.145513953011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-93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14.11087265675501</v>
      </c>
      <c r="F36">
        <f>GT_Spot!P36</f>
        <v>0</v>
      </c>
      <c r="G36">
        <f>PPCL_NG!P36</f>
        <v>5.66</v>
      </c>
      <c r="H36">
        <f>PPCL_Spot!P36</f>
        <v>0</v>
      </c>
      <c r="I36">
        <f>Bawana_NG!P36</f>
        <v>99.620000000000019</v>
      </c>
      <c r="J36">
        <f>Bawana_RLNG!P36</f>
        <v>0</v>
      </c>
      <c r="K36">
        <f>Bawana_Spot!P36</f>
        <v>106.5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686.54868604141348</v>
      </c>
      <c r="P36" s="77">
        <v>58.39</v>
      </c>
      <c r="Q36" s="77">
        <v>14.45</v>
      </c>
      <c r="R36" s="80">
        <v>47.5</v>
      </c>
      <c r="S36" s="80">
        <v>0</v>
      </c>
      <c r="T36" s="78">
        <f>SUMPRODUCT(LTA!F36:AJ36,LTA!F$101:AJ$101,LTA!F$103:AJ$103)</f>
        <v>258.11</v>
      </c>
      <c r="U36" s="78">
        <f>SUMPRODUCT(LTA!F36:AJ36,LTA!F$102:AJ$102,LTA!F$103:AJ$103)</f>
        <v>123.73084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-333</v>
      </c>
      <c r="AA36" s="117">
        <f>STOA!H36</f>
        <v>613.39</v>
      </c>
      <c r="AB36" s="117">
        <f>-STOA!N36</f>
        <v>0</v>
      </c>
      <c r="AC36">
        <f t="shared" si="0"/>
        <v>21.626369790254941</v>
      </c>
      <c r="AD36">
        <f t="shared" si="1"/>
        <v>1602.2312289079136</v>
      </c>
      <c r="AE36">
        <f>'IDT-1'!B36</f>
        <v>0</v>
      </c>
      <c r="AF36" s="26"/>
      <c r="AG36">
        <f t="shared" si="2"/>
        <v>1602.2312289079136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-82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14.11087265675501</v>
      </c>
      <c r="F37">
        <f>GT_Spot!P37</f>
        <v>0</v>
      </c>
      <c r="G37">
        <f>PPCL_NG!P37</f>
        <v>5.66</v>
      </c>
      <c r="H37">
        <f>PPCL_Spot!P37</f>
        <v>0</v>
      </c>
      <c r="I37">
        <f>Bawana_NG!P37</f>
        <v>99.620000000000019</v>
      </c>
      <c r="J37">
        <f>Bawana_RLNG!P37</f>
        <v>0</v>
      </c>
      <c r="K37">
        <f>Bawana_Spot!P37</f>
        <v>106.5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682.63858591913629</v>
      </c>
      <c r="P37" s="77">
        <v>58.39</v>
      </c>
      <c r="Q37" s="77">
        <v>14.45</v>
      </c>
      <c r="R37" s="80">
        <v>47.5</v>
      </c>
      <c r="S37" s="80">
        <v>0</v>
      </c>
      <c r="T37" s="78">
        <f>SUMPRODUCT(LTA!F37:AJ37,LTA!F$101:AJ$101,LTA!F$103:AJ$103)</f>
        <v>284.63</v>
      </c>
      <c r="U37" s="78">
        <f>SUMPRODUCT(LTA!F37:AJ37,LTA!F$102:AJ$102,LTA!F$103:AJ$103)</f>
        <v>125.84084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-361</v>
      </c>
      <c r="AA37" s="117">
        <f>STOA!H37</f>
        <v>624.58999999999992</v>
      </c>
      <c r="AB37" s="117">
        <f>-STOA!N37</f>
        <v>0</v>
      </c>
      <c r="AC37">
        <f t="shared" si="0"/>
        <v>22.049002439445246</v>
      </c>
      <c r="AD37">
        <f t="shared" si="1"/>
        <v>1625.7284961364462</v>
      </c>
      <c r="AE37">
        <f>'IDT-1'!B37</f>
        <v>0</v>
      </c>
      <c r="AF37" s="26"/>
      <c r="AG37">
        <f t="shared" si="2"/>
        <v>1625.7284961364462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14.11087265675501</v>
      </c>
      <c r="F38">
        <f>GT_Spot!P38</f>
        <v>0</v>
      </c>
      <c r="G38">
        <f>PPCL_NG!P38</f>
        <v>5.66</v>
      </c>
      <c r="H38">
        <f>PPCL_Spot!P38</f>
        <v>0</v>
      </c>
      <c r="I38">
        <f>Bawana_NG!P38</f>
        <v>99.620000000000019</v>
      </c>
      <c r="J38">
        <f>Bawana_RLNG!P38</f>
        <v>0</v>
      </c>
      <c r="K38">
        <f>Bawana_Spot!P38</f>
        <v>106.5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682.63858591913629</v>
      </c>
      <c r="P38" s="77">
        <v>58.39</v>
      </c>
      <c r="Q38" s="77">
        <v>14.45</v>
      </c>
      <c r="R38" s="80">
        <v>47.5</v>
      </c>
      <c r="S38" s="80">
        <v>0</v>
      </c>
      <c r="T38" s="78">
        <f>SUMPRODUCT(LTA!F38:AJ38,LTA!F$101:AJ$101,LTA!F$103:AJ$103)</f>
        <v>312.75</v>
      </c>
      <c r="U38" s="78">
        <f>SUMPRODUCT(LTA!F38:AJ38,LTA!F$102:AJ$102,LTA!F$103:AJ$103)</f>
        <v>126.17084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-370</v>
      </c>
      <c r="AA38" s="117">
        <f>STOA!H38</f>
        <v>639.29</v>
      </c>
      <c r="AB38" s="117">
        <f>-STOA!N38</f>
        <v>0</v>
      </c>
      <c r="AC38">
        <f t="shared" si="0"/>
        <v>22.579650607322566</v>
      </c>
      <c r="AD38">
        <f t="shared" si="1"/>
        <v>1651.3478479685689</v>
      </c>
      <c r="AE38">
        <f>'IDT-1'!B38</f>
        <v>0</v>
      </c>
      <c r="AF38" s="26"/>
      <c r="AG38">
        <f t="shared" si="2"/>
        <v>1651.3478479685689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13.559840690341854</v>
      </c>
      <c r="F39">
        <f>GT_Spot!P39</f>
        <v>0</v>
      </c>
      <c r="G39">
        <f>PPCL_NG!P39</f>
        <v>5.66</v>
      </c>
      <c r="H39">
        <f>PPCL_Spot!P39</f>
        <v>0</v>
      </c>
      <c r="I39">
        <f>Bawana_NG!P39</f>
        <v>99.620000000000019</v>
      </c>
      <c r="J39">
        <f>Bawana_RLNG!P39</f>
        <v>0</v>
      </c>
      <c r="K39">
        <f>Bawana_Spot!P39</f>
        <v>106.5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683.04626267239178</v>
      </c>
      <c r="P39" s="77">
        <v>57.8</v>
      </c>
      <c r="Q39" s="77">
        <v>14.45</v>
      </c>
      <c r="R39" s="80">
        <v>47.5</v>
      </c>
      <c r="S39" s="80">
        <v>0</v>
      </c>
      <c r="T39" s="78">
        <f>SUMPRODUCT(LTA!F39:AJ39,LTA!F$101:AJ$101,LTA!F$103:AJ$103)</f>
        <v>340.34</v>
      </c>
      <c r="U39" s="78">
        <f>SUMPRODUCT(LTA!F39:AJ39,LTA!F$102:AJ$102,LTA!F$103:AJ$103)</f>
        <v>129.74083999999999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-370</v>
      </c>
      <c r="AA39" s="117">
        <f>STOA!H39</f>
        <v>653.23</v>
      </c>
      <c r="AB39" s="117">
        <f>-STOA!N39</f>
        <v>0</v>
      </c>
      <c r="AC39">
        <f t="shared" si="0"/>
        <v>22.907930188791415</v>
      </c>
      <c r="AD39">
        <f t="shared" si="1"/>
        <v>1702.3862131739422</v>
      </c>
      <c r="AE39">
        <f>'IDT-1'!B39</f>
        <v>0</v>
      </c>
      <c r="AF39" s="26"/>
      <c r="AG39">
        <f t="shared" si="2"/>
        <v>1702.3862131739422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13.559840690341854</v>
      </c>
      <c r="F40">
        <f>GT_Spot!P40</f>
        <v>0</v>
      </c>
      <c r="G40">
        <f>PPCL_NG!P40</f>
        <v>5.66</v>
      </c>
      <c r="H40">
        <f>PPCL_Spot!P40</f>
        <v>0</v>
      </c>
      <c r="I40">
        <f>Bawana_NG!P40</f>
        <v>99.620000000000019</v>
      </c>
      <c r="J40">
        <f>Bawana_RLNG!P40</f>
        <v>0</v>
      </c>
      <c r="K40">
        <f>Bawana_Spot!P40</f>
        <v>106.5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677.06605110582927</v>
      </c>
      <c r="P40" s="77">
        <v>57.8</v>
      </c>
      <c r="Q40" s="77">
        <v>14.45</v>
      </c>
      <c r="R40" s="80">
        <v>47.5</v>
      </c>
      <c r="S40" s="80">
        <v>0</v>
      </c>
      <c r="T40" s="78">
        <f>SUMPRODUCT(LTA!F40:AJ40,LTA!F$101:AJ$101,LTA!F$103:AJ$103)</f>
        <v>370.48</v>
      </c>
      <c r="U40" s="78">
        <f>SUMPRODUCT(LTA!F40:AJ40,LTA!F$102:AJ$102,LTA!F$103:AJ$103)</f>
        <v>129.30083999999999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-365</v>
      </c>
      <c r="AA40" s="117">
        <f>STOA!H40</f>
        <v>666.53</v>
      </c>
      <c r="AB40" s="117">
        <f>-STOA!N40</f>
        <v>0</v>
      </c>
      <c r="AC40">
        <f t="shared" si="0"/>
        <v>23.224826199483466</v>
      </c>
      <c r="AD40">
        <f t="shared" si="1"/>
        <v>1740.0891055966877</v>
      </c>
      <c r="AE40">
        <f>'IDT-1'!B40</f>
        <v>0</v>
      </c>
      <c r="AF40" s="26"/>
      <c r="AG40">
        <f t="shared" si="2"/>
        <v>1740.0891055966877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-71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13.559840690341854</v>
      </c>
      <c r="F41">
        <f>GT_Spot!P41</f>
        <v>0</v>
      </c>
      <c r="G41">
        <f>PPCL_NG!P41</f>
        <v>5.66</v>
      </c>
      <c r="H41">
        <f>PPCL_Spot!P41</f>
        <v>0</v>
      </c>
      <c r="I41">
        <f>Bawana_NG!P41</f>
        <v>99.620000000000019</v>
      </c>
      <c r="J41">
        <f>Bawana_RLNG!P41</f>
        <v>0</v>
      </c>
      <c r="K41">
        <f>Bawana_Spot!P41</f>
        <v>106.5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693.8972584803056</v>
      </c>
      <c r="P41" s="77">
        <v>57.8</v>
      </c>
      <c r="Q41" s="77">
        <v>14.45</v>
      </c>
      <c r="R41" s="80">
        <v>47.5</v>
      </c>
      <c r="S41" s="80">
        <v>0</v>
      </c>
      <c r="T41" s="78">
        <f>SUMPRODUCT(LTA!F41:AJ41,LTA!F$101:AJ$101,LTA!F$103:AJ$103)</f>
        <v>392.13</v>
      </c>
      <c r="U41" s="78">
        <f>SUMPRODUCT(LTA!F41:AJ41,LTA!F$102:AJ$102,LTA!F$103:AJ$103)</f>
        <v>134.49083999999999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-355</v>
      </c>
      <c r="AA41" s="117">
        <f>STOA!H41</f>
        <v>677.03</v>
      </c>
      <c r="AB41" s="117">
        <f>-STOA!N41</f>
        <v>0</v>
      </c>
      <c r="AC41">
        <f t="shared" si="0"/>
        <v>23.523970273934946</v>
      </c>
      <c r="AD41">
        <f t="shared" si="1"/>
        <v>1813.9611688967123</v>
      </c>
      <c r="AE41">
        <f>'IDT-1'!B41</f>
        <v>0</v>
      </c>
      <c r="AF41" s="26"/>
      <c r="AG41">
        <f t="shared" si="2"/>
        <v>1813.9611688967123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-61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13.559840690341854</v>
      </c>
      <c r="F42">
        <f>GT_Spot!P42</f>
        <v>0</v>
      </c>
      <c r="G42">
        <f>PPCL_NG!P42</f>
        <v>5.66</v>
      </c>
      <c r="H42">
        <f>PPCL_Spot!P42</f>
        <v>0</v>
      </c>
      <c r="I42">
        <f>Bawana_NG!P42</f>
        <v>99.620000000000019</v>
      </c>
      <c r="J42">
        <f>Bawana_RLNG!P42</f>
        <v>0</v>
      </c>
      <c r="K42">
        <f>Bawana_Spot!P42</f>
        <v>106.5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686.28375643055597</v>
      </c>
      <c r="P42" s="77">
        <v>57.8</v>
      </c>
      <c r="Q42" s="77">
        <v>14.45</v>
      </c>
      <c r="R42" s="80">
        <v>47.5</v>
      </c>
      <c r="S42" s="80">
        <v>0</v>
      </c>
      <c r="T42" s="78">
        <f>SUMPRODUCT(LTA!F42:AJ42,LTA!F$101:AJ$101,LTA!F$103:AJ$103)</f>
        <v>411.65</v>
      </c>
      <c r="U42" s="78">
        <f>SUMPRODUCT(LTA!F42:AJ42,LTA!F$102:AJ$102,LTA!F$103:AJ$103)</f>
        <v>134.63084000000001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-326</v>
      </c>
      <c r="AA42" s="117">
        <f>STOA!H42</f>
        <v>688.23</v>
      </c>
      <c r="AB42" s="117">
        <f>-STOA!N42</f>
        <v>0</v>
      </c>
      <c r="AC42">
        <f t="shared" si="0"/>
        <v>23.577611288019838</v>
      </c>
      <c r="AD42">
        <f t="shared" si="1"/>
        <v>1854.154025832878</v>
      </c>
      <c r="AE42">
        <f>'IDT-1'!B42</f>
        <v>0</v>
      </c>
      <c r="AF42" s="26"/>
      <c r="AG42">
        <f t="shared" si="2"/>
        <v>1854.154025832878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-73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13.559840690341854</v>
      </c>
      <c r="F43">
        <f>GT_Spot!P43</f>
        <v>0</v>
      </c>
      <c r="G43">
        <f>PPCL_NG!P43</f>
        <v>5.66</v>
      </c>
      <c r="H43">
        <f>PPCL_Spot!P43</f>
        <v>0</v>
      </c>
      <c r="I43">
        <f>Bawana_NG!P43</f>
        <v>99.620000000000019</v>
      </c>
      <c r="J43">
        <f>Bawana_RLNG!P43</f>
        <v>0</v>
      </c>
      <c r="K43">
        <f>Bawana_Spot!P43</f>
        <v>106.5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682.28829376601527</v>
      </c>
      <c r="P43" s="77">
        <v>57.8</v>
      </c>
      <c r="Q43" s="77">
        <v>14.45</v>
      </c>
      <c r="R43" s="80">
        <v>47.5</v>
      </c>
      <c r="S43" s="80">
        <v>0</v>
      </c>
      <c r="T43" s="78">
        <f>SUMPRODUCT(LTA!F43:AJ43,LTA!F$101:AJ$101,LTA!F$103:AJ$103)</f>
        <v>430.36999999999995</v>
      </c>
      <c r="U43" s="78">
        <f>SUMPRODUCT(LTA!F43:AJ43,LTA!F$102:AJ$102,LTA!F$103:AJ$103)</f>
        <v>134.36084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-326</v>
      </c>
      <c r="AA43" s="117">
        <f>STOA!H43</f>
        <v>690.33</v>
      </c>
      <c r="AB43" s="117">
        <f>-STOA!N43</f>
        <v>0</v>
      </c>
      <c r="AC43">
        <f t="shared" si="0"/>
        <v>23.820950619316026</v>
      </c>
      <c r="AD43">
        <f t="shared" si="1"/>
        <v>1859.4652238370409</v>
      </c>
      <c r="AE43">
        <f>'IDT-1'!B43</f>
        <v>0</v>
      </c>
      <c r="AF43" s="26"/>
      <c r="AG43">
        <f t="shared" si="2"/>
        <v>1859.4652238370409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-84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13.559840690341854</v>
      </c>
      <c r="F44">
        <f>GT_Spot!P44</f>
        <v>0</v>
      </c>
      <c r="G44">
        <f>PPCL_NG!P44</f>
        <v>5.66</v>
      </c>
      <c r="H44">
        <f>PPCL_Spot!P44</f>
        <v>0</v>
      </c>
      <c r="I44">
        <f>Bawana_NG!P44</f>
        <v>99.620000000000019</v>
      </c>
      <c r="J44">
        <f>Bawana_RLNG!P44</f>
        <v>0</v>
      </c>
      <c r="K44">
        <f>Bawana_Spot!P44</f>
        <v>106.5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681.59592165984748</v>
      </c>
      <c r="P44" s="77">
        <v>57.8</v>
      </c>
      <c r="Q44" s="77">
        <v>14.45</v>
      </c>
      <c r="R44" s="80">
        <v>47.5</v>
      </c>
      <c r="S44" s="80">
        <v>0</v>
      </c>
      <c r="T44" s="78">
        <f>SUMPRODUCT(LTA!F44:AJ44,LTA!F$101:AJ$101,LTA!F$103:AJ$103)</f>
        <v>436.40000000000003</v>
      </c>
      <c r="U44" s="78">
        <f>SUMPRODUCT(LTA!F44:AJ44,LTA!F$102:AJ$102,LTA!F$103:AJ$103)</f>
        <v>134.54084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-306</v>
      </c>
      <c r="AA44" s="117">
        <f>STOA!H44</f>
        <v>702.23</v>
      </c>
      <c r="AB44" s="117">
        <f>-STOA!N44</f>
        <v>0</v>
      </c>
      <c r="AC44">
        <f t="shared" si="0"/>
        <v>23.867688214515407</v>
      </c>
      <c r="AD44">
        <f t="shared" si="1"/>
        <v>1888.8361141356741</v>
      </c>
      <c r="AE44">
        <f>'IDT-1'!B44</f>
        <v>0</v>
      </c>
      <c r="AF44" s="26"/>
      <c r="AG44">
        <f t="shared" si="2"/>
        <v>1888.8361141356741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-92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13.559840690341854</v>
      </c>
      <c r="F45">
        <f>GT_Spot!P45</f>
        <v>0</v>
      </c>
      <c r="G45">
        <f>PPCL_NG!P45</f>
        <v>11.32</v>
      </c>
      <c r="H45">
        <f>PPCL_Spot!P45</f>
        <v>0</v>
      </c>
      <c r="I45">
        <f>Bawana_NG!P45</f>
        <v>99.620000000000019</v>
      </c>
      <c r="J45">
        <f>Bawana_RLNG!P45</f>
        <v>0</v>
      </c>
      <c r="K45">
        <f>Bawana_Spot!P45</f>
        <v>106.5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674.19405156947516</v>
      </c>
      <c r="P45" s="77">
        <v>57.8</v>
      </c>
      <c r="Q45" s="77">
        <v>14.45</v>
      </c>
      <c r="R45" s="80">
        <v>47.5</v>
      </c>
      <c r="S45" s="80">
        <v>0</v>
      </c>
      <c r="T45" s="78">
        <f>SUMPRODUCT(LTA!F45:AJ45,LTA!F$101:AJ$101,LTA!F$103:AJ$103)</f>
        <v>439.92999999999995</v>
      </c>
      <c r="U45" s="78">
        <f>SUMPRODUCT(LTA!F45:AJ45,LTA!F$102:AJ$102,LTA!F$103:AJ$103)</f>
        <v>132.56083999999998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-276</v>
      </c>
      <c r="AA45" s="117">
        <f>STOA!H45</f>
        <v>700.83</v>
      </c>
      <c r="AB45" s="117">
        <f>-STOA!N45</f>
        <v>0</v>
      </c>
      <c r="AC45">
        <f t="shared" si="0"/>
        <v>23.622848442143052</v>
      </c>
      <c r="AD45">
        <f t="shared" si="1"/>
        <v>1913.4890838176739</v>
      </c>
      <c r="AE45">
        <f>'IDT-1'!B45</f>
        <v>0</v>
      </c>
      <c r="AF45" s="26"/>
      <c r="AG45">
        <f t="shared" si="2"/>
        <v>1913.4890838176739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-96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13.559840690341854</v>
      </c>
      <c r="F46">
        <f>GT_Spot!P46</f>
        <v>0</v>
      </c>
      <c r="G46">
        <f>PPCL_NG!P46</f>
        <v>11.32</v>
      </c>
      <c r="H46">
        <f>PPCL_Spot!P46</f>
        <v>0</v>
      </c>
      <c r="I46">
        <f>Bawana_NG!P46</f>
        <v>99.620000000000019</v>
      </c>
      <c r="J46">
        <f>Bawana_RLNG!P46</f>
        <v>0</v>
      </c>
      <c r="K46">
        <f>Bawana_Spot!P46</f>
        <v>106.5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670.82794547295794</v>
      </c>
      <c r="P46" s="77">
        <v>57.8</v>
      </c>
      <c r="Q46" s="77">
        <v>14.45</v>
      </c>
      <c r="R46" s="80">
        <v>47.5</v>
      </c>
      <c r="S46" s="80">
        <v>0</v>
      </c>
      <c r="T46" s="78">
        <f>SUMPRODUCT(LTA!F46:AJ46,LTA!F$101:AJ$101,LTA!F$103:AJ$103)</f>
        <v>441.89</v>
      </c>
      <c r="U46" s="78">
        <f>SUMPRODUCT(LTA!F46:AJ46,LTA!F$102:AJ$102,LTA!F$103:AJ$103)</f>
        <v>132.46083999999999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-254</v>
      </c>
      <c r="AA46" s="117">
        <f>STOA!H46</f>
        <v>704.33</v>
      </c>
      <c r="AB46" s="117">
        <f>-STOA!N46</f>
        <v>0</v>
      </c>
      <c r="AC46">
        <f t="shared" si="0"/>
        <v>23.436197775483205</v>
      </c>
      <c r="AD46">
        <f t="shared" si="1"/>
        <v>1938.6696283878166</v>
      </c>
      <c r="AE46">
        <f>'IDT-1'!B46</f>
        <v>0</v>
      </c>
      <c r="AF46" s="26"/>
      <c r="AG46">
        <f t="shared" si="2"/>
        <v>1938.6696283878166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-95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13.559840690341854</v>
      </c>
      <c r="F47">
        <f>GT_Spot!P47</f>
        <v>0</v>
      </c>
      <c r="G47">
        <f>PPCL_NG!P47</f>
        <v>11.32</v>
      </c>
      <c r="H47">
        <f>PPCL_Spot!P47</f>
        <v>0</v>
      </c>
      <c r="I47">
        <f>Bawana_NG!P47</f>
        <v>99.620000000000019</v>
      </c>
      <c r="J47">
        <f>Bawana_RLNG!P47</f>
        <v>0</v>
      </c>
      <c r="K47">
        <f>Bawana_Spot!P47</f>
        <v>106.5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681.88173362337693</v>
      </c>
      <c r="P47" s="77">
        <v>57.797120510137987</v>
      </c>
      <c r="Q47" s="77">
        <v>14.450000000000001</v>
      </c>
      <c r="R47" s="80">
        <v>47.5</v>
      </c>
      <c r="S47" s="80">
        <v>0</v>
      </c>
      <c r="T47" s="78">
        <f>SUMPRODUCT(LTA!F47:AJ47,LTA!F$101:AJ$101,LTA!F$103:AJ$103)</f>
        <v>443.26</v>
      </c>
      <c r="U47" s="78">
        <f>SUMPRODUCT(LTA!F47:AJ47,LTA!F$102:AJ$102,LTA!F$103:AJ$103)</f>
        <v>132.36084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-237</v>
      </c>
      <c r="AA47" s="117">
        <f>STOA!H47</f>
        <v>704.33</v>
      </c>
      <c r="AB47" s="117">
        <f>-STOA!N47</f>
        <v>0</v>
      </c>
      <c r="AC47">
        <f t="shared" si="0"/>
        <v>23.571256154262695</v>
      </c>
      <c r="AD47">
        <f t="shared" si="1"/>
        <v>1947.855478669594</v>
      </c>
      <c r="AE47">
        <f>'IDT-1'!B47</f>
        <v>0</v>
      </c>
      <c r="AF47" s="26"/>
      <c r="AG47">
        <f t="shared" si="2"/>
        <v>1947.855478669594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-115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13.559840690341854</v>
      </c>
      <c r="F48">
        <f>GT_Spot!P48</f>
        <v>0</v>
      </c>
      <c r="G48">
        <f>PPCL_NG!P48</f>
        <v>11.32</v>
      </c>
      <c r="H48">
        <f>PPCL_Spot!P48</f>
        <v>0</v>
      </c>
      <c r="I48">
        <f>Bawana_NG!P48</f>
        <v>99.620000000000019</v>
      </c>
      <c r="J48">
        <f>Bawana_RLNG!P48</f>
        <v>0</v>
      </c>
      <c r="K48">
        <f>Bawana_Spot!P48</f>
        <v>106.5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680.93663107051145</v>
      </c>
      <c r="P48" s="77">
        <v>57.797120510137987</v>
      </c>
      <c r="Q48" s="77">
        <v>14.450000000000001</v>
      </c>
      <c r="R48" s="80">
        <v>47.5</v>
      </c>
      <c r="S48" s="80">
        <v>0</v>
      </c>
      <c r="T48" s="78">
        <f>SUMPRODUCT(LTA!F48:AJ48,LTA!F$101:AJ$101,LTA!F$103:AJ$103)</f>
        <v>444.01</v>
      </c>
      <c r="U48" s="78">
        <f>SUMPRODUCT(LTA!F48:AJ48,LTA!F$102:AJ$102,LTA!F$103:AJ$103)</f>
        <v>132.61084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-234</v>
      </c>
      <c r="AA48" s="117">
        <f>STOA!H48</f>
        <v>704.33</v>
      </c>
      <c r="AB48" s="117">
        <f>-STOA!N48</f>
        <v>0</v>
      </c>
      <c r="AC48">
        <f t="shared" si="0"/>
        <v>23.509592359142115</v>
      </c>
      <c r="AD48">
        <f t="shared" si="1"/>
        <v>1954.9720399118496</v>
      </c>
      <c r="AE48">
        <f>'IDT-1'!B48</f>
        <v>0</v>
      </c>
      <c r="AF48" s="26"/>
      <c r="AG48">
        <f t="shared" si="2"/>
        <v>1954.9720399118496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-111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13.559840690341854</v>
      </c>
      <c r="F49">
        <f>GT_Spot!P49</f>
        <v>0</v>
      </c>
      <c r="G49">
        <f>PPCL_NG!P49</f>
        <v>11.32</v>
      </c>
      <c r="H49">
        <f>PPCL_Spot!P49</f>
        <v>0</v>
      </c>
      <c r="I49">
        <f>Bawana_NG!P49</f>
        <v>99.620000000000019</v>
      </c>
      <c r="J49">
        <f>Bawana_RLNG!P49</f>
        <v>0</v>
      </c>
      <c r="K49">
        <f>Bawana_Spot!P49</f>
        <v>106.5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669.19047447534024</v>
      </c>
      <c r="P49" s="77">
        <v>57.797120510137987</v>
      </c>
      <c r="Q49" s="77">
        <v>14.450000000000001</v>
      </c>
      <c r="R49" s="80">
        <v>47.5</v>
      </c>
      <c r="S49" s="80">
        <v>0</v>
      </c>
      <c r="T49" s="78">
        <f>SUMPRODUCT(LTA!F49:AJ49,LTA!F$101:AJ$101,LTA!F$103:AJ$103)</f>
        <v>444.1</v>
      </c>
      <c r="U49" s="78">
        <f>SUMPRODUCT(LTA!F49:AJ49,LTA!F$102:AJ$102,LTA!F$103:AJ$103)</f>
        <v>132.47084000000001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-226</v>
      </c>
      <c r="AA49" s="117">
        <f>STOA!H49</f>
        <v>705.73</v>
      </c>
      <c r="AB49" s="117">
        <f>-STOA!N49</f>
        <v>0</v>
      </c>
      <c r="AC49">
        <f t="shared" si="0"/>
        <v>22.920931039861664</v>
      </c>
      <c r="AD49">
        <f t="shared" si="1"/>
        <v>2001.1645446359587</v>
      </c>
      <c r="AE49">
        <f>'IDT-1'!B49</f>
        <v>0</v>
      </c>
      <c r="AF49" s="26"/>
      <c r="AG49">
        <f t="shared" si="2"/>
        <v>2001.1645446359587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-63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13.559840690341854</v>
      </c>
      <c r="F50">
        <f>GT_Spot!P50</f>
        <v>0</v>
      </c>
      <c r="G50">
        <f>PPCL_NG!P50</f>
        <v>11.32</v>
      </c>
      <c r="H50">
        <f>PPCL_Spot!P50</f>
        <v>0</v>
      </c>
      <c r="I50">
        <f>Bawana_NG!P50</f>
        <v>99.620000000000019</v>
      </c>
      <c r="J50">
        <f>Bawana_RLNG!P50</f>
        <v>0</v>
      </c>
      <c r="K50">
        <f>Bawana_Spot!P50</f>
        <v>106.5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662.85130920393522</v>
      </c>
      <c r="P50" s="77">
        <v>57.797120510137987</v>
      </c>
      <c r="Q50" s="77">
        <v>14.450000000000001</v>
      </c>
      <c r="R50" s="80">
        <v>47.5</v>
      </c>
      <c r="S50" s="80">
        <v>0</v>
      </c>
      <c r="T50" s="78">
        <f>SUMPRODUCT(LTA!F50:AJ50,LTA!F$101:AJ$101,LTA!F$103:AJ$103)</f>
        <v>444.71000000000009</v>
      </c>
      <c r="U50" s="78">
        <f>SUMPRODUCT(LTA!F50:AJ50,LTA!F$102:AJ$102,LTA!F$103:AJ$103)</f>
        <v>132.27083999999999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-208</v>
      </c>
      <c r="AA50" s="117">
        <f>STOA!H50</f>
        <v>707.83</v>
      </c>
      <c r="AB50" s="117">
        <f>-STOA!N50</f>
        <v>0</v>
      </c>
      <c r="AC50">
        <f t="shared" si="0"/>
        <v>22.736306217595981</v>
      </c>
      <c r="AD50">
        <f t="shared" si="1"/>
        <v>2014.5200041868193</v>
      </c>
      <c r="AE50">
        <f>'IDT-1'!B50</f>
        <v>0</v>
      </c>
      <c r="AF50" s="26"/>
      <c r="AG50">
        <f t="shared" si="2"/>
        <v>2014.5200041868193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13.136096730245232</v>
      </c>
      <c r="F51">
        <f>GT_Spot!P51</f>
        <v>0</v>
      </c>
      <c r="G51">
        <f>PPCL_NG!P51</f>
        <v>11.32</v>
      </c>
      <c r="H51">
        <f>PPCL_Spot!P51</f>
        <v>0</v>
      </c>
      <c r="I51">
        <f>Bawana_NG!P51</f>
        <v>99.620000000000019</v>
      </c>
      <c r="J51">
        <f>Bawana_RLNG!P51</f>
        <v>0</v>
      </c>
      <c r="K51">
        <f>Bawana_Spot!P51</f>
        <v>106.5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650.12755287864479</v>
      </c>
      <c r="P51" s="77">
        <v>57.797120510137987</v>
      </c>
      <c r="Q51" s="77">
        <v>14.450000000000001</v>
      </c>
      <c r="R51" s="80">
        <v>47.5</v>
      </c>
      <c r="S51" s="80">
        <v>0</v>
      </c>
      <c r="T51" s="78">
        <f>SUMPRODUCT(LTA!F51:AJ51,LTA!F$101:AJ$101,LTA!F$103:AJ$103)</f>
        <v>444.70000000000005</v>
      </c>
      <c r="U51" s="78">
        <f>SUMPRODUCT(LTA!F51:AJ51,LTA!F$102:AJ$102,LTA!F$103:AJ$103)</f>
        <v>132.33083999999999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-214</v>
      </c>
      <c r="AA51" s="117">
        <f>STOA!H51</f>
        <v>707.83</v>
      </c>
      <c r="AB51" s="117">
        <f>-STOA!N51</f>
        <v>0</v>
      </c>
      <c r="AC51">
        <f t="shared" si="0"/>
        <v>22.40797315455189</v>
      </c>
      <c r="AD51">
        <f t="shared" si="1"/>
        <v>2025.7508369644763</v>
      </c>
      <c r="AE51">
        <f>'IDT-1'!B51</f>
        <v>0</v>
      </c>
      <c r="AF51" s="26"/>
      <c r="AG51">
        <f t="shared" si="2"/>
        <v>2025.7508369644763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13.136096730245232</v>
      </c>
      <c r="F52">
        <f>GT_Spot!P52</f>
        <v>0</v>
      </c>
      <c r="G52">
        <f>PPCL_NG!P52</f>
        <v>11.32</v>
      </c>
      <c r="H52">
        <f>PPCL_Spot!P52</f>
        <v>0</v>
      </c>
      <c r="I52">
        <f>Bawana_NG!P52</f>
        <v>99.620000000000019</v>
      </c>
      <c r="J52">
        <f>Bawana_RLNG!P52</f>
        <v>0</v>
      </c>
      <c r="K52">
        <f>Bawana_Spot!P52</f>
        <v>106.5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650.11665892931194</v>
      </c>
      <c r="P52" s="77">
        <v>57.797120510137987</v>
      </c>
      <c r="Q52" s="77">
        <v>14.450000000000001</v>
      </c>
      <c r="R52" s="80">
        <v>47.5</v>
      </c>
      <c r="S52" s="80">
        <v>0</v>
      </c>
      <c r="T52" s="78">
        <f>SUMPRODUCT(LTA!F52:AJ52,LTA!F$101:AJ$101,LTA!F$103:AJ$103)</f>
        <v>444.77000000000004</v>
      </c>
      <c r="U52" s="78">
        <f>SUMPRODUCT(LTA!F52:AJ52,LTA!F$102:AJ$102,LTA!F$103:AJ$103)</f>
        <v>132.04084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-193</v>
      </c>
      <c r="AA52" s="117">
        <f>STOA!H52</f>
        <v>707.83</v>
      </c>
      <c r="AB52" s="117">
        <f>-STOA!N52</f>
        <v>0</v>
      </c>
      <c r="AC52">
        <f t="shared" si="0"/>
        <v>22.246134992398243</v>
      </c>
      <c r="AD52">
        <f t="shared" si="1"/>
        <v>2043.6817811772971</v>
      </c>
      <c r="AE52">
        <f>'IDT-1'!B52</f>
        <v>0</v>
      </c>
      <c r="AF52" s="26"/>
      <c r="AG52">
        <f t="shared" si="2"/>
        <v>2043.6817811772971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13.136096730245232</v>
      </c>
      <c r="F53">
        <f>GT_Spot!P53</f>
        <v>0</v>
      </c>
      <c r="G53">
        <f>PPCL_NG!P53</f>
        <v>11.32</v>
      </c>
      <c r="H53">
        <f>PPCL_Spot!P53</f>
        <v>0</v>
      </c>
      <c r="I53">
        <f>Bawana_NG!P53</f>
        <v>99.620000000000019</v>
      </c>
      <c r="J53">
        <f>Bawana_RLNG!P53</f>
        <v>0</v>
      </c>
      <c r="K53">
        <f>Bawana_Spot!P53</f>
        <v>106.5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650.12772936067245</v>
      </c>
      <c r="P53" s="77">
        <v>57.989999999999995</v>
      </c>
      <c r="Q53" s="77">
        <v>14.450000000000001</v>
      </c>
      <c r="R53" s="80">
        <v>47.5</v>
      </c>
      <c r="S53" s="80">
        <v>0</v>
      </c>
      <c r="T53" s="78">
        <f>SUMPRODUCT(LTA!F53:AJ53,LTA!F$101:AJ$101,LTA!F$103:AJ$103)</f>
        <v>444.55000000000007</v>
      </c>
      <c r="U53" s="78">
        <f>SUMPRODUCT(LTA!F53:AJ53,LTA!F$102:AJ$102,LTA!F$103:AJ$103)</f>
        <v>129.23084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-196</v>
      </c>
      <c r="AA53" s="117">
        <f>STOA!H53</f>
        <v>707.83</v>
      </c>
      <c r="AB53" s="117">
        <f>-STOA!N53</f>
        <v>0</v>
      </c>
      <c r="AC53">
        <f t="shared" si="0"/>
        <v>22.070337583827687</v>
      </c>
      <c r="AD53">
        <f t="shared" si="1"/>
        <v>2058.0315285070906</v>
      </c>
      <c r="AE53">
        <f>'IDT-1'!B53</f>
        <v>0</v>
      </c>
      <c r="AF53" s="26"/>
      <c r="AG53">
        <f t="shared" si="2"/>
        <v>2058.0315285070906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13.136096730245232</v>
      </c>
      <c r="F54">
        <f>GT_Spot!P54</f>
        <v>0</v>
      </c>
      <c r="G54">
        <f>PPCL_NG!P54</f>
        <v>11.32</v>
      </c>
      <c r="H54">
        <f>PPCL_Spot!P54</f>
        <v>0</v>
      </c>
      <c r="I54">
        <f>Bawana_NG!P54</f>
        <v>99.620000000000019</v>
      </c>
      <c r="J54">
        <f>Bawana_RLNG!P54</f>
        <v>0</v>
      </c>
      <c r="K54">
        <f>Bawana_Spot!P54</f>
        <v>106.5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651.05104401487199</v>
      </c>
      <c r="P54" s="77">
        <v>57.989999999999995</v>
      </c>
      <c r="Q54" s="77">
        <v>14.450000000000001</v>
      </c>
      <c r="R54" s="80">
        <v>47.5</v>
      </c>
      <c r="S54" s="80">
        <v>0</v>
      </c>
      <c r="T54" s="78">
        <f>SUMPRODUCT(LTA!F54:AJ54,LTA!F$101:AJ$101,LTA!F$103:AJ$103)</f>
        <v>355.15000000000003</v>
      </c>
      <c r="U54" s="78">
        <f>SUMPRODUCT(LTA!F54:AJ54,LTA!F$102:AJ$102,LTA!F$103:AJ$103)</f>
        <v>128.78084000000001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-207</v>
      </c>
      <c r="AA54" s="117">
        <f>STOA!H54</f>
        <v>707.83</v>
      </c>
      <c r="AB54" s="117">
        <f>-STOA!N54</f>
        <v>0</v>
      </c>
      <c r="AC54">
        <f t="shared" si="0"/>
        <v>21.287782752784636</v>
      </c>
      <c r="AD54">
        <f t="shared" si="1"/>
        <v>1969.8873979923328</v>
      </c>
      <c r="AE54">
        <f>'IDT-1'!B54</f>
        <v>0</v>
      </c>
      <c r="AF54" s="26"/>
      <c r="AG54">
        <f t="shared" si="2"/>
        <v>1969.8873979923328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13.136096730245232</v>
      </c>
      <c r="F55">
        <f>GT_Spot!P55</f>
        <v>0</v>
      </c>
      <c r="G55">
        <f>PPCL_NG!P55</f>
        <v>11.32</v>
      </c>
      <c r="H55">
        <f>PPCL_Spot!P55</f>
        <v>0</v>
      </c>
      <c r="I55">
        <f>Bawana_NG!P55</f>
        <v>99.620000000000019</v>
      </c>
      <c r="J55">
        <f>Bawana_RLNG!P55</f>
        <v>0</v>
      </c>
      <c r="K55">
        <f>Bawana_Spot!P55</f>
        <v>106.5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652.30917608789196</v>
      </c>
      <c r="P55" s="77">
        <v>65.760000000000005</v>
      </c>
      <c r="Q55" s="77">
        <v>14.45</v>
      </c>
      <c r="R55" s="80">
        <v>47.5</v>
      </c>
      <c r="S55" s="80">
        <v>0</v>
      </c>
      <c r="T55" s="78">
        <f>SUMPRODUCT(LTA!F55:AJ55,LTA!F$101:AJ$101,LTA!F$103:AJ$103)</f>
        <v>354.9</v>
      </c>
      <c r="U55" s="78">
        <f>SUMPRODUCT(LTA!F55:AJ55,LTA!F$102:AJ$102,LTA!F$103:AJ$103)</f>
        <v>128.96084000000002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-223</v>
      </c>
      <c r="AA55" s="117">
        <f>STOA!H55</f>
        <v>704.33</v>
      </c>
      <c r="AB55" s="117">
        <f>-STOA!N55</f>
        <v>0</v>
      </c>
      <c r="AC55">
        <f t="shared" si="0"/>
        <v>21.475459590249166</v>
      </c>
      <c r="AD55">
        <f t="shared" si="1"/>
        <v>1970.9378532278881</v>
      </c>
      <c r="AE55">
        <f>'IDT-1'!B55</f>
        <v>0</v>
      </c>
      <c r="AF55" s="26"/>
      <c r="AG55">
        <f t="shared" si="2"/>
        <v>1970.9378532278881</v>
      </c>
      <c r="AI55" s="75">
        <f>PXIL!H55</f>
        <v>0</v>
      </c>
      <c r="AJ55" s="75">
        <f>PXIL!N55</f>
        <v>0</v>
      </c>
      <c r="AK55" s="75">
        <f>RTM_IEX!H55</f>
        <v>5.78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13.136096730245232</v>
      </c>
      <c r="F56">
        <f>GT_Spot!P56</f>
        <v>0</v>
      </c>
      <c r="G56">
        <f>PPCL_NG!P56</f>
        <v>11.32</v>
      </c>
      <c r="H56">
        <f>PPCL_Spot!P56</f>
        <v>0</v>
      </c>
      <c r="I56">
        <f>Bawana_NG!P56</f>
        <v>99.620000000000019</v>
      </c>
      <c r="J56">
        <f>Bawana_RLNG!P56</f>
        <v>0</v>
      </c>
      <c r="K56">
        <f>Bawana_Spot!P56</f>
        <v>106.5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651.36407353502636</v>
      </c>
      <c r="P56" s="77">
        <v>57.8</v>
      </c>
      <c r="Q56" s="77">
        <v>14.45</v>
      </c>
      <c r="R56" s="80">
        <v>47.5</v>
      </c>
      <c r="S56" s="80">
        <v>0</v>
      </c>
      <c r="T56" s="78">
        <f>SUMPRODUCT(LTA!F56:AJ56,LTA!F$101:AJ$101,LTA!F$103:AJ$103)</f>
        <v>354.66999999999996</v>
      </c>
      <c r="U56" s="78">
        <f>SUMPRODUCT(LTA!F56:AJ56,LTA!F$102:AJ$102,LTA!F$103:AJ$103)</f>
        <v>128.50084000000001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-215</v>
      </c>
      <c r="AA56" s="117">
        <f>STOA!H56</f>
        <v>700.83</v>
      </c>
      <c r="AB56" s="117">
        <f>-STOA!N56</f>
        <v>0</v>
      </c>
      <c r="AC56">
        <f t="shared" si="0"/>
        <v>21.323077667606388</v>
      </c>
      <c r="AD56">
        <f t="shared" si="1"/>
        <v>1969.8451325976653</v>
      </c>
      <c r="AE56">
        <f>'IDT-1'!B56</f>
        <v>0</v>
      </c>
      <c r="AF56" s="26"/>
      <c r="AG56">
        <f t="shared" si="2"/>
        <v>1969.8451325976653</v>
      </c>
      <c r="AI56" s="75">
        <f>PXIL!H56</f>
        <v>0</v>
      </c>
      <c r="AJ56" s="75">
        <f>PXIL!N56</f>
        <v>0</v>
      </c>
      <c r="AK56" s="75">
        <f>RTM_IEX!H56</f>
        <v>9.6300000000000008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13.136096730245232</v>
      </c>
      <c r="F57">
        <f>GT_Spot!P57</f>
        <v>0</v>
      </c>
      <c r="G57">
        <f>PPCL_NG!P57</f>
        <v>12.72717173961342</v>
      </c>
      <c r="H57">
        <f>PPCL_Spot!P57</f>
        <v>0</v>
      </c>
      <c r="I57">
        <f>Bawana_NG!P57</f>
        <v>99.620000000000019</v>
      </c>
      <c r="J57">
        <f>Bawana_RLNG!P57</f>
        <v>0</v>
      </c>
      <c r="K57">
        <f>Bawana_Spot!P57</f>
        <v>106.5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651.40923306947366</v>
      </c>
      <c r="P57" s="77">
        <v>57.8</v>
      </c>
      <c r="Q57" s="77">
        <v>14.604507564062981</v>
      </c>
      <c r="R57" s="80">
        <v>47.5</v>
      </c>
      <c r="S57" s="80">
        <v>0</v>
      </c>
      <c r="T57" s="78">
        <f>SUMPRODUCT(LTA!F57:AJ57,LTA!F$101:AJ$101,LTA!F$103:AJ$103)</f>
        <v>241.20999999999998</v>
      </c>
      <c r="U57" s="78">
        <f>SUMPRODUCT(LTA!F57:AJ57,LTA!F$102:AJ$102,LTA!F$103:AJ$103)</f>
        <v>128.24083999999999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-179</v>
      </c>
      <c r="AA57" s="117">
        <f>STOA!H57</f>
        <v>700.13</v>
      </c>
      <c r="AB57" s="117">
        <f>-STOA!N57</f>
        <v>0</v>
      </c>
      <c r="AC57">
        <f t="shared" si="0"/>
        <v>19.925965258582842</v>
      </c>
      <c r="AD57">
        <f t="shared" si="1"/>
        <v>1884.7990838448122</v>
      </c>
      <c r="AE57">
        <f>'IDT-1'!B57</f>
        <v>0</v>
      </c>
      <c r="AF57" s="26"/>
      <c r="AG57">
        <f t="shared" si="2"/>
        <v>1884.7990838448122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13.136096730245232</v>
      </c>
      <c r="F58">
        <f>GT_Spot!P58</f>
        <v>0</v>
      </c>
      <c r="G58">
        <f>PPCL_NG!P58</f>
        <v>12.72717173961342</v>
      </c>
      <c r="H58">
        <f>PPCL_Spot!P58</f>
        <v>0</v>
      </c>
      <c r="I58">
        <f>Bawana_NG!P58</f>
        <v>99.620000000000019</v>
      </c>
      <c r="J58">
        <f>Bawana_RLNG!P58</f>
        <v>0</v>
      </c>
      <c r="K58">
        <f>Bawana_Spot!P58</f>
        <v>106.5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643.29755950718197</v>
      </c>
      <c r="P58" s="77">
        <v>57.8</v>
      </c>
      <c r="Q58" s="77">
        <v>14.550000000000002</v>
      </c>
      <c r="R58" s="80">
        <v>47.5</v>
      </c>
      <c r="S58" s="80">
        <v>0</v>
      </c>
      <c r="T58" s="78">
        <f>SUMPRODUCT(LTA!F58:AJ58,LTA!F$101:AJ$101,LTA!F$103:AJ$103)</f>
        <v>240.81</v>
      </c>
      <c r="U58" s="78">
        <f>SUMPRODUCT(LTA!F58:AJ58,LTA!F$102:AJ$102,LTA!F$103:AJ$103)</f>
        <v>128.31084000000001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-131</v>
      </c>
      <c r="AA58" s="117">
        <f>STOA!H58</f>
        <v>699.43</v>
      </c>
      <c r="AB58" s="117">
        <f>-STOA!N58</f>
        <v>0</v>
      </c>
      <c r="AC58">
        <f t="shared" si="0"/>
        <v>19.418888743605546</v>
      </c>
      <c r="AD58">
        <f t="shared" si="1"/>
        <v>1924.1099792334351</v>
      </c>
      <c r="AE58">
        <f>'IDT-1'!B58</f>
        <v>0</v>
      </c>
      <c r="AF58" s="26"/>
      <c r="AG58">
        <f t="shared" si="2"/>
        <v>1924.1099792334351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13.136096730245232</v>
      </c>
      <c r="F59">
        <f>GT_Spot!P59</f>
        <v>0</v>
      </c>
      <c r="G59">
        <f>PPCL_NG!P59</f>
        <v>14.147170565886823</v>
      </c>
      <c r="H59">
        <f>PPCL_Spot!P59</f>
        <v>0</v>
      </c>
      <c r="I59">
        <f>Bawana_NG!P59</f>
        <v>99.620000000000019</v>
      </c>
      <c r="J59">
        <f>Bawana_RLNG!P59</f>
        <v>0</v>
      </c>
      <c r="K59">
        <f>Bawana_Spot!P59</f>
        <v>106.5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632.41177161942721</v>
      </c>
      <c r="P59" s="77">
        <v>57.8</v>
      </c>
      <c r="Q59" s="77">
        <v>14.550000000000002</v>
      </c>
      <c r="R59" s="80">
        <v>47.5</v>
      </c>
      <c r="S59" s="80">
        <v>0</v>
      </c>
      <c r="T59" s="78">
        <f>SUMPRODUCT(LTA!F59:AJ59,LTA!F$101:AJ$101,LTA!F$103:AJ$103)</f>
        <v>240.18</v>
      </c>
      <c r="U59" s="78">
        <f>SUMPRODUCT(LTA!F59:AJ59,LTA!F$102:AJ$102,LTA!F$103:AJ$103)</f>
        <v>128.24084000000002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-116</v>
      </c>
      <c r="AA59" s="117">
        <f>STOA!H59</f>
        <v>703.63</v>
      </c>
      <c r="AB59" s="117">
        <f>-STOA!N59</f>
        <v>0</v>
      </c>
      <c r="AC59">
        <f t="shared" si="0"/>
        <v>20.309809887031584</v>
      </c>
      <c r="AD59">
        <f t="shared" si="1"/>
        <v>2054.5932690285281</v>
      </c>
      <c r="AE59">
        <f>'IDT-1'!B59</f>
        <v>0</v>
      </c>
      <c r="AF59" s="26"/>
      <c r="AG59">
        <f t="shared" si="2"/>
        <v>2054.5932690285281</v>
      </c>
      <c r="AI59" s="75">
        <f>PXIL!H59</f>
        <v>0</v>
      </c>
      <c r="AJ59" s="75">
        <f>PXIL!N59</f>
        <v>0</v>
      </c>
      <c r="AK59" s="75">
        <f>RTM_IEX!H59</f>
        <v>122.34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13.136096730245232</v>
      </c>
      <c r="F60">
        <f>GT_Spot!P60</f>
        <v>0</v>
      </c>
      <c r="G60">
        <f>PPCL_NG!P60</f>
        <v>14.147170565886823</v>
      </c>
      <c r="H60">
        <f>PPCL_Spot!P60</f>
        <v>0</v>
      </c>
      <c r="I60">
        <f>Bawana_NG!P60</f>
        <v>99.620000000000019</v>
      </c>
      <c r="J60">
        <f>Bawana_RLNG!P60</f>
        <v>0</v>
      </c>
      <c r="K60">
        <f>Bawana_Spot!P60</f>
        <v>106.5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632.40852379401542</v>
      </c>
      <c r="P60" s="77">
        <v>57.8</v>
      </c>
      <c r="Q60" s="77">
        <v>14.550000000000002</v>
      </c>
      <c r="R60" s="80">
        <v>47.5</v>
      </c>
      <c r="S60" s="80">
        <v>0</v>
      </c>
      <c r="T60" s="78">
        <f>SUMPRODUCT(LTA!F60:AJ60,LTA!F$101:AJ$101,LTA!F$103:AJ$103)</f>
        <v>340.27000000000004</v>
      </c>
      <c r="U60" s="78">
        <f>SUMPRODUCT(LTA!F60:AJ60,LTA!F$102:AJ$102,LTA!F$103:AJ$103)</f>
        <v>128.00084000000001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-74</v>
      </c>
      <c r="AA60" s="117">
        <f>STOA!H60</f>
        <v>704.33</v>
      </c>
      <c r="AB60" s="117">
        <f>-STOA!N60</f>
        <v>0</v>
      </c>
      <c r="AC60">
        <f t="shared" si="0"/>
        <v>19.974035950235756</v>
      </c>
      <c r="AD60">
        <f t="shared" si="1"/>
        <v>2101.145795139912</v>
      </c>
      <c r="AE60">
        <f>'IDT-1'!B60</f>
        <v>0</v>
      </c>
      <c r="AF60" s="26"/>
      <c r="AG60">
        <f t="shared" si="2"/>
        <v>2101.145795139912</v>
      </c>
      <c r="AI60" s="75">
        <f>PXIL!H60</f>
        <v>0</v>
      </c>
      <c r="AJ60" s="75">
        <f>PXIL!N60</f>
        <v>0</v>
      </c>
      <c r="AK60" s="75">
        <f>RTM_IEX!H60</f>
        <v>26.01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13.136096730245232</v>
      </c>
      <c r="F61">
        <f>GT_Spot!P61</f>
        <v>0</v>
      </c>
      <c r="G61">
        <f>PPCL_NG!P61</f>
        <v>36.78</v>
      </c>
      <c r="H61">
        <f>PPCL_Spot!P61</f>
        <v>0</v>
      </c>
      <c r="I61">
        <f>Bawana_NG!P61</f>
        <v>99.620000000000019</v>
      </c>
      <c r="J61">
        <f>Bawana_RLNG!P61</f>
        <v>0</v>
      </c>
      <c r="K61">
        <f>Bawana_Spot!P61</f>
        <v>106.5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690.71683813300467</v>
      </c>
      <c r="P61" s="77">
        <v>57.8</v>
      </c>
      <c r="Q61" s="77">
        <v>14.550000000000002</v>
      </c>
      <c r="R61" s="80">
        <v>47.5</v>
      </c>
      <c r="S61" s="80">
        <v>0</v>
      </c>
      <c r="T61" s="78">
        <f>SUMPRODUCT(LTA!F61:AJ61,LTA!F$101:AJ$101,LTA!F$103:AJ$103)</f>
        <v>338.95</v>
      </c>
      <c r="U61" s="78">
        <f>SUMPRODUCT(LTA!F61:AJ61,LTA!F$102:AJ$102,LTA!F$103:AJ$103)</f>
        <v>128.03084000000001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697.33</v>
      </c>
      <c r="AB61" s="117">
        <f>-STOA!N61</f>
        <v>0</v>
      </c>
      <c r="AC61">
        <f t="shared" si="0"/>
        <v>19.834034109062944</v>
      </c>
      <c r="AD61">
        <f t="shared" si="1"/>
        <v>2209.9269407541869</v>
      </c>
      <c r="AE61">
        <f>'IDT-1'!B61</f>
        <v>0</v>
      </c>
      <c r="AF61" s="26"/>
      <c r="AG61">
        <f t="shared" si="2"/>
        <v>2209.9269407541869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13.136096730245232</v>
      </c>
      <c r="F62">
        <f>GT_Spot!P62</f>
        <v>0</v>
      </c>
      <c r="G62">
        <f>PPCL_NG!P62</f>
        <v>42.437170855276314</v>
      </c>
      <c r="H62">
        <f>PPCL_Spot!P62</f>
        <v>0</v>
      </c>
      <c r="I62">
        <f>Bawana_NG!P62</f>
        <v>99.620000000000019</v>
      </c>
      <c r="J62">
        <f>Bawana_RLNG!P62</f>
        <v>0</v>
      </c>
      <c r="K62">
        <f>Bawana_Spot!P62</f>
        <v>106.5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699.89733925555709</v>
      </c>
      <c r="P62" s="77">
        <v>57.8</v>
      </c>
      <c r="Q62" s="77">
        <v>14.550000000000002</v>
      </c>
      <c r="R62" s="80">
        <v>47.5</v>
      </c>
      <c r="S62" s="80">
        <v>0</v>
      </c>
      <c r="T62" s="78">
        <f>SUMPRODUCT(LTA!F62:AJ62,LTA!F$101:AJ$101,LTA!F$103:AJ$103)</f>
        <v>337.46999999999997</v>
      </c>
      <c r="U62" s="78">
        <f>SUMPRODUCT(LTA!F62:AJ62,LTA!F$102:AJ$102,LTA!F$103:AJ$103)</f>
        <v>128.72084000000001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690.33</v>
      </c>
      <c r="AB62" s="117">
        <f>-STOA!N62</f>
        <v>0</v>
      </c>
      <c r="AC62">
        <f t="shared" si="0"/>
        <v>19.984524092201497</v>
      </c>
      <c r="AD62">
        <f t="shared" si="1"/>
        <v>2250.9841227488773</v>
      </c>
      <c r="AE62">
        <f>'IDT-1'!B62</f>
        <v>0</v>
      </c>
      <c r="AF62" s="26"/>
      <c r="AG62">
        <f t="shared" si="2"/>
        <v>2250.9841227488773</v>
      </c>
      <c r="AI62" s="75">
        <f>PXIL!H62</f>
        <v>0</v>
      </c>
      <c r="AJ62" s="75">
        <f>PXIL!N62</f>
        <v>0</v>
      </c>
      <c r="AK62" s="75">
        <f>RTM_IEX!H62</f>
        <v>22.16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13.136096730245232</v>
      </c>
      <c r="F63">
        <f>GT_Spot!P63</f>
        <v>0</v>
      </c>
      <c r="G63">
        <f>PPCL_NG!P63</f>
        <v>42.437170855276314</v>
      </c>
      <c r="H63">
        <f>PPCL_Spot!P63</f>
        <v>0</v>
      </c>
      <c r="I63">
        <f>Bawana_NG!P63</f>
        <v>99.620000000000019</v>
      </c>
      <c r="J63">
        <f>Bawana_RLNG!P63</f>
        <v>0</v>
      </c>
      <c r="K63">
        <f>Bawana_Spot!P63</f>
        <v>106.5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706.83670148156011</v>
      </c>
      <c r="P63" s="77">
        <v>57.8</v>
      </c>
      <c r="Q63" s="77">
        <v>14.45</v>
      </c>
      <c r="R63" s="80">
        <v>47.5</v>
      </c>
      <c r="S63" s="80">
        <v>0</v>
      </c>
      <c r="T63" s="78">
        <f>SUMPRODUCT(LTA!F63:AJ63,LTA!F$101:AJ$101,LTA!F$103:AJ$103)</f>
        <v>415.31</v>
      </c>
      <c r="U63" s="78">
        <f>SUMPRODUCT(LTA!F63:AJ63,LTA!F$102:AJ$102,LTA!F$103:AJ$103)</f>
        <v>130.25296499999999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681.87</v>
      </c>
      <c r="AB63" s="117">
        <f>-STOA!N63</f>
        <v>0</v>
      </c>
      <c r="AC63">
        <f t="shared" si="0"/>
        <v>20.838225179790317</v>
      </c>
      <c r="AD63">
        <f t="shared" si="1"/>
        <v>2347.1419088872913</v>
      </c>
      <c r="AE63">
        <f>'IDT-1'!B63</f>
        <v>0</v>
      </c>
      <c r="AF63" s="26"/>
      <c r="AG63">
        <f t="shared" si="2"/>
        <v>2347.1419088872913</v>
      </c>
      <c r="AI63" s="75">
        <f>PXIL!H63</f>
        <v>0</v>
      </c>
      <c r="AJ63" s="75">
        <f>PXIL!N63</f>
        <v>0</v>
      </c>
      <c r="AK63" s="75">
        <f>RTM_IEX!H63</f>
        <v>41.42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10.0128</v>
      </c>
      <c r="E64">
        <f>GT_NG!P64</f>
        <v>13.136096730245232</v>
      </c>
      <c r="F64">
        <f>GT_Spot!P64</f>
        <v>0</v>
      </c>
      <c r="G64">
        <f>PPCL_NG!P64</f>
        <v>42.437170855276314</v>
      </c>
      <c r="H64">
        <f>PPCL_Spot!P64</f>
        <v>0</v>
      </c>
      <c r="I64">
        <f>Bawana_NG!P64</f>
        <v>99.620000000000019</v>
      </c>
      <c r="J64">
        <f>Bawana_RLNG!P64</f>
        <v>0</v>
      </c>
      <c r="K64">
        <f>Bawana_Spot!P64</f>
        <v>106.5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711.44898338411076</v>
      </c>
      <c r="P64" s="77">
        <v>57.8</v>
      </c>
      <c r="Q64" s="77">
        <v>14.450000000000001</v>
      </c>
      <c r="R64" s="80">
        <v>47.5</v>
      </c>
      <c r="S64" s="80">
        <v>0</v>
      </c>
      <c r="T64" s="78">
        <f>SUMPRODUCT(LTA!F64:AJ64,LTA!F$101:AJ$101,LTA!F$103:AJ$103)</f>
        <v>409.23</v>
      </c>
      <c r="U64" s="78">
        <f>SUMPRODUCT(LTA!F64:AJ64,LTA!F$102:AJ$102,LTA!F$103:AJ$103)</f>
        <v>130.82296500000001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680.47</v>
      </c>
      <c r="AB64" s="117">
        <f>-STOA!N64</f>
        <v>0</v>
      </c>
      <c r="AC64">
        <f t="shared" si="0"/>
        <v>20.95471854053277</v>
      </c>
      <c r="AD64">
        <f t="shared" si="1"/>
        <v>2360.2632974291</v>
      </c>
      <c r="AE64">
        <f>'IDT-1'!B64</f>
        <v>0</v>
      </c>
      <c r="AF64" s="26"/>
      <c r="AG64">
        <f t="shared" si="2"/>
        <v>2360.2632974291</v>
      </c>
      <c r="AI64" s="75">
        <f>PXIL!H64</f>
        <v>0</v>
      </c>
      <c r="AJ64" s="75">
        <f>PXIL!N64</f>
        <v>0</v>
      </c>
      <c r="AK64" s="75">
        <f>RTM_IEX!H64</f>
        <v>57.79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10.0128</v>
      </c>
      <c r="E65">
        <f>GT_NG!P65</f>
        <v>13.136096730245232</v>
      </c>
      <c r="F65">
        <f>GT_Spot!P65</f>
        <v>0</v>
      </c>
      <c r="G65">
        <f>PPCL_NG!P65</f>
        <v>42.437170855276314</v>
      </c>
      <c r="H65">
        <f>PPCL_Spot!P65</f>
        <v>0</v>
      </c>
      <c r="I65">
        <f>Bawana_NG!P65</f>
        <v>99.620000000000019</v>
      </c>
      <c r="J65">
        <f>Bawana_RLNG!P65</f>
        <v>0</v>
      </c>
      <c r="K65">
        <f>Bawana_Spot!P65</f>
        <v>106.5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719.85437673018043</v>
      </c>
      <c r="P65" s="77">
        <v>86.699999999999989</v>
      </c>
      <c r="Q65" s="77">
        <v>14.450000000000001</v>
      </c>
      <c r="R65" s="80">
        <v>47.5</v>
      </c>
      <c r="S65" s="80">
        <v>0</v>
      </c>
      <c r="T65" s="78">
        <f>SUMPRODUCT(LTA!F65:AJ65,LTA!F$101:AJ$101,LTA!F$103:AJ$103)</f>
        <v>389.53</v>
      </c>
      <c r="U65" s="78">
        <f>SUMPRODUCT(LTA!F65:AJ65,LTA!F$102:AJ$102,LTA!F$103:AJ$103)</f>
        <v>129.32296499999998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667.87</v>
      </c>
      <c r="AB65" s="117">
        <f>-STOA!N65</f>
        <v>0</v>
      </c>
      <c r="AC65">
        <f t="shared" si="0"/>
        <v>21.341702001978181</v>
      </c>
      <c r="AD65">
        <f t="shared" si="1"/>
        <v>2403.8517073137241</v>
      </c>
      <c r="AE65">
        <f>'IDT-1'!B65</f>
        <v>0</v>
      </c>
      <c r="AF65" s="26"/>
      <c r="AG65">
        <f t="shared" si="2"/>
        <v>2403.8517073137241</v>
      </c>
      <c r="AI65" s="75">
        <f>PXIL!H65</f>
        <v>0</v>
      </c>
      <c r="AJ65" s="75">
        <f>PXIL!N65</f>
        <v>0</v>
      </c>
      <c r="AK65" s="75">
        <f>RTM_IEX!H65</f>
        <v>98.26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10.0128</v>
      </c>
      <c r="E66">
        <f>GT_NG!P66</f>
        <v>13.136096730245232</v>
      </c>
      <c r="F66">
        <f>GT_Spot!P66</f>
        <v>0</v>
      </c>
      <c r="G66">
        <f>PPCL_NG!P66</f>
        <v>42.437170855276314</v>
      </c>
      <c r="H66">
        <f>PPCL_Spot!P66</f>
        <v>0</v>
      </c>
      <c r="I66">
        <f>Bawana_NG!P66</f>
        <v>99.620000000000019</v>
      </c>
      <c r="J66">
        <f>Bawana_RLNG!P66</f>
        <v>0</v>
      </c>
      <c r="K66">
        <f>Bawana_Spot!P66</f>
        <v>106.5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730.56434840179008</v>
      </c>
      <c r="P66" s="77">
        <v>117.75</v>
      </c>
      <c r="Q66" s="77">
        <v>14.450000000000001</v>
      </c>
      <c r="R66" s="80">
        <v>47.5</v>
      </c>
      <c r="S66" s="80">
        <v>0</v>
      </c>
      <c r="T66" s="78">
        <f>SUMPRODUCT(LTA!F66:AJ66,LTA!F$101:AJ$101,LTA!F$103:AJ$103)</f>
        <v>369.86</v>
      </c>
      <c r="U66" s="78">
        <f>SUMPRODUCT(LTA!F66:AJ66,LTA!F$102:AJ$102,LTA!F$103:AJ$103)</f>
        <v>129.56296499999999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656.67</v>
      </c>
      <c r="AB66" s="117">
        <f>-STOA!N66</f>
        <v>0</v>
      </c>
      <c r="AC66">
        <f t="shared" si="0"/>
        <v>21.24472575268835</v>
      </c>
      <c r="AD66">
        <f t="shared" si="1"/>
        <v>2392.9286552346239</v>
      </c>
      <c r="AE66">
        <f>'IDT-1'!B66</f>
        <v>0</v>
      </c>
      <c r="AF66" s="26"/>
      <c r="AG66">
        <f t="shared" si="2"/>
        <v>2392.9286552346239</v>
      </c>
      <c r="AI66" s="75">
        <f>PXIL!H66</f>
        <v>0</v>
      </c>
      <c r="AJ66" s="75">
        <f>PXIL!N66</f>
        <v>0</v>
      </c>
      <c r="AK66" s="75">
        <f>RTM_IEX!H66</f>
        <v>76.11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10.0128</v>
      </c>
      <c r="E67">
        <f>GT_NG!P67</f>
        <v>13.136096730245232</v>
      </c>
      <c r="F67">
        <f>GT_Spot!P67</f>
        <v>0</v>
      </c>
      <c r="G67">
        <f>PPCL_NG!P67</f>
        <v>42.437170855276314</v>
      </c>
      <c r="H67">
        <f>PPCL_Spot!P67</f>
        <v>0</v>
      </c>
      <c r="I67">
        <f>Bawana_NG!P67</f>
        <v>99.620000000000019</v>
      </c>
      <c r="J67">
        <f>Bawana_RLNG!P67</f>
        <v>0</v>
      </c>
      <c r="K67">
        <f>Bawana_Spot!P67</f>
        <v>106.5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798.58643829135497</v>
      </c>
      <c r="P67" s="77">
        <v>117.74000000000002</v>
      </c>
      <c r="Q67" s="77">
        <v>32.864392460900945</v>
      </c>
      <c r="R67" s="80">
        <v>47.5</v>
      </c>
      <c r="S67" s="80">
        <v>0</v>
      </c>
      <c r="T67" s="78">
        <f>SUMPRODUCT(LTA!F67:AJ67,LTA!F$101:AJ$101,LTA!F$103:AJ$103)</f>
        <v>168.54</v>
      </c>
      <c r="U67" s="78">
        <f>SUMPRODUCT(LTA!F67:AJ67,LTA!F$102:AJ$102,LTA!F$103:AJ$103)</f>
        <v>129.642965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645.47</v>
      </c>
      <c r="AB67" s="117">
        <f>-STOA!N67</f>
        <v>0</v>
      </c>
      <c r="AC67">
        <f t="shared" si="0"/>
        <v>19.58145445516098</v>
      </c>
      <c r="AD67">
        <f t="shared" si="1"/>
        <v>2179.4684088826166</v>
      </c>
      <c r="AE67">
        <f>'IDT-1'!B67</f>
        <v>0</v>
      </c>
      <c r="AF67" s="26"/>
      <c r="AG67">
        <f t="shared" si="2"/>
        <v>2179.4684088826166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10.0128</v>
      </c>
      <c r="E68">
        <f>GT_NG!P68</f>
        <v>13.136096730245232</v>
      </c>
      <c r="F68">
        <f>GT_Spot!P68</f>
        <v>0</v>
      </c>
      <c r="G68">
        <f>PPCL_NG!P68</f>
        <v>40.167171325962961</v>
      </c>
      <c r="H68">
        <f>PPCL_Spot!P68</f>
        <v>0</v>
      </c>
      <c r="I68">
        <f>Bawana_NG!P68</f>
        <v>99.620000000000019</v>
      </c>
      <c r="J68">
        <f>Bawana_RLNG!P68</f>
        <v>0</v>
      </c>
      <c r="K68">
        <f>Bawana_Spot!P68</f>
        <v>106.5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846.56982610761247</v>
      </c>
      <c r="P68" s="77">
        <v>117.74000000000002</v>
      </c>
      <c r="Q68" s="77">
        <v>38.17</v>
      </c>
      <c r="R68" s="80">
        <v>47.5</v>
      </c>
      <c r="S68" s="80">
        <v>0</v>
      </c>
      <c r="T68" s="78">
        <f>SUMPRODUCT(LTA!F68:AJ68,LTA!F$101:AJ$101,LTA!F$103:AJ$103)</f>
        <v>162.03000000000003</v>
      </c>
      <c r="U68" s="78">
        <f>SUMPRODUCT(LTA!F68:AJ68,LTA!F$102:AJ$102,LTA!F$103:AJ$103)</f>
        <v>130.462965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630.77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20.108455316573828</v>
      </c>
      <c r="AD68">
        <f t="shared" ref="AD68:AD98" si="4">SUM(B68:AB68,AI68:AR68)-AC68</f>
        <v>2180.5704038472468</v>
      </c>
      <c r="AE68">
        <f>'IDT-1'!B68</f>
        <v>0</v>
      </c>
      <c r="AF68" s="26"/>
      <c r="AG68">
        <f t="shared" ref="AG68:AG98" si="5">SUM(AD68:AF68)+AT68</f>
        <v>2180.5704038472468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-42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10.0128</v>
      </c>
      <c r="E69">
        <f>GT_NG!P69</f>
        <v>13.136096730245232</v>
      </c>
      <c r="F69">
        <f>GT_Spot!P69</f>
        <v>0</v>
      </c>
      <c r="G69">
        <f>PPCL_NG!P69</f>
        <v>40.167171325962961</v>
      </c>
      <c r="H69">
        <f>PPCL_Spot!P69</f>
        <v>0</v>
      </c>
      <c r="I69">
        <f>Bawana_NG!P69</f>
        <v>99.620000000000019</v>
      </c>
      <c r="J69">
        <f>Bawana_RLNG!P69</f>
        <v>0</v>
      </c>
      <c r="K69">
        <f>Bawana_Spot!P69</f>
        <v>106.5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867.67511564907761</v>
      </c>
      <c r="P69" s="77">
        <v>117.74000000000002</v>
      </c>
      <c r="Q69" s="77">
        <v>38.17</v>
      </c>
      <c r="R69" s="80">
        <v>47.5</v>
      </c>
      <c r="S69" s="80">
        <v>0</v>
      </c>
      <c r="T69" s="78">
        <f>SUMPRODUCT(LTA!F69:AJ69,LTA!F$101:AJ$101,LTA!F$103:AJ$103)</f>
        <v>154.35</v>
      </c>
      <c r="U69" s="78">
        <f>SUMPRODUCT(LTA!F69:AJ69,LTA!F$102:AJ$102,LTA!F$103:AJ$103)</f>
        <v>131.00296499999999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618.87</v>
      </c>
      <c r="AB69" s="117">
        <f>-STOA!N69</f>
        <v>0</v>
      </c>
      <c r="AC69">
        <f t="shared" si="3"/>
        <v>20.179898629671889</v>
      </c>
      <c r="AD69">
        <f t="shared" si="4"/>
        <v>2176.5642500756139</v>
      </c>
      <c r="AE69">
        <f>'IDT-1'!B69</f>
        <v>0</v>
      </c>
      <c r="AF69" s="26"/>
      <c r="AG69">
        <f t="shared" si="5"/>
        <v>2176.5642500756139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10.0128</v>
      </c>
      <c r="E70">
        <f>GT_NG!P70</f>
        <v>13.136096730245232</v>
      </c>
      <c r="F70">
        <f>GT_Spot!P70</f>
        <v>0</v>
      </c>
      <c r="G70">
        <f>PPCL_NG!P70</f>
        <v>40.167171325962961</v>
      </c>
      <c r="H70">
        <f>PPCL_Spot!P70</f>
        <v>0</v>
      </c>
      <c r="I70">
        <f>Bawana_NG!P70</f>
        <v>99.620000000000019</v>
      </c>
      <c r="J70">
        <f>Bawana_RLNG!P70</f>
        <v>0</v>
      </c>
      <c r="K70">
        <f>Bawana_Spot!P70</f>
        <v>106.5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877.58089261071154</v>
      </c>
      <c r="P70" s="77">
        <v>117.74000000000002</v>
      </c>
      <c r="Q70" s="77">
        <v>38.17</v>
      </c>
      <c r="R70" s="80">
        <v>47.5</v>
      </c>
      <c r="S70" s="80">
        <v>0</v>
      </c>
      <c r="T70" s="78">
        <f>SUMPRODUCT(LTA!F70:AJ70,LTA!F$101:AJ$101,LTA!F$103:AJ$103)</f>
        <v>146.51</v>
      </c>
      <c r="U70" s="78">
        <f>SUMPRODUCT(LTA!F70:AJ70,LTA!F$102:AJ$102,LTA!F$103:AJ$103)</f>
        <v>132.432965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604.87</v>
      </c>
      <c r="AB70" s="117">
        <f>-STOA!N70</f>
        <v>0</v>
      </c>
      <c r="AC70">
        <f t="shared" si="3"/>
        <v>20.149608359589635</v>
      </c>
      <c r="AD70">
        <f t="shared" si="4"/>
        <v>2159.0903173073298</v>
      </c>
      <c r="AE70">
        <f>'IDT-1'!B70</f>
        <v>0</v>
      </c>
      <c r="AF70" s="26"/>
      <c r="AG70">
        <f t="shared" si="5"/>
        <v>2159.0903173073298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-55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10.0128</v>
      </c>
      <c r="E71">
        <f>GT_NG!P71</f>
        <v>13.136096730245232</v>
      </c>
      <c r="F71">
        <f>GT_Spot!P71</f>
        <v>0</v>
      </c>
      <c r="G71">
        <f>PPCL_NG!P71</f>
        <v>40.167171325962961</v>
      </c>
      <c r="H71">
        <f>PPCL_Spot!P71</f>
        <v>0</v>
      </c>
      <c r="I71">
        <f>Bawana_NG!P71</f>
        <v>99.620000000000019</v>
      </c>
      <c r="J71">
        <f>Bawana_RLNG!P71</f>
        <v>0</v>
      </c>
      <c r="K71">
        <f>Bawana_Spot!P71</f>
        <v>106.5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880.87622129468036</v>
      </c>
      <c r="P71" s="77">
        <v>117.74000000000002</v>
      </c>
      <c r="Q71" s="77">
        <v>38.17</v>
      </c>
      <c r="R71" s="80">
        <v>47.5</v>
      </c>
      <c r="S71" s="80">
        <v>0</v>
      </c>
      <c r="T71" s="78">
        <f>SUMPRODUCT(LTA!F71:AJ71,LTA!F$101:AJ$101,LTA!F$103:AJ$103)</f>
        <v>138.19</v>
      </c>
      <c r="U71" s="78">
        <f>SUMPRODUCT(LTA!F71:AJ71,LTA!F$102:AJ$102,LTA!F$103:AJ$103)</f>
        <v>130.612965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588.39</v>
      </c>
      <c r="AB71" s="117">
        <f>-STOA!N71</f>
        <v>0</v>
      </c>
      <c r="AC71">
        <f t="shared" si="3"/>
        <v>20.074870238287819</v>
      </c>
      <c r="AD71">
        <f t="shared" si="4"/>
        <v>2261.1603841126007</v>
      </c>
      <c r="AE71">
        <f>'IDT-1'!B71</f>
        <v>0</v>
      </c>
      <c r="AF71" s="26"/>
      <c r="AG71">
        <f t="shared" si="5"/>
        <v>2261.1603841126007</v>
      </c>
      <c r="AI71" s="75">
        <f>PXIL!H71</f>
        <v>0</v>
      </c>
      <c r="AJ71" s="75">
        <f>PXIL!N71</f>
        <v>0</v>
      </c>
      <c r="AK71" s="75">
        <f>RTM_IEX!H71</f>
        <v>70.319999999999993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10.0128</v>
      </c>
      <c r="E72">
        <f>GT_NG!P72</f>
        <v>13.136096730245232</v>
      </c>
      <c r="F72">
        <f>GT_Spot!P72</f>
        <v>0</v>
      </c>
      <c r="G72">
        <f>PPCL_NG!P72</f>
        <v>40.167171325962961</v>
      </c>
      <c r="H72">
        <f>PPCL_Spot!P72</f>
        <v>0</v>
      </c>
      <c r="I72">
        <f>Bawana_NG!P72</f>
        <v>99.620000000000019</v>
      </c>
      <c r="J72">
        <f>Bawana_RLNG!P72</f>
        <v>0</v>
      </c>
      <c r="K72">
        <f>Bawana_Spot!P72</f>
        <v>106.5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890.35804763413455</v>
      </c>
      <c r="P72" s="77">
        <v>117.74000000000002</v>
      </c>
      <c r="Q72" s="77">
        <v>38.17</v>
      </c>
      <c r="R72" s="80">
        <v>43.9</v>
      </c>
      <c r="S72" s="80">
        <v>0</v>
      </c>
      <c r="T72" s="78">
        <f>SUMPRODUCT(LTA!F72:AJ72,LTA!F$101:AJ$101,LTA!F$103:AJ$103)</f>
        <v>129.75</v>
      </c>
      <c r="U72" s="78">
        <f>SUMPRODUCT(LTA!F72:AJ72,LTA!F$102:AJ$102,LTA!F$103:AJ$103)</f>
        <v>130.802965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575.79</v>
      </c>
      <c r="AB72" s="117">
        <f>-STOA!N72</f>
        <v>0</v>
      </c>
      <c r="AC72">
        <f t="shared" si="3"/>
        <v>19.756678310075017</v>
      </c>
      <c r="AD72">
        <f t="shared" si="4"/>
        <v>2225.3204023802678</v>
      </c>
      <c r="AE72">
        <f>'IDT-1'!B72</f>
        <v>0</v>
      </c>
      <c r="AF72" s="26"/>
      <c r="AG72">
        <f t="shared" si="5"/>
        <v>2225.3204023802678</v>
      </c>
      <c r="AI72" s="75">
        <f>PXIL!H72</f>
        <v>0</v>
      </c>
      <c r="AJ72" s="75">
        <f>PXIL!N72</f>
        <v>0</v>
      </c>
      <c r="AK72" s="75">
        <f>RTM_IEX!H72</f>
        <v>49.13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10.0128</v>
      </c>
      <c r="E73">
        <f>GT_NG!P73</f>
        <v>13.136096730245232</v>
      </c>
      <c r="F73">
        <f>GT_Spot!P73</f>
        <v>0</v>
      </c>
      <c r="G73">
        <f>PPCL_NG!P73</f>
        <v>40.167171325962961</v>
      </c>
      <c r="H73">
        <f>PPCL_Spot!P73</f>
        <v>0</v>
      </c>
      <c r="I73">
        <f>Bawana_NG!P73</f>
        <v>99.620000000000019</v>
      </c>
      <c r="J73">
        <f>Bawana_RLNG!P73</f>
        <v>0</v>
      </c>
      <c r="K73">
        <f>Bawana_Spot!P73</f>
        <v>106.5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912.06073601607147</v>
      </c>
      <c r="P73" s="77">
        <v>117.74000000000002</v>
      </c>
      <c r="Q73" s="77">
        <v>38.17</v>
      </c>
      <c r="R73" s="80">
        <v>23.87</v>
      </c>
      <c r="S73" s="80">
        <v>0</v>
      </c>
      <c r="T73" s="78">
        <f>SUMPRODUCT(LTA!F73:AJ73,LTA!F$101:AJ$101,LTA!F$103:AJ$103)</f>
        <v>121.7</v>
      </c>
      <c r="U73" s="78">
        <f>SUMPRODUCT(LTA!F73:AJ73,LTA!F$102:AJ$102,LTA!F$103:AJ$103)</f>
        <v>130.85296500000001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563.89</v>
      </c>
      <c r="AB73" s="117">
        <f>-STOA!N73</f>
        <v>0</v>
      </c>
      <c r="AC73">
        <f t="shared" si="3"/>
        <v>19.706541967836063</v>
      </c>
      <c r="AD73">
        <f t="shared" si="4"/>
        <v>2219.6732271044434</v>
      </c>
      <c r="AE73">
        <f>'IDT-1'!B73</f>
        <v>0</v>
      </c>
      <c r="AF73" s="26"/>
      <c r="AG73">
        <f t="shared" si="5"/>
        <v>2219.6732271044434</v>
      </c>
      <c r="AI73" s="75">
        <f>PXIL!H73</f>
        <v>0</v>
      </c>
      <c r="AJ73" s="75">
        <f>PXIL!N73</f>
        <v>0</v>
      </c>
      <c r="AK73" s="75">
        <f>RTM_IEX!H73</f>
        <v>61.66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10.0128</v>
      </c>
      <c r="E74">
        <f>GT_NG!P74</f>
        <v>13.136096730245232</v>
      </c>
      <c r="F74">
        <f>GT_Spot!P74</f>
        <v>0</v>
      </c>
      <c r="G74">
        <f>PPCL_NG!P74</f>
        <v>40.167171325962961</v>
      </c>
      <c r="H74">
        <f>PPCL_Spot!P74</f>
        <v>0</v>
      </c>
      <c r="I74">
        <f>Bawana_NG!P74</f>
        <v>99.620000000000019</v>
      </c>
      <c r="J74">
        <f>Bawana_RLNG!P74</f>
        <v>0</v>
      </c>
      <c r="K74">
        <f>Bawana_Spot!P74</f>
        <v>106.5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912.03998663309278</v>
      </c>
      <c r="P74" s="77">
        <v>117.74000000000002</v>
      </c>
      <c r="Q74" s="77">
        <v>38.17</v>
      </c>
      <c r="R74" s="80">
        <v>10.39</v>
      </c>
      <c r="S74" s="80">
        <v>0</v>
      </c>
      <c r="T74" s="78">
        <f>SUMPRODUCT(LTA!F74:AJ74,LTA!F$101:AJ$101,LTA!F$103:AJ$103)</f>
        <v>113.55</v>
      </c>
      <c r="U74" s="78">
        <f>SUMPRODUCT(LTA!F74:AJ74,LTA!F$102:AJ$102,LTA!F$103:AJ$103)</f>
        <v>129.212965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556.89</v>
      </c>
      <c r="AB74" s="117">
        <f>-STOA!N74</f>
        <v>0</v>
      </c>
      <c r="AC74">
        <f t="shared" si="3"/>
        <v>19.372135373265852</v>
      </c>
      <c r="AD74">
        <f t="shared" si="4"/>
        <v>2182.0068843160352</v>
      </c>
      <c r="AE74">
        <f>'IDT-1'!B74</f>
        <v>0</v>
      </c>
      <c r="AF74" s="26"/>
      <c r="AG74">
        <f t="shared" si="5"/>
        <v>2182.0068843160352</v>
      </c>
      <c r="AI74" s="75">
        <f>PXIL!H74</f>
        <v>0</v>
      </c>
      <c r="AJ74" s="75">
        <f>PXIL!N74</f>
        <v>0</v>
      </c>
      <c r="AK74" s="75">
        <f>RTM_IEX!H74</f>
        <v>53.95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10.0128</v>
      </c>
      <c r="E75">
        <f>GT_NG!P75</f>
        <v>12.852988465571478</v>
      </c>
      <c r="F75">
        <f>GT_Spot!P75</f>
        <v>0</v>
      </c>
      <c r="G75">
        <f>PPCL_NG!P75</f>
        <v>40.167171325962961</v>
      </c>
      <c r="H75">
        <f>PPCL_Spot!P75</f>
        <v>0</v>
      </c>
      <c r="I75">
        <f>Bawana_NG!P75</f>
        <v>99.620000000000019</v>
      </c>
      <c r="J75">
        <f>Bawana_RLNG!P75</f>
        <v>0</v>
      </c>
      <c r="K75">
        <f>Bawana_Spot!P75</f>
        <v>106.5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905.43739920538337</v>
      </c>
      <c r="P75" s="77">
        <v>117.74000000000002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107.6</v>
      </c>
      <c r="U75" s="78">
        <f>SUMPRODUCT(LTA!F75:AJ75,LTA!F$102:AJ$102,LTA!F$103:AJ$103)</f>
        <v>130.272965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550.91</v>
      </c>
      <c r="AB75" s="117">
        <f>-STOA!N75</f>
        <v>0</v>
      </c>
      <c r="AC75">
        <f t="shared" si="3"/>
        <v>18.649693251172877</v>
      </c>
      <c r="AD75">
        <f t="shared" si="4"/>
        <v>2100.633630745745</v>
      </c>
      <c r="AE75">
        <f>'IDT-1'!B75</f>
        <v>0</v>
      </c>
      <c r="AF75" s="26"/>
      <c r="AG75">
        <f t="shared" si="5"/>
        <v>2100.633630745745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10.0128</v>
      </c>
      <c r="E76">
        <f>GT_NG!P76</f>
        <v>12.852988465571478</v>
      </c>
      <c r="F76">
        <f>GT_Spot!P76</f>
        <v>0</v>
      </c>
      <c r="G76">
        <f>PPCL_NG!P76</f>
        <v>40.167171325962961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106.5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916.22738095747729</v>
      </c>
      <c r="P76" s="77">
        <v>117.74000000000002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102.55000000000001</v>
      </c>
      <c r="U76" s="78">
        <f>SUMPRODUCT(LTA!F76:AJ76,LTA!F$102:AJ$102,LTA!F$103:AJ$103)</f>
        <v>132.09296499999999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540.41</v>
      </c>
      <c r="AB76" s="117">
        <f>-STOA!N76</f>
        <v>0</v>
      </c>
      <c r="AC76">
        <f t="shared" si="3"/>
        <v>18.774749258468628</v>
      </c>
      <c r="AD76">
        <f t="shared" si="4"/>
        <v>2080.5685564905434</v>
      </c>
      <c r="AE76">
        <f>'IDT-1'!B76</f>
        <v>0</v>
      </c>
      <c r="AF76" s="26"/>
      <c r="AG76">
        <f t="shared" si="5"/>
        <v>2080.5685564905434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10.0128</v>
      </c>
      <c r="E77">
        <f>GT_NG!P77</f>
        <v>12.852988465571478</v>
      </c>
      <c r="F77">
        <f>GT_Spot!P77</f>
        <v>0</v>
      </c>
      <c r="G77">
        <f>PPCL_NG!P77</f>
        <v>40.167171325962961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106.5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956.58576037364912</v>
      </c>
      <c r="P77" s="77">
        <v>117.74000000000002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97.85</v>
      </c>
      <c r="U77" s="78">
        <f>SUMPRODUCT(LTA!F77:AJ77,LTA!F$102:AJ$102,LTA!F$103:AJ$103)</f>
        <v>136.112965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536.91</v>
      </c>
      <c r="AB77" s="117">
        <f>-STOA!N77</f>
        <v>0</v>
      </c>
      <c r="AC77">
        <f t="shared" si="3"/>
        <v>18.942190829453615</v>
      </c>
      <c r="AD77">
        <f t="shared" si="4"/>
        <v>2133.57949433573</v>
      </c>
      <c r="AE77">
        <f>'IDT-1'!B77</f>
        <v>0</v>
      </c>
      <c r="AF77" s="26"/>
      <c r="AG77">
        <f t="shared" si="5"/>
        <v>2133.57949433573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10.0128</v>
      </c>
      <c r="E78">
        <f>GT_NG!P78</f>
        <v>12.852988465571478</v>
      </c>
      <c r="F78">
        <f>GT_Spot!P78</f>
        <v>0</v>
      </c>
      <c r="G78">
        <f>PPCL_NG!P78</f>
        <v>40.167171325962961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106.5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996.66675069095311</v>
      </c>
      <c r="P78" s="77">
        <v>117.74000000000002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95.42</v>
      </c>
      <c r="U78" s="78">
        <f>SUMPRODUCT(LTA!F78:AJ78,LTA!F$102:AJ$102,LTA!F$103:AJ$103)</f>
        <v>136.272965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533.41</v>
      </c>
      <c r="AB78" s="117">
        <f>-STOA!N78</f>
        <v>0</v>
      </c>
      <c r="AC78">
        <f t="shared" si="3"/>
        <v>19.244127544245892</v>
      </c>
      <c r="AD78">
        <f t="shared" si="4"/>
        <v>2167.5885479382414</v>
      </c>
      <c r="AE78">
        <f>'IDT-1'!B78</f>
        <v>0</v>
      </c>
      <c r="AF78" s="26"/>
      <c r="AG78">
        <f t="shared" si="5"/>
        <v>2167.5885479382414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13.267367166212534</v>
      </c>
      <c r="F79">
        <f>GT_Spot!P79</f>
        <v>0</v>
      </c>
      <c r="G79">
        <f>PPCL_NG!P79</f>
        <v>40.167171325962961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106.5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1013.7634628715745</v>
      </c>
      <c r="P79" s="77">
        <v>117.74000000000002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94.34</v>
      </c>
      <c r="U79" s="78">
        <f>SUMPRODUCT(LTA!F79:AJ79,LTA!F$102:AJ$102,LTA!F$103:AJ$103)</f>
        <v>135.47296499999999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530.38</v>
      </c>
      <c r="AB79" s="117">
        <f>-STOA!N79</f>
        <v>0</v>
      </c>
      <c r="AC79">
        <f t="shared" si="3"/>
        <v>19.958729815510281</v>
      </c>
      <c r="AD79">
        <f t="shared" si="4"/>
        <v>2111.4750365482396</v>
      </c>
      <c r="AE79">
        <f>'IDT-1'!B79</f>
        <v>0</v>
      </c>
      <c r="AF79" s="26"/>
      <c r="AG79">
        <f t="shared" si="5"/>
        <v>2111.4750365482396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-68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10.0128</v>
      </c>
      <c r="E80">
        <f>GT_NG!P80</f>
        <v>13.267367166212534</v>
      </c>
      <c r="F80">
        <f>GT_Spot!P80</f>
        <v>0</v>
      </c>
      <c r="G80">
        <f>PPCL_NG!P80</f>
        <v>40.167171325962961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106.5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1020.1576112848644</v>
      </c>
      <c r="P80" s="77">
        <v>117.74000000000002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93.429999999999993</v>
      </c>
      <c r="U80" s="78">
        <f>SUMPRODUCT(LTA!F80:AJ80,LTA!F$102:AJ$102,LTA!F$103:AJ$103)</f>
        <v>133.92296499999998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530.38</v>
      </c>
      <c r="AB80" s="117">
        <f>-STOA!N80</f>
        <v>0</v>
      </c>
      <c r="AC80">
        <f t="shared" si="3"/>
        <v>19.860178408714305</v>
      </c>
      <c r="AD80">
        <f t="shared" si="4"/>
        <v>2130.5077363683258</v>
      </c>
      <c r="AE80">
        <f>'IDT-1'!B80</f>
        <v>0</v>
      </c>
      <c r="AF80" s="26"/>
      <c r="AG80">
        <f t="shared" si="5"/>
        <v>2130.5077363683258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10.0128</v>
      </c>
      <c r="E81">
        <f>GT_NG!P81</f>
        <v>13.267367166212534</v>
      </c>
      <c r="F81">
        <f>GT_Spot!P81</f>
        <v>0</v>
      </c>
      <c r="G81">
        <f>PPCL_NG!P81</f>
        <v>40.167171325962961</v>
      </c>
      <c r="H81">
        <f>PPCL_Spot!P81</f>
        <v>0</v>
      </c>
      <c r="I81">
        <f>Bawana_NG!P81</f>
        <v>99.616128706330429</v>
      </c>
      <c r="J81">
        <f>Bawana_RLNG!P81</f>
        <v>0</v>
      </c>
      <c r="K81">
        <f>Bawana_Spot!P81</f>
        <v>106.5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1040.0017551900442</v>
      </c>
      <c r="P81" s="77">
        <v>117.74000000000002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93.73</v>
      </c>
      <c r="U81" s="78">
        <f>SUMPRODUCT(LTA!F81:AJ81,LTA!F$102:AJ$102,LTA!F$103:AJ$103)</f>
        <v>127.31296499999999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530.38</v>
      </c>
      <c r="AB81" s="117">
        <f>-STOA!N81</f>
        <v>0</v>
      </c>
      <c r="AC81">
        <f t="shared" si="3"/>
        <v>20.263344888405843</v>
      </c>
      <c r="AD81">
        <f t="shared" si="4"/>
        <v>2111.6348425001443</v>
      </c>
      <c r="AE81">
        <f>'IDT-1'!B81</f>
        <v>0</v>
      </c>
      <c r="AF81" s="26"/>
      <c r="AG81">
        <f t="shared" si="5"/>
        <v>2111.6348425001443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10.0128</v>
      </c>
      <c r="E82">
        <f>GT_NG!P82</f>
        <v>13.267367166212534</v>
      </c>
      <c r="F82">
        <f>GT_Spot!P82</f>
        <v>0</v>
      </c>
      <c r="G82">
        <f>PPCL_NG!P82</f>
        <v>40.167171325962961</v>
      </c>
      <c r="H82">
        <f>PPCL_Spot!P82</f>
        <v>0</v>
      </c>
      <c r="I82">
        <f>Bawana_NG!P82</f>
        <v>99.616128706330429</v>
      </c>
      <c r="J82">
        <f>Bawana_RLNG!P82</f>
        <v>0</v>
      </c>
      <c r="K82">
        <f>Bawana_Spot!P82</f>
        <v>106.5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1040.0017551900442</v>
      </c>
      <c r="P82" s="77">
        <v>117.74000000000002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96.699999999999989</v>
      </c>
      <c r="U82" s="78">
        <f>SUMPRODUCT(LTA!F82:AJ82,LTA!F$102:AJ$102,LTA!F$103:AJ$103)</f>
        <v>129.15296499999999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530.38</v>
      </c>
      <c r="AB82" s="117">
        <f>-STOA!N82</f>
        <v>0</v>
      </c>
      <c r="AC82">
        <f t="shared" si="3"/>
        <v>20.083719700350962</v>
      </c>
      <c r="AD82">
        <f t="shared" si="4"/>
        <v>2141.6244676881988</v>
      </c>
      <c r="AE82">
        <f>'IDT-1'!B82</f>
        <v>0</v>
      </c>
      <c r="AF82" s="26"/>
      <c r="AG82">
        <f t="shared" si="5"/>
        <v>2141.6244676881988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-60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10.0128</v>
      </c>
      <c r="E83">
        <f>GT_NG!P83</f>
        <v>13.267367166212534</v>
      </c>
      <c r="F83">
        <f>GT_Spot!P83</f>
        <v>0</v>
      </c>
      <c r="G83">
        <f>PPCL_NG!P83</f>
        <v>40.167171325962961</v>
      </c>
      <c r="H83">
        <f>PPCL_Spot!P83</f>
        <v>0</v>
      </c>
      <c r="I83">
        <f>Bawana_NG!P83</f>
        <v>99.616128706330429</v>
      </c>
      <c r="J83">
        <f>Bawana_RLNG!P83</f>
        <v>0</v>
      </c>
      <c r="K83">
        <f>Bawana_Spot!P83</f>
        <v>106.5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1040.0017551900442</v>
      </c>
      <c r="P83" s="77">
        <v>117.74000000000002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96.71</v>
      </c>
      <c r="U83" s="78">
        <f>SUMPRODUCT(LTA!F83:AJ83,LTA!F$102:AJ$102,LTA!F$103:AJ$103)</f>
        <v>129.23296500000001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530.38</v>
      </c>
      <c r="AB83" s="117">
        <f>-STOA!N83</f>
        <v>0</v>
      </c>
      <c r="AC83">
        <f t="shared" si="3"/>
        <v>20.022364807695595</v>
      </c>
      <c r="AD83">
        <f t="shared" si="4"/>
        <v>2148.7758225808543</v>
      </c>
      <c r="AE83">
        <f>'IDT-1'!B83</f>
        <v>0</v>
      </c>
      <c r="AF83" s="26"/>
      <c r="AG83">
        <f t="shared" si="5"/>
        <v>2148.7758225808543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-53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10.0128</v>
      </c>
      <c r="E84">
        <f>GT_NG!P84</f>
        <v>13.267367166212534</v>
      </c>
      <c r="F84">
        <f>GT_Spot!P84</f>
        <v>0</v>
      </c>
      <c r="G84">
        <f>PPCL_NG!P84</f>
        <v>40.167171325962961</v>
      </c>
      <c r="H84">
        <f>PPCL_Spot!P84</f>
        <v>0</v>
      </c>
      <c r="I84">
        <f>Bawana_NG!P84</f>
        <v>99.616128706330429</v>
      </c>
      <c r="J84">
        <f>Bawana_RLNG!P84</f>
        <v>0</v>
      </c>
      <c r="K84">
        <f>Bawana_Spot!P84</f>
        <v>106.5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1040.0017551900442</v>
      </c>
      <c r="P84" s="77">
        <v>117.74000000000002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96.63000000000001</v>
      </c>
      <c r="U84" s="78">
        <f>SUMPRODUCT(LTA!F84:AJ84,LTA!F$102:AJ$102,LTA!F$103:AJ$103)</f>
        <v>129.37296499999999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530.38</v>
      </c>
      <c r="AB84" s="117">
        <f>-STOA!N84</f>
        <v>0</v>
      </c>
      <c r="AC84">
        <f t="shared" si="3"/>
        <v>19.960745915040224</v>
      </c>
      <c r="AD84">
        <f t="shared" si="4"/>
        <v>2155.8974414735098</v>
      </c>
      <c r="AE84">
        <f>'IDT-1'!B84</f>
        <v>18</v>
      </c>
      <c r="AF84" s="26"/>
      <c r="AG84">
        <f t="shared" si="5"/>
        <v>2173.8974414735098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-46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10.0128</v>
      </c>
      <c r="E85">
        <f>GT_NG!P85</f>
        <v>13.267367166212534</v>
      </c>
      <c r="F85">
        <f>GT_Spot!P85</f>
        <v>0</v>
      </c>
      <c r="G85">
        <f>PPCL_NG!P85</f>
        <v>41.59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106.5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1019.2033978539898</v>
      </c>
      <c r="P85" s="77">
        <v>117.74000000000002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96.75</v>
      </c>
      <c r="U85" s="78">
        <f>SUMPRODUCT(LTA!F85:AJ85,LTA!F$102:AJ$102,LTA!F$103:AJ$103)</f>
        <v>129.15296499999999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530.38</v>
      </c>
      <c r="AB85" s="117">
        <f>-STOA!N85</f>
        <v>0</v>
      </c>
      <c r="AC85">
        <f t="shared" si="3"/>
        <v>20.197789196219752</v>
      </c>
      <c r="AD85">
        <f t="shared" si="4"/>
        <v>2090.1887408239827</v>
      </c>
      <c r="AE85">
        <f>'IDT-1'!B85</f>
        <v>64</v>
      </c>
      <c r="AF85" s="26"/>
      <c r="AG85">
        <f t="shared" si="5"/>
        <v>2154.1887408239827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-92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10.0128</v>
      </c>
      <c r="E86">
        <f>GT_NG!P86</f>
        <v>13.267367166212534</v>
      </c>
      <c r="F86">
        <f>GT_Spot!P86</f>
        <v>0</v>
      </c>
      <c r="G86">
        <f>PPCL_NG!P86</f>
        <v>41.59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106.5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1009.4161980009584</v>
      </c>
      <c r="P86" s="77">
        <v>117.74000000000002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96.63</v>
      </c>
      <c r="U86" s="78">
        <f>SUMPRODUCT(LTA!F86:AJ86,LTA!F$102:AJ$102,LTA!F$103:AJ$103)</f>
        <v>129.212965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633.45000000000005</v>
      </c>
      <c r="AB86" s="117">
        <f>-STOA!N86</f>
        <v>0</v>
      </c>
      <c r="AC86">
        <f t="shared" si="3"/>
        <v>21.02702796503527</v>
      </c>
      <c r="AD86">
        <f t="shared" si="4"/>
        <v>2181.5823022021355</v>
      </c>
      <c r="AE86">
        <f>'IDT-1'!B86</f>
        <v>0</v>
      </c>
      <c r="AF86" s="26"/>
      <c r="AG86">
        <f t="shared" si="5"/>
        <v>2181.5823022021355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-93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10.0128</v>
      </c>
      <c r="E87">
        <f>GT_NG!P87</f>
        <v>13.267367166212534</v>
      </c>
      <c r="F87">
        <f>GT_Spot!P87</f>
        <v>0</v>
      </c>
      <c r="G87">
        <f>PPCL_NG!P87</f>
        <v>41.59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106.5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987.29258746084156</v>
      </c>
      <c r="P87" s="77">
        <v>117.74000000000002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96.42</v>
      </c>
      <c r="U87" s="78">
        <f>SUMPRODUCT(LTA!F87:AJ87,LTA!F$102:AJ$102,LTA!F$103:AJ$103)</f>
        <v>129.32296499999998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667.17</v>
      </c>
      <c r="AB87" s="117">
        <f>-STOA!N87</f>
        <v>0</v>
      </c>
      <c r="AC87">
        <f t="shared" si="3"/>
        <v>20.861852366616386</v>
      </c>
      <c r="AD87">
        <f t="shared" si="4"/>
        <v>2223.243867260438</v>
      </c>
      <c r="AE87">
        <f>'IDT-1'!B87</f>
        <v>0</v>
      </c>
      <c r="AF87" s="26"/>
      <c r="AG87">
        <f t="shared" si="5"/>
        <v>2223.243867260438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-63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10.0128</v>
      </c>
      <c r="E88">
        <f>GT_NG!P88</f>
        <v>13.267367166212534</v>
      </c>
      <c r="F88">
        <f>GT_Spot!P88</f>
        <v>0</v>
      </c>
      <c r="G88">
        <f>PPCL_NG!P88</f>
        <v>41.59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106.5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982.92913307058109</v>
      </c>
      <c r="P88" s="77">
        <v>117.74000000000002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96.3</v>
      </c>
      <c r="U88" s="78">
        <f>SUMPRODUCT(LTA!F88:AJ88,LTA!F$102:AJ$102,LTA!F$103:AJ$103)</f>
        <v>129.142965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706.66</v>
      </c>
      <c r="AB88" s="117">
        <f>-STOA!N88</f>
        <v>0</v>
      </c>
      <c r="AC88">
        <f t="shared" si="3"/>
        <v>21.123935330371111</v>
      </c>
      <c r="AD88">
        <f t="shared" si="4"/>
        <v>2262.8083299064224</v>
      </c>
      <c r="AE88">
        <f>'IDT-1'!B88</f>
        <v>0</v>
      </c>
      <c r="AF88" s="26"/>
      <c r="AG88">
        <f t="shared" si="5"/>
        <v>2262.8083299064224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-58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10.0128</v>
      </c>
      <c r="E89">
        <f>GT_NG!P89</f>
        <v>13.267367166212534</v>
      </c>
      <c r="F89">
        <f>GT_Spot!P89</f>
        <v>0</v>
      </c>
      <c r="G89">
        <f>PPCL_NG!P89</f>
        <v>41.59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106.5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979.6477257154113</v>
      </c>
      <c r="P89" s="77">
        <v>117.74000000000002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95.96</v>
      </c>
      <c r="U89" s="78">
        <f>SUMPRODUCT(LTA!F89:AJ89,LTA!F$102:AJ$102,LTA!F$103:AJ$103)</f>
        <v>128.91296499999999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709.55000000000007</v>
      </c>
      <c r="AB89" s="117">
        <f>-STOA!N89</f>
        <v>0</v>
      </c>
      <c r="AC89">
        <f t="shared" si="3"/>
        <v>21.577137576799778</v>
      </c>
      <c r="AD89">
        <f t="shared" si="4"/>
        <v>2209.393720304824</v>
      </c>
      <c r="AE89">
        <f>'IDT-1'!B89</f>
        <v>48</v>
      </c>
      <c r="AF89" s="26"/>
      <c r="AG89">
        <f t="shared" si="5"/>
        <v>2257.393720304824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-110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10.43</v>
      </c>
      <c r="E90">
        <f>GT_NG!P90</f>
        <v>-0.12666666666666668</v>
      </c>
      <c r="F90">
        <f>GT_Spot!P90</f>
        <v>0</v>
      </c>
      <c r="G90">
        <f>PPCL_NG!P90</f>
        <v>41.59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106.5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983.93719253951133</v>
      </c>
      <c r="P90" s="77">
        <v>117.74000000000002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95.29</v>
      </c>
      <c r="U90" s="78">
        <f>SUMPRODUCT(LTA!F90:AJ90,LTA!F$102:AJ$102,LTA!F$103:AJ$103)</f>
        <v>128.522965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761.57</v>
      </c>
      <c r="AB90" s="117">
        <f>-STOA!N90</f>
        <v>0</v>
      </c>
      <c r="AC90">
        <f t="shared" si="3"/>
        <v>21.80932593625354</v>
      </c>
      <c r="AD90">
        <f t="shared" si="4"/>
        <v>2267.4341649365911</v>
      </c>
      <c r="AE90">
        <f>'IDT-1'!B90</f>
        <v>26.742999999999999</v>
      </c>
      <c r="AF90" s="26"/>
      <c r="AG90">
        <f t="shared" si="5"/>
        <v>2294.177164936591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-94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10.43</v>
      </c>
      <c r="E91">
        <f>GT_NG!P91</f>
        <v>-0.12666666666666668</v>
      </c>
      <c r="F91">
        <f>GT_Spot!P91</f>
        <v>0</v>
      </c>
      <c r="G91">
        <f>PPCL_NG!P91</f>
        <v>41.59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106.5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1004.3411842498517</v>
      </c>
      <c r="P91" s="77">
        <v>117.74000000000002</v>
      </c>
      <c r="Q91" s="77">
        <v>38.17</v>
      </c>
      <c r="R91" s="80">
        <v>0</v>
      </c>
      <c r="S91" s="80">
        <v>0</v>
      </c>
      <c r="T91" s="78">
        <f>SUMPRODUCT(LTA!F91:AJ91,LTA!F$101:AJ$101,LTA!F$103:AJ$103)</f>
        <v>95.02</v>
      </c>
      <c r="U91" s="78">
        <f>SUMPRODUCT(LTA!F91:AJ91,LTA!F$102:AJ$102,LTA!F$103:AJ$103)</f>
        <v>128.73296500000001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832.7399999999999</v>
      </c>
      <c r="AB91" s="117">
        <f>-STOA!N91</f>
        <v>0</v>
      </c>
      <c r="AC91">
        <f t="shared" si="3"/>
        <v>22.845480378881607</v>
      </c>
      <c r="AD91">
        <f t="shared" si="4"/>
        <v>2331.912002204303</v>
      </c>
      <c r="AE91">
        <f>'IDT-1'!B91</f>
        <v>0</v>
      </c>
      <c r="AF91" s="26"/>
      <c r="AG91">
        <f t="shared" si="5"/>
        <v>2331.912002204303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-120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10.43</v>
      </c>
      <c r="E92">
        <f>GT_NG!P92</f>
        <v>-0.12666666666666668</v>
      </c>
      <c r="F92">
        <f>GT_Spot!P92</f>
        <v>0</v>
      </c>
      <c r="G92">
        <f>PPCL_NG!P92</f>
        <v>41.59</v>
      </c>
      <c r="H92">
        <f>PPCL_Spot!P92</f>
        <v>0</v>
      </c>
      <c r="I92">
        <f>Bawana_NG!P92</f>
        <v>99.62</v>
      </c>
      <c r="J92">
        <f>Bawana_RLNG!P92</f>
        <v>0</v>
      </c>
      <c r="K92">
        <f>Bawana_Spot!P92</f>
        <v>106.5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1010.6552303647218</v>
      </c>
      <c r="P92" s="77">
        <v>117.74000000000002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94.03</v>
      </c>
      <c r="U92" s="78">
        <f>SUMPRODUCT(LTA!F92:AJ92,LTA!F$102:AJ$102,LTA!F$103:AJ$103)</f>
        <v>128.25296499999999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871.27</v>
      </c>
      <c r="AB92" s="117">
        <f>-STOA!N92</f>
        <v>0</v>
      </c>
      <c r="AC92">
        <f t="shared" si="3"/>
        <v>23.049609434248559</v>
      </c>
      <c r="AD92">
        <f t="shared" si="4"/>
        <v>2395.0819192638069</v>
      </c>
      <c r="AE92">
        <f>'IDT-1'!B92</f>
        <v>0</v>
      </c>
      <c r="AF92" s="26"/>
      <c r="AG92">
        <f t="shared" si="5"/>
        <v>2395.0819192638069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-100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10.43</v>
      </c>
      <c r="E93">
        <f>GT_NG!P93</f>
        <v>11.178008982035928</v>
      </c>
      <c r="F93">
        <f>GT_Spot!P93</f>
        <v>0</v>
      </c>
      <c r="G93">
        <f>PPCL_NG!P93</f>
        <v>41.59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106.5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1010.2165588763544</v>
      </c>
      <c r="P93" s="77">
        <v>117.74000000000002</v>
      </c>
      <c r="Q93" s="77">
        <v>38.17</v>
      </c>
      <c r="R93" s="80">
        <v>0</v>
      </c>
      <c r="S93" s="80">
        <v>0</v>
      </c>
      <c r="T93" s="78">
        <f>SUMPRODUCT(LTA!F93:AJ93,LTA!F$101:AJ$101,LTA!F$103:AJ$103)</f>
        <v>88.28</v>
      </c>
      <c r="U93" s="78">
        <f>SUMPRODUCT(LTA!F93:AJ93,LTA!F$102:AJ$102,LTA!F$103:AJ$103)</f>
        <v>128.462965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904.02</v>
      </c>
      <c r="AB93" s="117">
        <f>-STOA!N93</f>
        <v>0</v>
      </c>
      <c r="AC93">
        <f t="shared" si="3"/>
        <v>24.481813666070707</v>
      </c>
      <c r="AD93">
        <f t="shared" si="4"/>
        <v>2357.7757191923201</v>
      </c>
      <c r="AE93">
        <f>'IDT-1'!B93</f>
        <v>0</v>
      </c>
      <c r="AF93" s="26"/>
      <c r="AG93">
        <f t="shared" si="5"/>
        <v>2357.7757191923201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-199</v>
      </c>
      <c r="AM93" s="75">
        <f>RTM_PXI!H93</f>
        <v>0</v>
      </c>
      <c r="AN93" s="75">
        <f>RTM_PXI!N93</f>
        <v>0</v>
      </c>
      <c r="AO93" s="192">
        <f>GDAM_IEX!H93</f>
        <v>25.05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10.43</v>
      </c>
      <c r="E94">
        <f>GT_NG!P94</f>
        <v>11.178008982035928</v>
      </c>
      <c r="F94">
        <f>GT_Spot!P94</f>
        <v>0</v>
      </c>
      <c r="G94">
        <f>PPCL_NG!P94</f>
        <v>42.437170855276314</v>
      </c>
      <c r="H94">
        <f>PPCL_Spot!P94</f>
        <v>0</v>
      </c>
      <c r="I94">
        <f>Bawana_NG!P94</f>
        <v>99.62</v>
      </c>
      <c r="J94">
        <f>Bawana_RLNG!P94</f>
        <v>0</v>
      </c>
      <c r="K94">
        <f>Bawana_Spot!P94</f>
        <v>106.5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999.50122754568611</v>
      </c>
      <c r="P94" s="77">
        <v>117.74000000000002</v>
      </c>
      <c r="Q94" s="77">
        <v>38.17</v>
      </c>
      <c r="R94" s="80">
        <v>0</v>
      </c>
      <c r="S94" s="80">
        <v>0</v>
      </c>
      <c r="T94" s="78">
        <f>SUMPRODUCT(LTA!F94:AJ94,LTA!F$101:AJ$101,LTA!F$103:AJ$103)</f>
        <v>87.34</v>
      </c>
      <c r="U94" s="78">
        <f>SUMPRODUCT(LTA!F94:AJ94,LTA!F$102:AJ$102,LTA!F$103:AJ$103)</f>
        <v>128.242965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21.29</v>
      </c>
      <c r="Z94" s="75">
        <f>IEX!N94</f>
        <v>0</v>
      </c>
      <c r="AA94" s="117">
        <f>STOA!H94</f>
        <v>904.02</v>
      </c>
      <c r="AB94" s="117">
        <f>-STOA!N94</f>
        <v>0</v>
      </c>
      <c r="AC94">
        <f t="shared" si="3"/>
        <v>25.258896062119696</v>
      </c>
      <c r="AD94">
        <f t="shared" si="4"/>
        <v>2379.0104763208788</v>
      </c>
      <c r="AE94">
        <f>'IDT-1'!B94</f>
        <v>0</v>
      </c>
      <c r="AF94" s="26"/>
      <c r="AG94">
        <f t="shared" si="5"/>
        <v>2379.0104763208788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-232</v>
      </c>
      <c r="AM94" s="75">
        <f>RTM_PXI!H94</f>
        <v>0</v>
      </c>
      <c r="AN94" s="75">
        <f>RTM_PXI!N94</f>
        <v>0</v>
      </c>
      <c r="AO94" s="192">
        <f>GDAM_IEX!H94</f>
        <v>69.8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11.178008982035928</v>
      </c>
      <c r="F95">
        <f>GT_Spot!P95</f>
        <v>0</v>
      </c>
      <c r="G95">
        <f>PPCL_NG!P95</f>
        <v>42.437170855276314</v>
      </c>
      <c r="H95">
        <f>PPCL_Spot!P95</f>
        <v>0</v>
      </c>
      <c r="I95">
        <f>Bawana_NG!P95</f>
        <v>97.965521562193828</v>
      </c>
      <c r="J95">
        <f>Bawana_RLNG!P95</f>
        <v>0</v>
      </c>
      <c r="K95">
        <f>Bawana_Spot!P95</f>
        <v>106.5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928.60862874892564</v>
      </c>
      <c r="P95" s="77">
        <v>117.74000000000002</v>
      </c>
      <c r="Q95" s="77">
        <v>38.17</v>
      </c>
      <c r="R95" s="80">
        <v>0</v>
      </c>
      <c r="S95" s="80">
        <v>0</v>
      </c>
      <c r="T95" s="78">
        <f>SUMPRODUCT(LTA!F95:AJ95,LTA!F$101:AJ$101,LTA!F$103:AJ$103)</f>
        <v>86.06</v>
      </c>
      <c r="U95" s="78">
        <f>SUMPRODUCT(LTA!F95:AJ95,LTA!F$102:AJ$102,LTA!F$103:AJ$103)</f>
        <v>128.31296499999999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1029.25</v>
      </c>
      <c r="AB95" s="117">
        <f>-STOA!N95</f>
        <v>0</v>
      </c>
      <c r="AC95">
        <f t="shared" si="3"/>
        <v>24.425640128734777</v>
      </c>
      <c r="AD95">
        <f t="shared" si="4"/>
        <v>2395.6438550196972</v>
      </c>
      <c r="AE95">
        <f>'IDT-1'!B95</f>
        <v>0</v>
      </c>
      <c r="AF95" s="26"/>
      <c r="AG95">
        <f t="shared" si="5"/>
        <v>2395.6438550196972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-177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11.178008982035928</v>
      </c>
      <c r="F96">
        <f>GT_Spot!P96</f>
        <v>0</v>
      </c>
      <c r="G96">
        <f>PPCL_NG!P96</f>
        <v>42.437170855276314</v>
      </c>
      <c r="H96">
        <f>PPCL_Spot!P96</f>
        <v>0</v>
      </c>
      <c r="I96">
        <f>Bawana_NG!P96</f>
        <v>97.965521562193828</v>
      </c>
      <c r="J96">
        <f>Bawana_RLNG!P96</f>
        <v>0</v>
      </c>
      <c r="K96">
        <f>Bawana_Spot!P96</f>
        <v>106.5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869.18508814289419</v>
      </c>
      <c r="P96" s="77">
        <v>117.74000000000002</v>
      </c>
      <c r="Q96" s="77">
        <v>38.17</v>
      </c>
      <c r="R96" s="80">
        <v>0</v>
      </c>
      <c r="S96" s="80">
        <v>0</v>
      </c>
      <c r="T96" s="78">
        <f>SUMPRODUCT(LTA!F96:AJ96,LTA!F$101:AJ$101,LTA!F$103:AJ$103)</f>
        <v>87.759999999999991</v>
      </c>
      <c r="U96" s="78">
        <f>SUMPRODUCT(LTA!F96:AJ96,LTA!F$102:AJ$102,LTA!F$103:AJ$103)</f>
        <v>128.37296499999999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1059.1099999999999</v>
      </c>
      <c r="AB96" s="117">
        <f>-STOA!N96</f>
        <v>0</v>
      </c>
      <c r="AC96">
        <f t="shared" si="3"/>
        <v>23.816965742991687</v>
      </c>
      <c r="AD96">
        <f t="shared" si="4"/>
        <v>2409.4489887994087</v>
      </c>
      <c r="AE96">
        <f>'IDT-1'!B96</f>
        <v>0</v>
      </c>
      <c r="AF96" s="26"/>
      <c r="AG96">
        <f t="shared" si="5"/>
        <v>2409.4489887994087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-136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14.099019316493314</v>
      </c>
      <c r="F97">
        <f>GT_Spot!P97</f>
        <v>0</v>
      </c>
      <c r="G97">
        <f>PPCL_NG!P97</f>
        <v>42.437170855276314</v>
      </c>
      <c r="H97">
        <f>PPCL_Spot!P97</f>
        <v>0</v>
      </c>
      <c r="I97">
        <f>Bawana_NG!P97</f>
        <v>97.965521562193828</v>
      </c>
      <c r="J97">
        <f>Bawana_RLNG!P97</f>
        <v>0</v>
      </c>
      <c r="K97">
        <f>Bawana_Spot!P97</f>
        <v>34.905137641689969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885.19334875497111</v>
      </c>
      <c r="P97" s="77">
        <v>117.74000000000002</v>
      </c>
      <c r="Q97" s="77">
        <v>38.17</v>
      </c>
      <c r="R97" s="80">
        <v>0</v>
      </c>
      <c r="S97" s="80">
        <v>0</v>
      </c>
      <c r="T97" s="78">
        <f>SUMPRODUCT(LTA!F97:AJ97,LTA!F$101:AJ$101,LTA!F$103:AJ$103)</f>
        <v>90.4</v>
      </c>
      <c r="U97" s="78">
        <f>SUMPRODUCT(LTA!F97:AJ97,LTA!F$102:AJ$102,LTA!F$103:AJ$103)</f>
        <v>127.892965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1063.93</v>
      </c>
      <c r="AB97" s="117">
        <f>-STOA!N97</f>
        <v>0</v>
      </c>
      <c r="AC97">
        <f t="shared" si="3"/>
        <v>22.651413571659266</v>
      </c>
      <c r="AD97">
        <f t="shared" si="4"/>
        <v>2450.9289495589655</v>
      </c>
      <c r="AE97">
        <f>'IDT-1'!B97</f>
        <v>0</v>
      </c>
      <c r="AF97" s="26"/>
      <c r="AG97">
        <f t="shared" si="5"/>
        <v>2450.9289495589655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14.096614773103678</v>
      </c>
      <c r="F98">
        <f>GT_Spot!P98</f>
        <v>0</v>
      </c>
      <c r="G98">
        <f>PPCL_NG!P98</f>
        <v>42.437170855276314</v>
      </c>
      <c r="H98">
        <f>PPCL_Spot!P98</f>
        <v>0</v>
      </c>
      <c r="I98">
        <f>Bawana_NG!P98</f>
        <v>97.965521562193828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895.53291624368148</v>
      </c>
      <c r="P98" s="77">
        <v>117.74000000000002</v>
      </c>
      <c r="Q98" s="77">
        <v>38.17</v>
      </c>
      <c r="R98" s="80">
        <v>0</v>
      </c>
      <c r="S98" s="80">
        <v>0</v>
      </c>
      <c r="T98" s="78">
        <f>SUMPRODUCT(LTA!F98:AJ98,LTA!F$101:AJ$101,LTA!F$103:AJ$103)</f>
        <v>93</v>
      </c>
      <c r="U98" s="78">
        <f>SUMPRODUCT(LTA!F98:AJ98,LTA!F$102:AJ$102,LTA!F$103:AJ$103)</f>
        <v>128.13296500000001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1061.04</v>
      </c>
      <c r="AB98" s="117">
        <f>-STOA!N98</f>
        <v>0</v>
      </c>
      <c r="AC98">
        <f t="shared" si="3"/>
        <v>22.257212843887309</v>
      </c>
      <c r="AD98">
        <f t="shared" si="4"/>
        <v>2446.7051755903681</v>
      </c>
      <c r="AE98">
        <f>'IDT-1'!B98</f>
        <v>0</v>
      </c>
      <c r="AF98" s="26"/>
      <c r="AG98">
        <f t="shared" si="5"/>
        <v>2446.7051755903681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0.25438769999999983</v>
      </c>
      <c r="E99">
        <f t="shared" si="6"/>
        <v>0.31396535061414066</v>
      </c>
      <c r="F99">
        <f t="shared" si="6"/>
        <v>0</v>
      </c>
      <c r="G99">
        <f t="shared" si="6"/>
        <v>0.45173236914010223</v>
      </c>
      <c r="H99">
        <f t="shared" si="6"/>
        <v>0</v>
      </c>
      <c r="I99">
        <f t="shared" si="6"/>
        <v>2.3892216502685248</v>
      </c>
      <c r="J99">
        <f t="shared" si="6"/>
        <v>0</v>
      </c>
      <c r="K99">
        <f t="shared" si="6"/>
        <v>2.5114762844104224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19.491754852086142</v>
      </c>
      <c r="P99" s="77">
        <f t="shared" si="6"/>
        <v>2.1514732986630456</v>
      </c>
      <c r="Q99" s="77">
        <f t="shared" si="6"/>
        <v>0.64799494084129405</v>
      </c>
      <c r="R99" s="80">
        <f t="shared" si="6"/>
        <v>0.53554999999999997</v>
      </c>
      <c r="S99" s="80">
        <f t="shared" si="6"/>
        <v>0</v>
      </c>
      <c r="T99" s="78">
        <f t="shared" si="6"/>
        <v>4.6382249999999994</v>
      </c>
      <c r="U99" s="78">
        <f t="shared" si="6"/>
        <v>3.1211104412499999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5.3225E-3</v>
      </c>
      <c r="Z99" s="75">
        <f t="shared" si="6"/>
        <v>-1.8919999999999999</v>
      </c>
      <c r="AA99" s="117">
        <f t="shared" si="6"/>
        <v>15.952632500000004</v>
      </c>
      <c r="AB99" s="117">
        <f t="shared" si="6"/>
        <v>0</v>
      </c>
      <c r="AC99">
        <f t="shared" si="6"/>
        <v>0.49327400003819366</v>
      </c>
      <c r="AD99">
        <f t="shared" si="6"/>
        <v>48.833670387235479</v>
      </c>
      <c r="AE99">
        <f t="shared" si="6"/>
        <v>4.2634249999999992E-2</v>
      </c>
      <c r="AG99">
        <f t="shared" si="6"/>
        <v>48.876304637235471</v>
      </c>
      <c r="AI99">
        <f t="shared" si="6"/>
        <v>0</v>
      </c>
      <c r="AJ99">
        <f t="shared" si="6"/>
        <v>0</v>
      </c>
      <c r="AK99">
        <f t="shared" si="6"/>
        <v>0.17363999999999999</v>
      </c>
      <c r="AL99">
        <f t="shared" si="6"/>
        <v>-1.4564999999999999</v>
      </c>
      <c r="AM99">
        <f t="shared" si="6"/>
        <v>0</v>
      </c>
      <c r="AN99">
        <f t="shared" si="6"/>
        <v>0</v>
      </c>
      <c r="AO99">
        <f t="shared" si="6"/>
        <v>3.6957499999999997E-2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45061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TWEPL!Q3</f>
        <v>6.0657999999999994</v>
      </c>
      <c r="E3">
        <f>GT_NG!Q3</f>
        <v>4.9967679379444094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57.600000000000009</v>
      </c>
      <c r="J3">
        <f>Bawana_RLNG!Q3</f>
        <v>0</v>
      </c>
      <c r="K3">
        <f>Bawana_Spot!Q3</f>
        <v>45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669.27370174943644</v>
      </c>
      <c r="P3" s="77">
        <v>68.090000000000018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56.21</v>
      </c>
      <c r="U3" s="78">
        <f>SUMPRODUCT(LTA!F3:AJ3,LTA!F$102:AJ$102,LTA!F$104:AJ$104)</f>
        <v>126.77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167.18000000000004</v>
      </c>
      <c r="AB3" s="117">
        <f>-STOA!O3</f>
        <v>0</v>
      </c>
      <c r="AC3">
        <f>SUMIF(B3:AB3,"&gt;0")*$AC$2-SUMIF(B3:AB3,"&lt;0")*($AC$2/(1-$AC$2))+SUMIF(AI3:AR3,"&gt;0")*$AC$2-SUMIF(AI3:AR3,"&lt;0")*($AC$2/(1-$AC$2))</f>
        <v>11.386124099802627</v>
      </c>
      <c r="AD3">
        <f>SUM(B3:AB3,AI3:AR3)-AC3</f>
        <v>1141.8701455875785</v>
      </c>
      <c r="AE3">
        <f>'IDT-1'!C3</f>
        <v>0</v>
      </c>
      <c r="AF3" s="26"/>
      <c r="AG3">
        <f>SUM(AD3:AF3)</f>
        <v>1141.8701455875785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-70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4.9967679379444094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57.600000000000009</v>
      </c>
      <c r="J4">
        <f>Bawana_RLNG!Q4</f>
        <v>0</v>
      </c>
      <c r="K4">
        <f>Bawana_Spot!Q4</f>
        <v>45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677.57237438810319</v>
      </c>
      <c r="P4" s="77">
        <v>68.090000000000018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57.21</v>
      </c>
      <c r="U4" s="78">
        <f>SUMPRODUCT(LTA!F4:AJ4,LTA!F$102:AJ$102,LTA!F$104:AJ$104)</f>
        <v>127.19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162.36000000000004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11.562404331855824</v>
      </c>
      <c r="AD4">
        <f t="shared" ref="AD4:AD67" si="1">SUM(B4:AB4,AI4:AR4)-AC4</f>
        <v>1131.5925379941921</v>
      </c>
      <c r="AE4">
        <f>'IDT-1'!C4</f>
        <v>0</v>
      </c>
      <c r="AF4" s="26"/>
      <c r="AG4">
        <f t="shared" ref="AG4:AG67" si="2">SUM(AD4:AF4)</f>
        <v>1131.5925379941921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-85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4.9967679379444094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57.600000000000009</v>
      </c>
      <c r="J5">
        <f>Bawana_RLNG!Q5</f>
        <v>0</v>
      </c>
      <c r="K5">
        <f>Bawana_Spot!Q5</f>
        <v>45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677.61248633878142</v>
      </c>
      <c r="P5" s="77">
        <v>68.090000000000018</v>
      </c>
      <c r="Q5" s="77">
        <v>22.07</v>
      </c>
      <c r="R5" s="80">
        <v>0</v>
      </c>
      <c r="S5" s="80">
        <v>0</v>
      </c>
      <c r="T5" s="78">
        <f>SUMPRODUCT(LTA!F5:AJ5,LTA!F$101:AJ$101,LTA!F$104:AJ$104)</f>
        <v>58.21</v>
      </c>
      <c r="U5" s="78">
        <f>SUMPRODUCT(LTA!F5:AJ5,LTA!F$102:AJ$102,LTA!F$104:AJ$104)</f>
        <v>135.13999999999999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147.91000000000003</v>
      </c>
      <c r="AB5" s="117">
        <f>-STOA!O5</f>
        <v>0</v>
      </c>
      <c r="AC5">
        <f t="shared" si="0"/>
        <v>11.514357317021791</v>
      </c>
      <c r="AD5">
        <f t="shared" si="1"/>
        <v>1126.1806969597042</v>
      </c>
      <c r="AE5">
        <f>'IDT-1'!C5</f>
        <v>0</v>
      </c>
      <c r="AF5" s="26"/>
      <c r="AG5">
        <f t="shared" si="2"/>
        <v>1126.1806969597042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-85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4.9967679379444094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57.600000000000009</v>
      </c>
      <c r="J6">
        <f>Bawana_RLNG!Q6</f>
        <v>0</v>
      </c>
      <c r="K6">
        <f>Bawana_Spot!Q6</f>
        <v>45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678.15270513117275</v>
      </c>
      <c r="P6" s="77">
        <v>68.090000000000018</v>
      </c>
      <c r="Q6" s="77">
        <v>22.07</v>
      </c>
      <c r="R6" s="80">
        <v>0</v>
      </c>
      <c r="S6" s="80">
        <v>0</v>
      </c>
      <c r="T6" s="78">
        <f>SUMPRODUCT(LTA!F6:AJ6,LTA!F$101:AJ$101,LTA!F$104:AJ$104)</f>
        <v>70.12</v>
      </c>
      <c r="U6" s="78">
        <f>SUMPRODUCT(LTA!F6:AJ6,LTA!F$102:AJ$102,LTA!F$104:AJ$104)</f>
        <v>135.75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138.28</v>
      </c>
      <c r="AB6" s="117">
        <f>-STOA!O6</f>
        <v>0</v>
      </c>
      <c r="AC6">
        <f t="shared" si="0"/>
        <v>11.63332451761679</v>
      </c>
      <c r="AD6">
        <f t="shared" si="1"/>
        <v>1119.4919485515006</v>
      </c>
      <c r="AE6">
        <f>'IDT-1'!C6</f>
        <v>0</v>
      </c>
      <c r="AF6" s="26"/>
      <c r="AG6">
        <f t="shared" si="2"/>
        <v>1119.4919485515006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-95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4.9967679379444094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57.600000000000009</v>
      </c>
      <c r="J7">
        <f>Bawana_RLNG!Q7</f>
        <v>0</v>
      </c>
      <c r="K7">
        <f>Bawana_Spot!Q7</f>
        <v>45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673.57087500884688</v>
      </c>
      <c r="P7" s="77">
        <v>68.090000000000018</v>
      </c>
      <c r="Q7" s="77">
        <v>22.07</v>
      </c>
      <c r="R7" s="80">
        <v>0</v>
      </c>
      <c r="S7" s="80">
        <v>0</v>
      </c>
      <c r="T7" s="78">
        <f>SUMPRODUCT(LTA!F7:AJ7,LTA!F$101:AJ$101,LTA!F$104:AJ$104)</f>
        <v>70.14</v>
      </c>
      <c r="U7" s="78">
        <f>SUMPRODUCT(LTA!F7:AJ7,LTA!F$102:AJ$102,LTA!F$104:AJ$104)</f>
        <v>135.94999999999999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128.65</v>
      </c>
      <c r="AB7" s="117">
        <f>-STOA!O7</f>
        <v>0</v>
      </c>
      <c r="AC7">
        <f t="shared" si="0"/>
        <v>11.243852586874462</v>
      </c>
      <c r="AD7">
        <f t="shared" si="1"/>
        <v>1135.8895903599171</v>
      </c>
      <c r="AE7">
        <f>'IDT-1'!C7</f>
        <v>0</v>
      </c>
      <c r="AF7" s="26"/>
      <c r="AG7">
        <f t="shared" si="2"/>
        <v>1135.8895903599171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-65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4.9967679379444094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57.600000000000009</v>
      </c>
      <c r="J8">
        <f>Bawana_RLNG!Q8</f>
        <v>0</v>
      </c>
      <c r="K8">
        <f>Bawana_Spot!Q8</f>
        <v>45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675.58757566410418</v>
      </c>
      <c r="P8" s="77">
        <v>68.090000000000018</v>
      </c>
      <c r="Q8" s="77">
        <v>22.07</v>
      </c>
      <c r="R8" s="80">
        <v>0</v>
      </c>
      <c r="S8" s="80">
        <v>0</v>
      </c>
      <c r="T8" s="78">
        <f>SUMPRODUCT(LTA!F8:AJ8,LTA!F$101:AJ$101,LTA!F$104:AJ$104)</f>
        <v>70.099999999999994</v>
      </c>
      <c r="U8" s="78">
        <f>SUMPRODUCT(LTA!F8:AJ8,LTA!F$102:AJ$102,LTA!F$104:AJ$104)</f>
        <v>142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109.38</v>
      </c>
      <c r="AB8" s="117">
        <f>-STOA!O8</f>
        <v>0</v>
      </c>
      <c r="AC8">
        <f t="shared" si="0"/>
        <v>11.144911552640725</v>
      </c>
      <c r="AD8">
        <f t="shared" si="1"/>
        <v>1124.7452320494081</v>
      </c>
      <c r="AE8">
        <f>'IDT-1'!C8</f>
        <v>0</v>
      </c>
      <c r="AF8" s="26"/>
      <c r="AG8">
        <f t="shared" si="2"/>
        <v>1124.7452320494081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-65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7.9553038348082605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57.600000000000009</v>
      </c>
      <c r="J9">
        <f>Bawana_RLNG!Q9</f>
        <v>0</v>
      </c>
      <c r="K9">
        <f>Bawana_Spot!Q9</f>
        <v>45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592.48453807929525</v>
      </c>
      <c r="P9" s="77">
        <v>68.090000000000018</v>
      </c>
      <c r="Q9" s="77">
        <v>22.07</v>
      </c>
      <c r="R9" s="80">
        <v>0</v>
      </c>
      <c r="S9" s="80">
        <v>0</v>
      </c>
      <c r="T9" s="78">
        <f>SUMPRODUCT(LTA!F9:AJ9,LTA!F$101:AJ$101,LTA!F$104:AJ$104)</f>
        <v>70.28</v>
      </c>
      <c r="U9" s="78">
        <f>SUMPRODUCT(LTA!F9:AJ9,LTA!F$102:AJ$102,LTA!F$104:AJ$104)</f>
        <v>141.91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94.93</v>
      </c>
      <c r="AB9" s="117">
        <f>-STOA!O9</f>
        <v>0</v>
      </c>
      <c r="AC9">
        <f t="shared" si="0"/>
        <v>9.7361936488441128</v>
      </c>
      <c r="AD9">
        <f t="shared" si="1"/>
        <v>1096.6494482652595</v>
      </c>
      <c r="AE9">
        <f>'IDT-1'!C9</f>
        <v>0</v>
      </c>
      <c r="AF9" s="26"/>
      <c r="AG9">
        <f t="shared" si="2"/>
        <v>1096.6494482652595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7.9553038348082605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57.600000000000009</v>
      </c>
      <c r="J10">
        <f>Bawana_RLNG!Q10</f>
        <v>0</v>
      </c>
      <c r="K10">
        <f>Bawana_Spot!Q10</f>
        <v>45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589.01536764790137</v>
      </c>
      <c r="P10" s="77">
        <v>68.090000000000018</v>
      </c>
      <c r="Q10" s="77">
        <v>22.07</v>
      </c>
      <c r="R10" s="80">
        <v>0</v>
      </c>
      <c r="S10" s="80">
        <v>0</v>
      </c>
      <c r="T10" s="78">
        <f>SUMPRODUCT(LTA!F10:AJ10,LTA!F$101:AJ$101,LTA!F$104:AJ$104)</f>
        <v>70.099999999999994</v>
      </c>
      <c r="U10" s="78">
        <f>SUMPRODUCT(LTA!F10:AJ10,LTA!F$102:AJ$102,LTA!F$104:AJ$104)</f>
        <v>142.07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94.93</v>
      </c>
      <c r="AB10" s="117">
        <f>-STOA!O10</f>
        <v>0</v>
      </c>
      <c r="AC10">
        <f t="shared" si="0"/>
        <v>9.7054889490478473</v>
      </c>
      <c r="AD10">
        <f t="shared" si="1"/>
        <v>1093.190982533662</v>
      </c>
      <c r="AE10">
        <f>'IDT-1'!C10</f>
        <v>0</v>
      </c>
      <c r="AF10" s="26"/>
      <c r="AG10">
        <f t="shared" si="2"/>
        <v>1093.190982533662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7.9553038348082605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57.600000000000009</v>
      </c>
      <c r="J11">
        <f>Bawana_RLNG!Q11</f>
        <v>0</v>
      </c>
      <c r="K11">
        <f>Bawana_Spot!Q11</f>
        <v>45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589.17622742695937</v>
      </c>
      <c r="P11" s="77">
        <v>68.090000000000018</v>
      </c>
      <c r="Q11" s="77">
        <v>9.6312936593229459</v>
      </c>
      <c r="R11" s="80">
        <v>0</v>
      </c>
      <c r="S11" s="80">
        <v>0</v>
      </c>
      <c r="T11" s="78">
        <f>SUMPRODUCT(LTA!F11:AJ11,LTA!F$101:AJ$101,LTA!F$104:AJ$104)</f>
        <v>70.099999999999994</v>
      </c>
      <c r="U11" s="78">
        <f>SUMPRODUCT(LTA!F11:AJ11,LTA!F$102:AJ$102,LTA!F$104:AJ$104)</f>
        <v>92.03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94.93</v>
      </c>
      <c r="AB11" s="117">
        <f>-STOA!O11</f>
        <v>0</v>
      </c>
      <c r="AC11">
        <f t="shared" si="0"/>
        <v>9.4114118993055982</v>
      </c>
      <c r="AD11">
        <f t="shared" si="1"/>
        <v>1060.0672130217852</v>
      </c>
      <c r="AE11">
        <f>'IDT-1'!C11</f>
        <v>0</v>
      </c>
      <c r="AF11" s="26"/>
      <c r="AG11">
        <f t="shared" si="2"/>
        <v>1060.0672130217852</v>
      </c>
      <c r="AI11" s="75">
        <f>PXIL!I11</f>
        <v>0</v>
      </c>
      <c r="AJ11" s="75">
        <f>PXIL!O11</f>
        <v>0</v>
      </c>
      <c r="AK11" s="75">
        <f>RTM_IEX!I11</f>
        <v>28.9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7.9553038348082605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57.600000000000009</v>
      </c>
      <c r="J12">
        <f>Bawana_RLNG!Q12</f>
        <v>0</v>
      </c>
      <c r="K12">
        <f>Bawana_Spot!Q12</f>
        <v>45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584.3620958164787</v>
      </c>
      <c r="P12" s="77">
        <v>68.090000000000018</v>
      </c>
      <c r="Q12" s="77">
        <v>9.6312936593229459</v>
      </c>
      <c r="R12" s="80">
        <v>0</v>
      </c>
      <c r="S12" s="80">
        <v>0</v>
      </c>
      <c r="T12" s="78">
        <f>SUMPRODUCT(LTA!F12:AJ12,LTA!F$101:AJ$101,LTA!F$104:AJ$104)</f>
        <v>70.13</v>
      </c>
      <c r="U12" s="78">
        <f>SUMPRODUCT(LTA!F12:AJ12,LTA!F$102:AJ$102,LTA!F$104:AJ$104)</f>
        <v>91.97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94.93</v>
      </c>
      <c r="AB12" s="117">
        <f>-STOA!O12</f>
        <v>0</v>
      </c>
      <c r="AC12">
        <f t="shared" si="0"/>
        <v>9.2839515411333693</v>
      </c>
      <c r="AD12">
        <f t="shared" si="1"/>
        <v>1045.7105417694768</v>
      </c>
      <c r="AE12">
        <f>'IDT-1'!C12</f>
        <v>0</v>
      </c>
      <c r="AF12" s="26"/>
      <c r="AG12">
        <f t="shared" si="2"/>
        <v>1045.7105417694768</v>
      </c>
      <c r="AI12" s="75">
        <f>PXIL!I12</f>
        <v>0</v>
      </c>
      <c r="AJ12" s="75">
        <f>PXIL!O12</f>
        <v>0</v>
      </c>
      <c r="AK12" s="75">
        <f>RTM_IEX!I12</f>
        <v>19.260000000000002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7.9553038348082605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57.600000000000009</v>
      </c>
      <c r="J13">
        <f>Bawana_RLNG!Q13</f>
        <v>0</v>
      </c>
      <c r="K13">
        <f>Bawana_Spot!Q13</f>
        <v>45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600.06209302922741</v>
      </c>
      <c r="P13" s="77">
        <v>66.23</v>
      </c>
      <c r="Q13" s="77">
        <v>9.6312936593229459</v>
      </c>
      <c r="R13" s="80">
        <v>0</v>
      </c>
      <c r="S13" s="80">
        <v>0</v>
      </c>
      <c r="T13" s="78">
        <f>SUMPRODUCT(LTA!F13:AJ13,LTA!F$101:AJ$101,LTA!F$104:AJ$104)</f>
        <v>70.069999999999993</v>
      </c>
      <c r="U13" s="78">
        <f>SUMPRODUCT(LTA!F13:AJ13,LTA!F$102:AJ$102,LTA!F$104:AJ$104)</f>
        <v>92.07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94.93</v>
      </c>
      <c r="AB13" s="117">
        <f>-STOA!O13</f>
        <v>0</v>
      </c>
      <c r="AC13">
        <f t="shared" si="0"/>
        <v>9.3253887918275087</v>
      </c>
      <c r="AD13">
        <f t="shared" si="1"/>
        <v>1030.2891017315312</v>
      </c>
      <c r="AE13">
        <f>'IDT-1'!C13</f>
        <v>0</v>
      </c>
      <c r="AF13" s="26"/>
      <c r="AG13">
        <f t="shared" si="2"/>
        <v>1030.2891017315312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7.9553038348082605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57.600000000000009</v>
      </c>
      <c r="J14">
        <f>Bawana_RLNG!Q14</f>
        <v>0</v>
      </c>
      <c r="K14">
        <f>Bawana_Spot!Q14</f>
        <v>45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599.78222885955006</v>
      </c>
      <c r="P14" s="77">
        <v>40.83</v>
      </c>
      <c r="Q14" s="77">
        <v>9.6312936593229459</v>
      </c>
      <c r="R14" s="80">
        <v>0</v>
      </c>
      <c r="S14" s="80">
        <v>0</v>
      </c>
      <c r="T14" s="78">
        <f>SUMPRODUCT(LTA!F14:AJ14,LTA!F$101:AJ$101,LTA!F$104:AJ$104)</f>
        <v>70.23</v>
      </c>
      <c r="U14" s="78">
        <f>SUMPRODUCT(LTA!F14:AJ14,LTA!F$102:AJ$102,LTA!F$104:AJ$104)</f>
        <v>92.02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94.93</v>
      </c>
      <c r="AB14" s="117">
        <f>-STOA!O14</f>
        <v>0</v>
      </c>
      <c r="AC14">
        <f t="shared" si="0"/>
        <v>9.0648614770455698</v>
      </c>
      <c r="AD14">
        <f t="shared" si="1"/>
        <v>1008.9797648766358</v>
      </c>
      <c r="AE14">
        <f>'IDT-1'!C14</f>
        <v>0</v>
      </c>
      <c r="AF14" s="26"/>
      <c r="AG14">
        <f t="shared" si="2"/>
        <v>1008.9797648766358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-6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4.9967731526298813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57.600000000000009</v>
      </c>
      <c r="J15">
        <f>Bawana_RLNG!Q15</f>
        <v>0</v>
      </c>
      <c r="K15">
        <f>Bawana_Spot!Q15</f>
        <v>45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589.29741312882254</v>
      </c>
      <c r="P15" s="77">
        <v>68.090000000000018</v>
      </c>
      <c r="Q15" s="77">
        <v>9.629999999999999</v>
      </c>
      <c r="R15" s="80">
        <v>0</v>
      </c>
      <c r="S15" s="80">
        <v>0</v>
      </c>
      <c r="T15" s="78">
        <f>SUMPRODUCT(LTA!F15:AJ15,LTA!F$101:AJ$101,LTA!F$104:AJ$104)</f>
        <v>70.13</v>
      </c>
      <c r="U15" s="78">
        <f>SUMPRODUCT(LTA!F15:AJ15,LTA!F$102:AJ$102,LTA!F$104:AJ$104)</f>
        <v>127.59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58.580000000000005</v>
      </c>
      <c r="AB15" s="117">
        <f>-STOA!O15</f>
        <v>0</v>
      </c>
      <c r="AC15">
        <f t="shared" si="0"/>
        <v>9.1254238792767826</v>
      </c>
      <c r="AD15">
        <f t="shared" si="1"/>
        <v>1027.8545624021758</v>
      </c>
      <c r="AE15">
        <f>'IDT-1'!C15</f>
        <v>0</v>
      </c>
      <c r="AF15" s="26"/>
      <c r="AG15">
        <f t="shared" si="2"/>
        <v>1027.8545624021758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4.9967731526298813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57.600000000000009</v>
      </c>
      <c r="J16">
        <f>Bawana_RLNG!Q16</f>
        <v>0</v>
      </c>
      <c r="K16">
        <f>Bawana_Spot!Q16</f>
        <v>45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589.29741312882254</v>
      </c>
      <c r="P16" s="77">
        <v>68.090000000000018</v>
      </c>
      <c r="Q16" s="77">
        <v>9.629999999999999</v>
      </c>
      <c r="R16" s="80">
        <v>0</v>
      </c>
      <c r="S16" s="80">
        <v>0</v>
      </c>
      <c r="T16" s="78">
        <f>SUMPRODUCT(LTA!F16:AJ16,LTA!F$101:AJ$101,LTA!F$104:AJ$104)</f>
        <v>70.010000000000005</v>
      </c>
      <c r="U16" s="78">
        <f>SUMPRODUCT(LTA!F16:AJ16,LTA!F$102:AJ$102,LTA!F$104:AJ$104)</f>
        <v>117.34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58.580000000000005</v>
      </c>
      <c r="AB16" s="117">
        <f>-STOA!O16</f>
        <v>0</v>
      </c>
      <c r="AC16">
        <f t="shared" si="0"/>
        <v>9.1407054095431253</v>
      </c>
      <c r="AD16">
        <f t="shared" si="1"/>
        <v>1005.4692808719093</v>
      </c>
      <c r="AE16">
        <f>'IDT-1'!C16</f>
        <v>0</v>
      </c>
      <c r="AF16" s="26"/>
      <c r="AG16">
        <f t="shared" si="2"/>
        <v>1005.4692808719093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-12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4.9967731526298813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57.600000000000009</v>
      </c>
      <c r="J17">
        <f>Bawana_RLNG!Q17</f>
        <v>0</v>
      </c>
      <c r="K17">
        <f>Bawana_Spot!Q17</f>
        <v>45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569.50837172617719</v>
      </c>
      <c r="P17" s="77">
        <v>60.75</v>
      </c>
      <c r="Q17" s="77">
        <v>9.4699999999999989</v>
      </c>
      <c r="R17" s="80">
        <v>0</v>
      </c>
      <c r="S17" s="80">
        <v>0</v>
      </c>
      <c r="T17" s="78">
        <f>SUMPRODUCT(LTA!F17:AJ17,LTA!F$101:AJ$101,LTA!F$104:AJ$104)</f>
        <v>70.09</v>
      </c>
      <c r="U17" s="78">
        <f>SUMPRODUCT(LTA!F17:AJ17,LTA!F$102:AJ$102,LTA!F$104:AJ$104)</f>
        <v>107.72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58.580000000000005</v>
      </c>
      <c r="AB17" s="117">
        <f>-STOA!O17</f>
        <v>0</v>
      </c>
      <c r="AC17">
        <f t="shared" si="0"/>
        <v>9.1983693286542465</v>
      </c>
      <c r="AD17">
        <f t="shared" si="1"/>
        <v>925.58257555015291</v>
      </c>
      <c r="AE17">
        <f>'IDT-1'!C17</f>
        <v>0</v>
      </c>
      <c r="AF17" s="26"/>
      <c r="AG17">
        <f t="shared" si="2"/>
        <v>925.58257555015291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4.9967731526298813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57.600000000000009</v>
      </c>
      <c r="J18">
        <f>Bawana_RLNG!Q18</f>
        <v>0</v>
      </c>
      <c r="K18">
        <f>Bawana_Spot!Q18</f>
        <v>45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568.22077714617728</v>
      </c>
      <c r="P18" s="77">
        <v>40.83</v>
      </c>
      <c r="Q18" s="77">
        <v>9.4699999999999989</v>
      </c>
      <c r="R18" s="80">
        <v>0</v>
      </c>
      <c r="S18" s="80">
        <v>0</v>
      </c>
      <c r="T18" s="78">
        <f>SUMPRODUCT(LTA!F18:AJ18,LTA!F$101:AJ$101,LTA!F$104:AJ$104)</f>
        <v>70.25</v>
      </c>
      <c r="U18" s="78">
        <f>SUMPRODUCT(LTA!F18:AJ18,LTA!F$102:AJ$102,LTA!F$104:AJ$104)</f>
        <v>107.12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58.580000000000005</v>
      </c>
      <c r="AB18" s="117">
        <f>-STOA!O18</f>
        <v>0</v>
      </c>
      <c r="AC18">
        <f t="shared" si="0"/>
        <v>8.9812361137836607</v>
      </c>
      <c r="AD18">
        <f t="shared" si="1"/>
        <v>907.15211418502361</v>
      </c>
      <c r="AE18">
        <f>'IDT-1'!C18</f>
        <v>0</v>
      </c>
      <c r="AF18" s="26"/>
      <c r="AG18">
        <f t="shared" si="2"/>
        <v>907.15211418502361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-52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4.9967731526298813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57.600000000000009</v>
      </c>
      <c r="J19">
        <f>Bawana_RLNG!Q19</f>
        <v>0</v>
      </c>
      <c r="K19">
        <f>Bawana_Spot!Q19</f>
        <v>45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568.41086145815416</v>
      </c>
      <c r="P19" s="77">
        <v>33.72</v>
      </c>
      <c r="Q19" s="77">
        <v>9.6300000000000008</v>
      </c>
      <c r="R19" s="80">
        <v>0</v>
      </c>
      <c r="S19" s="80">
        <v>0</v>
      </c>
      <c r="T19" s="78">
        <f>SUMPRODUCT(LTA!F19:AJ19,LTA!F$101:AJ$101,LTA!F$104:AJ$104)</f>
        <v>69.83</v>
      </c>
      <c r="U19" s="78">
        <f>SUMPRODUCT(LTA!F19:AJ19,LTA!F$102:AJ$102,LTA!F$104:AJ$104)</f>
        <v>88.92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58.580000000000005</v>
      </c>
      <c r="AB19" s="117">
        <f>-STOA!O19</f>
        <v>0</v>
      </c>
      <c r="AC19">
        <f t="shared" si="0"/>
        <v>8.500427157585392</v>
      </c>
      <c r="AD19">
        <f t="shared" si="1"/>
        <v>911.25300745319873</v>
      </c>
      <c r="AE19">
        <f>'IDT-1'!C19</f>
        <v>0</v>
      </c>
      <c r="AF19" s="26"/>
      <c r="AG19">
        <f t="shared" si="2"/>
        <v>911.25300745319873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-23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4.9967679379444094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57.600000000000009</v>
      </c>
      <c r="J20">
        <f>Bawana_RLNG!Q20</f>
        <v>0</v>
      </c>
      <c r="K20">
        <f>Bawana_Spot!Q20</f>
        <v>45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568.22219635492331</v>
      </c>
      <c r="P20" s="77">
        <v>33.717973070449624</v>
      </c>
      <c r="Q20" s="77">
        <v>9.6300000000000008</v>
      </c>
      <c r="R20" s="80">
        <v>0</v>
      </c>
      <c r="S20" s="80">
        <v>0</v>
      </c>
      <c r="T20" s="78">
        <f>SUMPRODUCT(LTA!F20:AJ20,LTA!F$101:AJ$101,LTA!F$104:AJ$104)</f>
        <v>69.180000000000007</v>
      </c>
      <c r="U20" s="78">
        <f>SUMPRODUCT(LTA!F20:AJ20,LTA!F$102:AJ$102,LTA!F$104:AJ$104)</f>
        <v>88.460000000000008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</v>
      </c>
      <c r="AA20" s="117">
        <f>STOA!I20</f>
        <v>58.580000000000005</v>
      </c>
      <c r="AB20" s="117">
        <f>-STOA!O20</f>
        <v>0</v>
      </c>
      <c r="AC20">
        <f t="shared" si="0"/>
        <v>8.5688841695074434</v>
      </c>
      <c r="AD20">
        <f t="shared" si="1"/>
        <v>900.88385319380995</v>
      </c>
      <c r="AE20">
        <f>'IDT-1'!C20</f>
        <v>0</v>
      </c>
      <c r="AF20" s="26"/>
      <c r="AG20">
        <f t="shared" si="2"/>
        <v>900.88385319380995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4.9967679379444094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57.600000000000009</v>
      </c>
      <c r="J21">
        <f>Bawana_RLNG!Q21</f>
        <v>0</v>
      </c>
      <c r="K21">
        <f>Bawana_Spot!Q21</f>
        <v>45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567.31133818305284</v>
      </c>
      <c r="P21" s="77">
        <v>33.717973070449624</v>
      </c>
      <c r="Q21" s="77">
        <v>9.6300000000000008</v>
      </c>
      <c r="R21" s="80">
        <v>0</v>
      </c>
      <c r="S21" s="80">
        <v>0</v>
      </c>
      <c r="T21" s="78">
        <f>SUMPRODUCT(LTA!F21:AJ21,LTA!F$101:AJ$101,LTA!F$104:AJ$104)</f>
        <v>73.55</v>
      </c>
      <c r="U21" s="78">
        <f>SUMPRODUCT(LTA!F21:AJ21,LTA!F$102:AJ$102,LTA!F$104:AJ$104)</f>
        <v>90.06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</v>
      </c>
      <c r="AA21" s="117">
        <f>STOA!I21</f>
        <v>58.580000000000005</v>
      </c>
      <c r="AB21" s="117">
        <f>-STOA!O21</f>
        <v>0</v>
      </c>
      <c r="AC21">
        <f t="shared" si="0"/>
        <v>8.5512577249396156</v>
      </c>
      <c r="AD21">
        <f t="shared" si="1"/>
        <v>912.96062146650718</v>
      </c>
      <c r="AE21">
        <f>'IDT-1'!C21</f>
        <v>0</v>
      </c>
      <c r="AF21" s="26"/>
      <c r="AG21">
        <f t="shared" si="2"/>
        <v>912.96062146650718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4.9967679379444094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57.600000000000009</v>
      </c>
      <c r="J22">
        <f>Bawana_RLNG!Q22</f>
        <v>0</v>
      </c>
      <c r="K22">
        <f>Bawana_Spot!Q22</f>
        <v>45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581.94070254217388</v>
      </c>
      <c r="P22" s="77">
        <v>33.717973070449624</v>
      </c>
      <c r="Q22" s="77">
        <v>9.6300000000000008</v>
      </c>
      <c r="R22" s="80">
        <v>0</v>
      </c>
      <c r="S22" s="80">
        <v>0</v>
      </c>
      <c r="T22" s="78">
        <f>SUMPRODUCT(LTA!F22:AJ22,LTA!F$101:AJ$101,LTA!F$104:AJ$104)</f>
        <v>73.5</v>
      </c>
      <c r="U22" s="78">
        <f>SUMPRODUCT(LTA!F22:AJ22,LTA!F$102:AJ$102,LTA!F$104:AJ$104)</f>
        <v>89.92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-20</v>
      </c>
      <c r="AA22" s="117">
        <f>STOA!I22</f>
        <v>58.580000000000005</v>
      </c>
      <c r="AB22" s="117">
        <f>-STOA!O22</f>
        <v>0</v>
      </c>
      <c r="AC22">
        <f t="shared" si="0"/>
        <v>8.7671054065218339</v>
      </c>
      <c r="AD22">
        <f t="shared" si="1"/>
        <v>917.18413814404607</v>
      </c>
      <c r="AE22">
        <f>'IDT-1'!C22</f>
        <v>0</v>
      </c>
      <c r="AF22" s="26"/>
      <c r="AG22">
        <f t="shared" si="2"/>
        <v>917.18413814404607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4.9967679379444094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57.600000000000009</v>
      </c>
      <c r="J23">
        <f>Bawana_RLNG!Q23</f>
        <v>0</v>
      </c>
      <c r="K23">
        <f>Bawana_Spot!Q23</f>
        <v>45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610.17933252647651</v>
      </c>
      <c r="P23" s="77">
        <v>57.79696492333543</v>
      </c>
      <c r="Q23" s="77">
        <v>9.6317338854879377</v>
      </c>
      <c r="R23" s="80">
        <v>0</v>
      </c>
      <c r="S23" s="80">
        <v>0</v>
      </c>
      <c r="T23" s="78">
        <f>SUMPRODUCT(LTA!F23:AJ23,LTA!F$101:AJ$101,LTA!F$104:AJ$104)</f>
        <v>73.39</v>
      </c>
      <c r="U23" s="78">
        <f>SUMPRODUCT(LTA!F23:AJ23,LTA!F$102:AJ$102,LTA!F$104:AJ$104)</f>
        <v>90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-85</v>
      </c>
      <c r="AA23" s="117">
        <f>STOA!I23</f>
        <v>45.96</v>
      </c>
      <c r="AB23" s="117">
        <f>-STOA!O23</f>
        <v>0</v>
      </c>
      <c r="AC23">
        <f t="shared" si="0"/>
        <v>9.560102112991153</v>
      </c>
      <c r="AD23">
        <f t="shared" si="1"/>
        <v>906.06049716025325</v>
      </c>
      <c r="AE23">
        <f>'IDT-1'!C23</f>
        <v>0</v>
      </c>
      <c r="AF23" s="26"/>
      <c r="AG23">
        <f t="shared" si="2"/>
        <v>906.06049716025325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4.9967679379444094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57.600000000000009</v>
      </c>
      <c r="J24">
        <f>Bawana_RLNG!Q24</f>
        <v>0</v>
      </c>
      <c r="K24">
        <f>Bawana_Spot!Q24</f>
        <v>45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617.35361559385547</v>
      </c>
      <c r="P24" s="77">
        <v>57.79696492333543</v>
      </c>
      <c r="Q24" s="77">
        <v>9.6317338854879377</v>
      </c>
      <c r="R24" s="80">
        <v>0</v>
      </c>
      <c r="S24" s="80">
        <v>0</v>
      </c>
      <c r="T24" s="78">
        <f>SUMPRODUCT(LTA!F24:AJ24,LTA!F$101:AJ$101,LTA!F$104:AJ$104)</f>
        <v>73.569999999999993</v>
      </c>
      <c r="U24" s="78">
        <f>SUMPRODUCT(LTA!F24:AJ24,LTA!F$102:AJ$102,LTA!F$104:AJ$104)</f>
        <v>89.82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-100</v>
      </c>
      <c r="AA24" s="117">
        <f>STOA!I24</f>
        <v>45.96</v>
      </c>
      <c r="AB24" s="117">
        <f>-STOA!O24</f>
        <v>0</v>
      </c>
      <c r="AC24">
        <f t="shared" si="0"/>
        <v>9.7564077168170158</v>
      </c>
      <c r="AD24">
        <f t="shared" si="1"/>
        <v>898.03847462380622</v>
      </c>
      <c r="AE24">
        <f>'IDT-1'!C24</f>
        <v>0</v>
      </c>
      <c r="AF24" s="26"/>
      <c r="AG24">
        <f t="shared" si="2"/>
        <v>898.03847462380622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4.9967679379444094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57.600000000000009</v>
      </c>
      <c r="J25">
        <f>Bawana_RLNG!Q25</f>
        <v>0</v>
      </c>
      <c r="K25">
        <f>Bawana_Spot!Q25</f>
        <v>45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631.66695871740126</v>
      </c>
      <c r="P25" s="77">
        <v>57.79696492333543</v>
      </c>
      <c r="Q25" s="77">
        <v>9.6317338854879377</v>
      </c>
      <c r="R25" s="80">
        <v>0</v>
      </c>
      <c r="S25" s="80">
        <v>0</v>
      </c>
      <c r="T25" s="78">
        <f>SUMPRODUCT(LTA!F25:AJ25,LTA!F$101:AJ$101,LTA!F$104:AJ$104)</f>
        <v>73.599999999999994</v>
      </c>
      <c r="U25" s="78">
        <f>SUMPRODUCT(LTA!F25:AJ25,LTA!F$102:AJ$102,LTA!F$104:AJ$104)</f>
        <v>89.86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-100</v>
      </c>
      <c r="AA25" s="117">
        <f>STOA!I25</f>
        <v>45.96</v>
      </c>
      <c r="AB25" s="117">
        <f>-STOA!O25</f>
        <v>0</v>
      </c>
      <c r="AC25">
        <f t="shared" si="0"/>
        <v>10.033909304181542</v>
      </c>
      <c r="AD25">
        <f t="shared" si="1"/>
        <v>895.14431615998762</v>
      </c>
      <c r="AE25">
        <f>'IDT-1'!C25</f>
        <v>0</v>
      </c>
      <c r="AF25" s="26"/>
      <c r="AG25">
        <f t="shared" si="2"/>
        <v>895.14431615998762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-17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4.9967679379444094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57.600000000000009</v>
      </c>
      <c r="J26">
        <f>Bawana_RLNG!Q26</f>
        <v>0</v>
      </c>
      <c r="K26">
        <f>Bawana_Spot!Q26</f>
        <v>45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632.75735345516853</v>
      </c>
      <c r="P26" s="77">
        <v>48.16</v>
      </c>
      <c r="Q26" s="77">
        <v>9.6317338854879377</v>
      </c>
      <c r="R26" s="80">
        <v>0</v>
      </c>
      <c r="S26" s="80">
        <v>0</v>
      </c>
      <c r="T26" s="78">
        <f>SUMPRODUCT(LTA!F26:AJ26,LTA!F$101:AJ$101,LTA!F$104:AJ$104)</f>
        <v>73.87</v>
      </c>
      <c r="U26" s="78">
        <f>SUMPRODUCT(LTA!F26:AJ26,LTA!F$102:AJ$102,LTA!F$104:AJ$104)</f>
        <v>89.48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-95</v>
      </c>
      <c r="AA26" s="117">
        <f>STOA!I26</f>
        <v>45.96</v>
      </c>
      <c r="AB26" s="117">
        <f>-STOA!O26</f>
        <v>0</v>
      </c>
      <c r="AC26">
        <f t="shared" si="0"/>
        <v>9.8955845938931759</v>
      </c>
      <c r="AD26">
        <f t="shared" si="1"/>
        <v>893.62607068470777</v>
      </c>
      <c r="AE26">
        <f>'IDT-1'!C26</f>
        <v>0</v>
      </c>
      <c r="AF26" s="26"/>
      <c r="AG26">
        <f t="shared" si="2"/>
        <v>893.62607068470777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4.9967731526298813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57.600000000000009</v>
      </c>
      <c r="J27">
        <f>Bawana_RLNG!Q27</f>
        <v>0</v>
      </c>
      <c r="K27">
        <f>Bawana_Spot!Q27</f>
        <v>45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628.54000290907209</v>
      </c>
      <c r="P27" s="77">
        <v>35.659999999999997</v>
      </c>
      <c r="Q27" s="77">
        <v>9.6317338854879377</v>
      </c>
      <c r="R27" s="80">
        <v>12.21</v>
      </c>
      <c r="S27" s="80">
        <v>0</v>
      </c>
      <c r="T27" s="78">
        <f>SUMPRODUCT(LTA!F27:AJ27,LTA!F$101:AJ$101,LTA!F$104:AJ$104)</f>
        <v>76.009999999999991</v>
      </c>
      <c r="U27" s="78">
        <f>SUMPRODUCT(LTA!F27:AJ27,LTA!F$102:AJ$102,LTA!F$104:AJ$104)</f>
        <v>89.43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-65</v>
      </c>
      <c r="AA27" s="117">
        <f>STOA!I27</f>
        <v>22.84</v>
      </c>
      <c r="AB27" s="117">
        <f>-STOA!O27</f>
        <v>0</v>
      </c>
      <c r="AC27">
        <f t="shared" si="0"/>
        <v>9.4400246393996774</v>
      </c>
      <c r="AD27">
        <f t="shared" si="1"/>
        <v>894.54428530779023</v>
      </c>
      <c r="AE27">
        <f>'IDT-1'!C27</f>
        <v>0</v>
      </c>
      <c r="AF27" s="26"/>
      <c r="AG27">
        <f t="shared" si="2"/>
        <v>894.54428530779023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-19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4.9967731526298813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57.600000000000009</v>
      </c>
      <c r="J28">
        <f>Bawana_RLNG!Q28</f>
        <v>0</v>
      </c>
      <c r="K28">
        <f>Bawana_Spot!Q28</f>
        <v>45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594.6697335166848</v>
      </c>
      <c r="P28" s="77">
        <v>30.62</v>
      </c>
      <c r="Q28" s="77">
        <v>9.2783191450824134</v>
      </c>
      <c r="R28" s="80">
        <v>20.07</v>
      </c>
      <c r="S28" s="80">
        <v>0</v>
      </c>
      <c r="T28" s="78">
        <f>SUMPRODUCT(LTA!F28:AJ28,LTA!F$101:AJ$101,LTA!F$104:AJ$104)</f>
        <v>79.5</v>
      </c>
      <c r="U28" s="78">
        <f>SUMPRODUCT(LTA!F28:AJ28,LTA!F$102:AJ$102,LTA!F$104:AJ$104)</f>
        <v>89.35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-5</v>
      </c>
      <c r="AA28" s="117">
        <f>STOA!I28</f>
        <v>24.34</v>
      </c>
      <c r="AB28" s="117">
        <f>-STOA!O28</f>
        <v>0</v>
      </c>
      <c r="AC28">
        <f t="shared" si="0"/>
        <v>9.029317668587197</v>
      </c>
      <c r="AD28">
        <f t="shared" si="1"/>
        <v>888.46130814580999</v>
      </c>
      <c r="AE28">
        <f>'IDT-1'!C28</f>
        <v>0</v>
      </c>
      <c r="AF28" s="26"/>
      <c r="AG28">
        <f t="shared" si="2"/>
        <v>888.46130814580999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-59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4.9967731526298813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57.600000000000009</v>
      </c>
      <c r="J29">
        <f>Bawana_RLNG!Q29</f>
        <v>0</v>
      </c>
      <c r="K29">
        <f>Bawana_Spot!Q29</f>
        <v>45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583.5926846352337</v>
      </c>
      <c r="P29" s="77">
        <v>30.62</v>
      </c>
      <c r="Q29" s="77">
        <v>9.2783191450824134</v>
      </c>
      <c r="R29" s="80">
        <v>23.75</v>
      </c>
      <c r="S29" s="80">
        <v>0</v>
      </c>
      <c r="T29" s="78">
        <f>SUMPRODUCT(LTA!F29:AJ29,LTA!F$101:AJ$101,LTA!F$104:AJ$104)</f>
        <v>83.75</v>
      </c>
      <c r="U29" s="78">
        <f>SUMPRODUCT(LTA!F29:AJ29,LTA!F$102:AJ$102,LTA!F$104:AJ$104)</f>
        <v>112.24000000000001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25.84</v>
      </c>
      <c r="AB29" s="117">
        <f>-STOA!O29</f>
        <v>0</v>
      </c>
      <c r="AC29">
        <f t="shared" si="0"/>
        <v>9.1984993833860358</v>
      </c>
      <c r="AD29">
        <f t="shared" si="1"/>
        <v>911.5350775495599</v>
      </c>
      <c r="AE29">
        <f>'IDT-1'!C29</f>
        <v>0</v>
      </c>
      <c r="AF29" s="26"/>
      <c r="AG29">
        <f t="shared" si="2"/>
        <v>911.5350775495599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-62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4.9967731526298813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57.600000000000009</v>
      </c>
      <c r="J30">
        <f>Bawana_RLNG!Q30</f>
        <v>0</v>
      </c>
      <c r="K30">
        <f>Bawana_Spot!Q30</f>
        <v>45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576.2997311408576</v>
      </c>
      <c r="P30" s="77">
        <v>30.62</v>
      </c>
      <c r="Q30" s="77">
        <v>9.2799999999999994</v>
      </c>
      <c r="R30" s="80">
        <v>23.75</v>
      </c>
      <c r="S30" s="80">
        <v>0</v>
      </c>
      <c r="T30" s="78">
        <f>SUMPRODUCT(LTA!F30:AJ30,LTA!F$101:AJ$101,LTA!F$104:AJ$104)</f>
        <v>89.95</v>
      </c>
      <c r="U30" s="78">
        <f>SUMPRODUCT(LTA!F30:AJ30,LTA!F$102:AJ$102,LTA!F$104:AJ$104)</f>
        <v>89.4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-5</v>
      </c>
      <c r="AA30" s="117">
        <f>STOA!I30</f>
        <v>28.84</v>
      </c>
      <c r="AB30" s="117">
        <f>-STOA!O30</f>
        <v>0</v>
      </c>
      <c r="AC30">
        <f t="shared" si="0"/>
        <v>8.8101072511483096</v>
      </c>
      <c r="AD30">
        <f t="shared" si="1"/>
        <v>913.99219704233917</v>
      </c>
      <c r="AE30">
        <f>'IDT-1'!C30</f>
        <v>0</v>
      </c>
      <c r="AF30" s="26"/>
      <c r="AG30">
        <f t="shared" si="2"/>
        <v>913.99219704233917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-34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4.9967679379444094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57.600000000000009</v>
      </c>
      <c r="J31">
        <f>Bawana_RLNG!Q31</f>
        <v>0</v>
      </c>
      <c r="K31">
        <f>Bawana_Spot!Q31</f>
        <v>45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569.00821789137137</v>
      </c>
      <c r="P31" s="77">
        <v>30.62</v>
      </c>
      <c r="Q31" s="77">
        <v>9.2799999999999994</v>
      </c>
      <c r="R31" s="80">
        <v>23.75</v>
      </c>
      <c r="S31" s="80">
        <v>0</v>
      </c>
      <c r="T31" s="78">
        <f>SUMPRODUCT(LTA!F31:AJ31,LTA!F$101:AJ$101,LTA!F$104:AJ$104)</f>
        <v>99.109999999999985</v>
      </c>
      <c r="U31" s="78">
        <f>SUMPRODUCT(LTA!F31:AJ31,LTA!F$102:AJ$102,LTA!F$104:AJ$104)</f>
        <v>89.41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-4</v>
      </c>
      <c r="AA31" s="117">
        <f>STOA!I31</f>
        <v>33.340000000000003</v>
      </c>
      <c r="AB31" s="117">
        <f>-STOA!O31</f>
        <v>0</v>
      </c>
      <c r="AC31">
        <f t="shared" si="0"/>
        <v>8.9905316739743313</v>
      </c>
      <c r="AD31">
        <f t="shared" si="1"/>
        <v>906.19025415534145</v>
      </c>
      <c r="AE31">
        <f>'IDT-1'!C31</f>
        <v>0</v>
      </c>
      <c r="AF31" s="26"/>
      <c r="AG31">
        <f t="shared" si="2"/>
        <v>906.19025415534145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-49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4.9967679379444094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57.600000000000009</v>
      </c>
      <c r="J32">
        <f>Bawana_RLNG!Q32</f>
        <v>0</v>
      </c>
      <c r="K32">
        <f>Bawana_Spot!Q32</f>
        <v>45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568.46593098416838</v>
      </c>
      <c r="P32" s="77">
        <v>30.690000000000005</v>
      </c>
      <c r="Q32" s="77">
        <v>9.2799999999999994</v>
      </c>
      <c r="R32" s="80">
        <v>23.749999999999996</v>
      </c>
      <c r="S32" s="80">
        <v>0</v>
      </c>
      <c r="T32" s="78">
        <f>SUMPRODUCT(LTA!F32:AJ32,LTA!F$101:AJ$101,LTA!F$104:AJ$104)</f>
        <v>107.5</v>
      </c>
      <c r="U32" s="78">
        <f>SUMPRODUCT(LTA!F32:AJ32,LTA!F$102:AJ$102,LTA!F$104:AJ$104)</f>
        <v>89.38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-6</v>
      </c>
      <c r="AA32" s="117">
        <f>STOA!I32</f>
        <v>38.44</v>
      </c>
      <c r="AB32" s="117">
        <f>-STOA!O32</f>
        <v>0</v>
      </c>
      <c r="AC32">
        <f t="shared" si="0"/>
        <v>9.2379954620238749</v>
      </c>
      <c r="AD32">
        <f t="shared" si="1"/>
        <v>903.93050346008897</v>
      </c>
      <c r="AE32">
        <f>'IDT-1'!C32</f>
        <v>0</v>
      </c>
      <c r="AF32" s="26"/>
      <c r="AG32">
        <f t="shared" si="2"/>
        <v>903.93050346008897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-62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4.9967679379444094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57.600000000000009</v>
      </c>
      <c r="J33">
        <f>Bawana_RLNG!Q33</f>
        <v>0</v>
      </c>
      <c r="K33">
        <f>Bawana_Spot!Q33</f>
        <v>45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569.05891543447376</v>
      </c>
      <c r="P33" s="77">
        <v>39.01</v>
      </c>
      <c r="Q33" s="77">
        <v>10.09</v>
      </c>
      <c r="R33" s="80">
        <v>23.749999999999996</v>
      </c>
      <c r="S33" s="80">
        <v>0</v>
      </c>
      <c r="T33" s="78">
        <f>SUMPRODUCT(LTA!F33:AJ33,LTA!F$101:AJ$101,LTA!F$104:AJ$104)</f>
        <v>120.26</v>
      </c>
      <c r="U33" s="78">
        <f>SUMPRODUCT(LTA!F33:AJ33,LTA!F$102:AJ$102,LTA!F$104:AJ$104)</f>
        <v>89.45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-56</v>
      </c>
      <c r="AA33" s="117">
        <f>STOA!I33</f>
        <v>45.04</v>
      </c>
      <c r="AB33" s="117">
        <f>-STOA!O33</f>
        <v>0</v>
      </c>
      <c r="AC33">
        <f t="shared" si="0"/>
        <v>9.7875199334190093</v>
      </c>
      <c r="AD33">
        <f t="shared" si="1"/>
        <v>899.53396343899919</v>
      </c>
      <c r="AE33">
        <f>'IDT-1'!C33</f>
        <v>0</v>
      </c>
      <c r="AF33" s="26"/>
      <c r="AG33">
        <f t="shared" si="2"/>
        <v>899.53396343899919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4.9967679379444094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57.600000000000009</v>
      </c>
      <c r="J34">
        <f>Bawana_RLNG!Q34</f>
        <v>0</v>
      </c>
      <c r="K34">
        <f>Bawana_Spot!Q34</f>
        <v>45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569.54962390776871</v>
      </c>
      <c r="P34" s="77">
        <v>40.950000000000003</v>
      </c>
      <c r="Q34" s="77">
        <v>9.6300000000000026</v>
      </c>
      <c r="R34" s="80">
        <v>23.749999999999996</v>
      </c>
      <c r="S34" s="80">
        <v>0</v>
      </c>
      <c r="T34" s="78">
        <f>SUMPRODUCT(LTA!F34:AJ34,LTA!F$101:AJ$101,LTA!F$104:AJ$104)</f>
        <v>126.05999999999999</v>
      </c>
      <c r="U34" s="78">
        <f>SUMPRODUCT(LTA!F34:AJ34,LTA!F$102:AJ$102,LTA!F$104:AJ$104)</f>
        <v>84.289999999999992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-96</v>
      </c>
      <c r="AA34" s="117">
        <f>STOA!I34</f>
        <v>46.84</v>
      </c>
      <c r="AB34" s="117">
        <f>-STOA!O34</f>
        <v>0</v>
      </c>
      <c r="AC34">
        <f t="shared" si="0"/>
        <v>10.048287356038887</v>
      </c>
      <c r="AD34">
        <f t="shared" si="1"/>
        <v>878.68390448967421</v>
      </c>
      <c r="AE34">
        <f>'IDT-1'!C34</f>
        <v>0</v>
      </c>
      <c r="AF34" s="26"/>
      <c r="AG34">
        <f t="shared" si="2"/>
        <v>878.68390448967421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4.9967679379444094</v>
      </c>
      <c r="F35">
        <f>GT_Spot!Q35</f>
        <v>0</v>
      </c>
      <c r="G35">
        <f>PPCL_NG!Q35</f>
        <v>3.21</v>
      </c>
      <c r="H35">
        <f>PPCL_Spot!Q35</f>
        <v>0</v>
      </c>
      <c r="I35">
        <f>Bawana_NG!Q35</f>
        <v>57.600000000000009</v>
      </c>
      <c r="J35">
        <f>Bawana_RLNG!Q35</f>
        <v>0</v>
      </c>
      <c r="K35">
        <f>Bawana_Spot!Q35</f>
        <v>45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569.73711388242896</v>
      </c>
      <c r="P35" s="77">
        <v>31</v>
      </c>
      <c r="Q35" s="77">
        <v>9.2799999999999994</v>
      </c>
      <c r="R35" s="80">
        <v>26.3</v>
      </c>
      <c r="S35" s="80">
        <v>0</v>
      </c>
      <c r="T35" s="78">
        <f>SUMPRODUCT(LTA!F35:AJ35,LTA!F$101:AJ$101,LTA!F$104:AJ$104)</f>
        <v>140.81</v>
      </c>
      <c r="U35" s="78">
        <f>SUMPRODUCT(LTA!F35:AJ35,LTA!F$102:AJ$102,LTA!F$104:AJ$104)</f>
        <v>85.35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-136</v>
      </c>
      <c r="AA35" s="117">
        <f>STOA!I35</f>
        <v>54.059999999999995</v>
      </c>
      <c r="AB35" s="117">
        <f>-STOA!O35</f>
        <v>0</v>
      </c>
      <c r="AC35">
        <f t="shared" si="0"/>
        <v>10.612165006314685</v>
      </c>
      <c r="AD35">
        <f t="shared" si="1"/>
        <v>851.79751681405855</v>
      </c>
      <c r="AE35">
        <f>'IDT-1'!C35</f>
        <v>0</v>
      </c>
      <c r="AF35" s="26"/>
      <c r="AG35">
        <f t="shared" si="2"/>
        <v>851.79751681405855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4.9967679379444094</v>
      </c>
      <c r="F36">
        <f>GT_Spot!Q36</f>
        <v>0</v>
      </c>
      <c r="G36">
        <f>PPCL_NG!Q36</f>
        <v>3.21</v>
      </c>
      <c r="H36">
        <f>PPCL_Spot!Q36</f>
        <v>0</v>
      </c>
      <c r="I36">
        <f>Bawana_NG!Q36</f>
        <v>57.600000000000009</v>
      </c>
      <c r="J36">
        <f>Bawana_RLNG!Q36</f>
        <v>0</v>
      </c>
      <c r="K36">
        <f>Bawana_Spot!Q36</f>
        <v>45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559.98600683462905</v>
      </c>
      <c r="P36" s="77">
        <v>31</v>
      </c>
      <c r="Q36" s="77">
        <v>9.2799999999999994</v>
      </c>
      <c r="R36" s="80">
        <v>26.3</v>
      </c>
      <c r="S36" s="80">
        <v>0</v>
      </c>
      <c r="T36" s="78">
        <f>SUMPRODUCT(LTA!F36:AJ36,LTA!F$101:AJ$101,LTA!F$104:AJ$104)</f>
        <v>152.14999999999998</v>
      </c>
      <c r="U36" s="78">
        <f>SUMPRODUCT(LTA!F36:AJ36,LTA!F$102:AJ$102,LTA!F$104:AJ$104)</f>
        <v>85.95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-161</v>
      </c>
      <c r="AA36" s="117">
        <f>STOA!I36</f>
        <v>61.26</v>
      </c>
      <c r="AB36" s="117">
        <f>-STOA!O36</f>
        <v>0</v>
      </c>
      <c r="AC36">
        <f t="shared" si="0"/>
        <v>10.783568539515999</v>
      </c>
      <c r="AD36">
        <f t="shared" si="1"/>
        <v>851.01500623305742</v>
      </c>
      <c r="AE36">
        <f>'IDT-1'!C36</f>
        <v>0</v>
      </c>
      <c r="AF36" s="26"/>
      <c r="AG36">
        <f t="shared" si="2"/>
        <v>851.01500623305742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4.9967679379444094</v>
      </c>
      <c r="F37">
        <f>GT_Spot!Q37</f>
        <v>0</v>
      </c>
      <c r="G37">
        <f>PPCL_NG!Q37</f>
        <v>3.21</v>
      </c>
      <c r="H37">
        <f>PPCL_Spot!Q37</f>
        <v>0</v>
      </c>
      <c r="I37">
        <f>Bawana_NG!Q37</f>
        <v>57.600000000000009</v>
      </c>
      <c r="J37">
        <f>Bawana_RLNG!Q37</f>
        <v>0</v>
      </c>
      <c r="K37">
        <f>Bawana_Spot!Q37</f>
        <v>45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557.97534702380756</v>
      </c>
      <c r="P37" s="77">
        <v>31</v>
      </c>
      <c r="Q37" s="77">
        <v>9.2799999999999994</v>
      </c>
      <c r="R37" s="80">
        <v>26.3</v>
      </c>
      <c r="S37" s="80">
        <v>0</v>
      </c>
      <c r="T37" s="78">
        <f>SUMPRODUCT(LTA!F37:AJ37,LTA!F$101:AJ$101,LTA!F$104:AJ$104)</f>
        <v>164.20999999999998</v>
      </c>
      <c r="U37" s="78">
        <f>SUMPRODUCT(LTA!F37:AJ37,LTA!F$102:AJ$102,LTA!F$104:AJ$104)</f>
        <v>86.77000000000001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-181</v>
      </c>
      <c r="AA37" s="117">
        <f>STOA!I37</f>
        <v>66.06</v>
      </c>
      <c r="AB37" s="117">
        <f>-STOA!O37</f>
        <v>0</v>
      </c>
      <c r="AC37">
        <f t="shared" si="0"/>
        <v>10.921458733180771</v>
      </c>
      <c r="AD37">
        <f t="shared" si="1"/>
        <v>866.54645622857106</v>
      </c>
      <c r="AE37">
        <f>'IDT-1'!C37</f>
        <v>0</v>
      </c>
      <c r="AF37" s="26"/>
      <c r="AG37">
        <f t="shared" si="2"/>
        <v>866.54645622857106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4.9967679379444094</v>
      </c>
      <c r="F38">
        <f>GT_Spot!Q38</f>
        <v>0</v>
      </c>
      <c r="G38">
        <f>PPCL_NG!Q38</f>
        <v>3.21</v>
      </c>
      <c r="H38">
        <f>PPCL_Spot!Q38</f>
        <v>0</v>
      </c>
      <c r="I38">
        <f>Bawana_NG!Q38</f>
        <v>57.600000000000009</v>
      </c>
      <c r="J38">
        <f>Bawana_RLNG!Q38</f>
        <v>0</v>
      </c>
      <c r="K38">
        <f>Bawana_Spot!Q38</f>
        <v>45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557.97534702380756</v>
      </c>
      <c r="P38" s="77">
        <v>31</v>
      </c>
      <c r="Q38" s="77">
        <v>9.2799999999999994</v>
      </c>
      <c r="R38" s="80">
        <v>26.3</v>
      </c>
      <c r="S38" s="80">
        <v>0</v>
      </c>
      <c r="T38" s="78">
        <f>SUMPRODUCT(LTA!F38:AJ38,LTA!F$101:AJ$101,LTA!F$104:AJ$104)</f>
        <v>176.44</v>
      </c>
      <c r="U38" s="78">
        <f>SUMPRODUCT(LTA!F38:AJ38,LTA!F$102:AJ$102,LTA!F$104:AJ$104)</f>
        <v>86.97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-201</v>
      </c>
      <c r="AA38" s="117">
        <f>STOA!I38</f>
        <v>72.36</v>
      </c>
      <c r="AB38" s="117">
        <f>-STOA!O38</f>
        <v>0</v>
      </c>
      <c r="AC38">
        <f t="shared" si="0"/>
        <v>11.263845283624676</v>
      </c>
      <c r="AD38">
        <f t="shared" si="1"/>
        <v>864.93406967812734</v>
      </c>
      <c r="AE38">
        <f>'IDT-1'!C38</f>
        <v>0</v>
      </c>
      <c r="AF38" s="26"/>
      <c r="AG38">
        <f t="shared" si="2"/>
        <v>864.93406967812734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4.9452373050116165</v>
      </c>
      <c r="F39">
        <f>GT_Spot!Q39</f>
        <v>0</v>
      </c>
      <c r="G39">
        <f>PPCL_NG!Q39</f>
        <v>3.21</v>
      </c>
      <c r="H39">
        <f>PPCL_Spot!Q39</f>
        <v>0</v>
      </c>
      <c r="I39">
        <f>Bawana_NG!Q39</f>
        <v>57.600000000000009</v>
      </c>
      <c r="J39">
        <f>Bawana_RLNG!Q39</f>
        <v>0</v>
      </c>
      <c r="K39">
        <f>Bawana_Spot!Q39</f>
        <v>45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558.17192545460432</v>
      </c>
      <c r="P39" s="77">
        <v>30.69</v>
      </c>
      <c r="Q39" s="77">
        <v>9.2799999999999994</v>
      </c>
      <c r="R39" s="80">
        <v>26.3</v>
      </c>
      <c r="S39" s="80">
        <v>0</v>
      </c>
      <c r="T39" s="78">
        <f>SUMPRODUCT(LTA!F39:AJ39,LTA!F$101:AJ$101,LTA!F$104:AJ$104)</f>
        <v>186.19</v>
      </c>
      <c r="U39" s="78">
        <f>SUMPRODUCT(LTA!F39:AJ39,LTA!F$102:AJ$102,LTA!F$104:AJ$104)</f>
        <v>88.37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-181</v>
      </c>
      <c r="AA39" s="117">
        <f>STOA!I39</f>
        <v>77.460000000000008</v>
      </c>
      <c r="AB39" s="117">
        <f>-STOA!O39</f>
        <v>0</v>
      </c>
      <c r="AC39">
        <f t="shared" si="0"/>
        <v>11.316612429023925</v>
      </c>
      <c r="AD39">
        <f t="shared" si="1"/>
        <v>890.96635033059204</v>
      </c>
      <c r="AE39">
        <f>'IDT-1'!C39</f>
        <v>0</v>
      </c>
      <c r="AF39" s="26"/>
      <c r="AG39">
        <f t="shared" si="2"/>
        <v>890.96635033059204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4.9452373050116165</v>
      </c>
      <c r="F40">
        <f>GT_Spot!Q40</f>
        <v>0</v>
      </c>
      <c r="G40">
        <f>PPCL_NG!Q40</f>
        <v>3.21</v>
      </c>
      <c r="H40">
        <f>PPCL_Spot!Q40</f>
        <v>0</v>
      </c>
      <c r="I40">
        <f>Bawana_NG!Q40</f>
        <v>57.600000000000009</v>
      </c>
      <c r="J40">
        <f>Bawana_RLNG!Q40</f>
        <v>0</v>
      </c>
      <c r="K40">
        <f>Bawana_Spot!Q40</f>
        <v>45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554.72300887444874</v>
      </c>
      <c r="P40" s="77">
        <v>30.69</v>
      </c>
      <c r="Q40" s="77">
        <v>9.2799999999999994</v>
      </c>
      <c r="R40" s="80">
        <v>26.3</v>
      </c>
      <c r="S40" s="80">
        <v>0</v>
      </c>
      <c r="T40" s="78">
        <f>SUMPRODUCT(LTA!F40:AJ40,LTA!F$101:AJ$101,LTA!F$104:AJ$104)</f>
        <v>201.31</v>
      </c>
      <c r="U40" s="78">
        <f>SUMPRODUCT(LTA!F40:AJ40,LTA!F$102:AJ$102,LTA!F$104:AJ$104)</f>
        <v>88.34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-161</v>
      </c>
      <c r="AA40" s="117">
        <f>STOA!I40</f>
        <v>83.16</v>
      </c>
      <c r="AB40" s="117">
        <f>-STOA!O40</f>
        <v>0</v>
      </c>
      <c r="AC40">
        <f t="shared" si="0"/>
        <v>11.442579580551971</v>
      </c>
      <c r="AD40">
        <f t="shared" si="1"/>
        <v>911.18146659890817</v>
      </c>
      <c r="AE40">
        <f>'IDT-1'!C40</f>
        <v>0</v>
      </c>
      <c r="AF40" s="26"/>
      <c r="AG40">
        <f t="shared" si="2"/>
        <v>911.18146659890817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-27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4.9452373050116165</v>
      </c>
      <c r="F41">
        <f>GT_Spot!Q41</f>
        <v>0</v>
      </c>
      <c r="G41">
        <f>PPCL_NG!Q41</f>
        <v>3.21</v>
      </c>
      <c r="H41">
        <f>PPCL_Spot!Q41</f>
        <v>0</v>
      </c>
      <c r="I41">
        <f>Bawana_NG!Q41</f>
        <v>57.600000000000009</v>
      </c>
      <c r="J41">
        <f>Bawana_RLNG!Q41</f>
        <v>0</v>
      </c>
      <c r="K41">
        <f>Bawana_Spot!Q41</f>
        <v>45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561.21662825417673</v>
      </c>
      <c r="P41" s="77">
        <v>30.69</v>
      </c>
      <c r="Q41" s="77">
        <v>9.2799999999999994</v>
      </c>
      <c r="R41" s="80">
        <v>26.3</v>
      </c>
      <c r="S41" s="80">
        <v>0</v>
      </c>
      <c r="T41" s="78">
        <f>SUMPRODUCT(LTA!F41:AJ41,LTA!F$101:AJ$101,LTA!F$104:AJ$104)</f>
        <v>211.11</v>
      </c>
      <c r="U41" s="78">
        <f>SUMPRODUCT(LTA!F41:AJ41,LTA!F$102:AJ$102,LTA!F$104:AJ$104)</f>
        <v>88.34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-146</v>
      </c>
      <c r="AA41" s="117">
        <f>STOA!I41</f>
        <v>87.66</v>
      </c>
      <c r="AB41" s="117">
        <f>-STOA!O41</f>
        <v>0</v>
      </c>
      <c r="AC41">
        <f t="shared" si="0"/>
        <v>11.652197813660166</v>
      </c>
      <c r="AD41">
        <f t="shared" si="1"/>
        <v>928.76546774552821</v>
      </c>
      <c r="AE41">
        <f>'IDT-1'!C41</f>
        <v>0</v>
      </c>
      <c r="AF41" s="26"/>
      <c r="AG41">
        <f t="shared" si="2"/>
        <v>928.76546774552821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4.9452373050116165</v>
      </c>
      <c r="F42">
        <f>GT_Spot!Q42</f>
        <v>0</v>
      </c>
      <c r="G42">
        <f>PPCL_NG!Q42</f>
        <v>3.21</v>
      </c>
      <c r="H42">
        <f>PPCL_Spot!Q42</f>
        <v>0</v>
      </c>
      <c r="I42">
        <f>Bawana_NG!Q42</f>
        <v>57.600000000000009</v>
      </c>
      <c r="J42">
        <f>Bawana_RLNG!Q42</f>
        <v>0</v>
      </c>
      <c r="K42">
        <f>Bawana_Spot!Q42</f>
        <v>45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586.53538502514493</v>
      </c>
      <c r="P42" s="77">
        <v>30.69</v>
      </c>
      <c r="Q42" s="77">
        <v>9.2799999999999994</v>
      </c>
      <c r="R42" s="80">
        <v>26.3</v>
      </c>
      <c r="S42" s="80">
        <v>0</v>
      </c>
      <c r="T42" s="78">
        <f>SUMPRODUCT(LTA!F42:AJ42,LTA!F$101:AJ$101,LTA!F$104:AJ$104)</f>
        <v>219.53</v>
      </c>
      <c r="U42" s="78">
        <f>SUMPRODUCT(LTA!F42:AJ42,LTA!F$102:AJ$102,LTA!F$104:AJ$104)</f>
        <v>88.4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-170</v>
      </c>
      <c r="AA42" s="117">
        <f>STOA!I42</f>
        <v>92.460000000000008</v>
      </c>
      <c r="AB42" s="117">
        <f>-STOA!O42</f>
        <v>0</v>
      </c>
      <c r="AC42">
        <f t="shared" si="0"/>
        <v>12.071770020944442</v>
      </c>
      <c r="AD42">
        <f t="shared" si="1"/>
        <v>957.94465230921207</v>
      </c>
      <c r="AE42">
        <f>'IDT-1'!C42</f>
        <v>0</v>
      </c>
      <c r="AF42" s="26"/>
      <c r="AG42">
        <f t="shared" si="2"/>
        <v>957.94465230921207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-30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4.9452373050116165</v>
      </c>
      <c r="F43">
        <f>GT_Spot!Q43</f>
        <v>0</v>
      </c>
      <c r="G43">
        <f>PPCL_NG!Q43</f>
        <v>3.21</v>
      </c>
      <c r="H43">
        <f>PPCL_Spot!Q43</f>
        <v>0</v>
      </c>
      <c r="I43">
        <f>Bawana_NG!Q43</f>
        <v>57.600000000000009</v>
      </c>
      <c r="J43">
        <f>Bawana_RLNG!Q43</f>
        <v>0</v>
      </c>
      <c r="K43">
        <f>Bawana_Spot!Q43</f>
        <v>45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586.88800024784894</v>
      </c>
      <c r="P43" s="77">
        <v>30.69</v>
      </c>
      <c r="Q43" s="77">
        <v>9.2799999999999994</v>
      </c>
      <c r="R43" s="80">
        <v>26.3</v>
      </c>
      <c r="S43" s="80">
        <v>0</v>
      </c>
      <c r="T43" s="78">
        <f>SUMPRODUCT(LTA!F43:AJ43,LTA!F$101:AJ$101,LTA!F$104:AJ$104)</f>
        <v>226.81</v>
      </c>
      <c r="U43" s="78">
        <f>SUMPRODUCT(LTA!F43:AJ43,LTA!F$102:AJ$102,LTA!F$104:AJ$104)</f>
        <v>88.34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-129</v>
      </c>
      <c r="AA43" s="117">
        <f>STOA!I43</f>
        <v>93.360000000000014</v>
      </c>
      <c r="AB43" s="117">
        <f>-STOA!O43</f>
        <v>0</v>
      </c>
      <c r="AC43">
        <f t="shared" si="0"/>
        <v>11.924375846849353</v>
      </c>
      <c r="AD43">
        <f t="shared" si="1"/>
        <v>991.56466170601095</v>
      </c>
      <c r="AE43">
        <f>'IDT-1'!C43</f>
        <v>0</v>
      </c>
      <c r="AF43" s="26"/>
      <c r="AG43">
        <f t="shared" si="2"/>
        <v>991.56466170601095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-46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4.9452373050116165</v>
      </c>
      <c r="F44">
        <f>GT_Spot!Q44</f>
        <v>0</v>
      </c>
      <c r="G44">
        <f>PPCL_NG!Q44</f>
        <v>3.21</v>
      </c>
      <c r="H44">
        <f>PPCL_Spot!Q44</f>
        <v>0</v>
      </c>
      <c r="I44">
        <f>Bawana_NG!Q44</f>
        <v>57.600000000000009</v>
      </c>
      <c r="J44">
        <f>Bawana_RLNG!Q44</f>
        <v>0</v>
      </c>
      <c r="K44">
        <f>Bawana_Spot!Q44</f>
        <v>45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585.1622050580246</v>
      </c>
      <c r="P44" s="77">
        <v>30.69</v>
      </c>
      <c r="Q44" s="77">
        <v>9.2799999999999994</v>
      </c>
      <c r="R44" s="80">
        <v>26.3</v>
      </c>
      <c r="S44" s="80">
        <v>0</v>
      </c>
      <c r="T44" s="78">
        <f>SUMPRODUCT(LTA!F44:AJ44,LTA!F$101:AJ$101,LTA!F$104:AJ$104)</f>
        <v>228.61</v>
      </c>
      <c r="U44" s="78">
        <f>SUMPRODUCT(LTA!F44:AJ44,LTA!F$102:AJ$102,LTA!F$104:AJ$104)</f>
        <v>88.490000000000009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-124</v>
      </c>
      <c r="AA44" s="117">
        <f>STOA!I44</f>
        <v>98.460000000000008</v>
      </c>
      <c r="AB44" s="117">
        <f>-STOA!O44</f>
        <v>0</v>
      </c>
      <c r="AC44">
        <f t="shared" si="0"/>
        <v>11.846935063868166</v>
      </c>
      <c r="AD44">
        <f t="shared" si="1"/>
        <v>1010.9663072991682</v>
      </c>
      <c r="AE44">
        <f>'IDT-1'!C44</f>
        <v>0</v>
      </c>
      <c r="AF44" s="26"/>
      <c r="AG44">
        <f t="shared" si="2"/>
        <v>1010.9663072991682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-37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4.9452373050116165</v>
      </c>
      <c r="F45">
        <f>GT_Spot!Q45</f>
        <v>0</v>
      </c>
      <c r="G45">
        <f>PPCL_NG!Q45</f>
        <v>6.43</v>
      </c>
      <c r="H45">
        <f>PPCL_Spot!Q45</f>
        <v>0</v>
      </c>
      <c r="I45">
        <f>Bawana_NG!Q45</f>
        <v>57.600000000000009</v>
      </c>
      <c r="J45">
        <f>Bawana_RLNG!Q45</f>
        <v>0</v>
      </c>
      <c r="K45">
        <f>Bawana_Spot!Q45</f>
        <v>45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587.85449053934587</v>
      </c>
      <c r="P45" s="77">
        <v>46.4</v>
      </c>
      <c r="Q45" s="77">
        <v>9.2799999999999994</v>
      </c>
      <c r="R45" s="80">
        <v>26.3</v>
      </c>
      <c r="S45" s="80">
        <v>0</v>
      </c>
      <c r="T45" s="78">
        <f>SUMPRODUCT(LTA!F45:AJ45,LTA!F$101:AJ$101,LTA!F$104:AJ$104)</f>
        <v>229.79</v>
      </c>
      <c r="U45" s="78">
        <f>SUMPRODUCT(LTA!F45:AJ45,LTA!F$102:AJ$102,LTA!F$104:AJ$104)</f>
        <v>88.36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-140</v>
      </c>
      <c r="AA45" s="117">
        <f>STOA!I45</f>
        <v>97.860000000000014</v>
      </c>
      <c r="AB45" s="117">
        <f>-STOA!O45</f>
        <v>0</v>
      </c>
      <c r="AC45">
        <f t="shared" si="0"/>
        <v>12.192099343981113</v>
      </c>
      <c r="AD45">
        <f t="shared" si="1"/>
        <v>1015.6934285003764</v>
      </c>
      <c r="AE45">
        <f>'IDT-1'!C45</f>
        <v>0</v>
      </c>
      <c r="AF45" s="26"/>
      <c r="AG45">
        <f t="shared" si="2"/>
        <v>1015.6934285003764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-38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6.0657999999999994</v>
      </c>
      <c r="E46">
        <f>GT_NG!Q46</f>
        <v>4.9452373050116165</v>
      </c>
      <c r="F46">
        <f>GT_Spot!Q46</f>
        <v>0</v>
      </c>
      <c r="G46">
        <f>PPCL_NG!Q46</f>
        <v>6.43</v>
      </c>
      <c r="H46">
        <f>PPCL_Spot!Q46</f>
        <v>0</v>
      </c>
      <c r="I46">
        <f>Bawana_NG!Q46</f>
        <v>57.600000000000009</v>
      </c>
      <c r="J46">
        <f>Bawana_RLNG!Q46</f>
        <v>0</v>
      </c>
      <c r="K46">
        <f>Bawana_Spot!Q46</f>
        <v>45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586.16451291984504</v>
      </c>
      <c r="P46" s="77">
        <v>46.39</v>
      </c>
      <c r="Q46" s="77">
        <v>9.2799999999999994</v>
      </c>
      <c r="R46" s="80">
        <v>26.3</v>
      </c>
      <c r="S46" s="80">
        <v>0</v>
      </c>
      <c r="T46" s="78">
        <f>SUMPRODUCT(LTA!F46:AJ46,LTA!F$101:AJ$101,LTA!F$104:AJ$104)</f>
        <v>230.53</v>
      </c>
      <c r="U46" s="78">
        <f>SUMPRODUCT(LTA!F46:AJ46,LTA!F$102:AJ$102,LTA!F$104:AJ$104)</f>
        <v>88.47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-140</v>
      </c>
      <c r="AA46" s="117">
        <f>STOA!I46</f>
        <v>99.360000000000014</v>
      </c>
      <c r="AB46" s="117">
        <f>-STOA!O46</f>
        <v>0</v>
      </c>
      <c r="AC46">
        <f t="shared" si="0"/>
        <v>12.046891373052185</v>
      </c>
      <c r="AD46">
        <f t="shared" si="1"/>
        <v>1033.4886588518045</v>
      </c>
      <c r="AE46">
        <f>'IDT-1'!C46</f>
        <v>0</v>
      </c>
      <c r="AF46" s="26"/>
      <c r="AG46">
        <f t="shared" si="2"/>
        <v>1033.4886588518045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-21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6.0657999999999994</v>
      </c>
      <c r="E47">
        <f>GT_NG!Q47</f>
        <v>4.9452373050116165</v>
      </c>
      <c r="F47">
        <f>GT_Spot!Q47</f>
        <v>0</v>
      </c>
      <c r="G47">
        <f>PPCL_NG!Q47</f>
        <v>6.43</v>
      </c>
      <c r="H47">
        <f>PPCL_Spot!Q47</f>
        <v>0</v>
      </c>
      <c r="I47">
        <f>Bawana_NG!Q47</f>
        <v>57.600000000000009</v>
      </c>
      <c r="J47">
        <f>Bawana_RLNG!Q47</f>
        <v>0</v>
      </c>
      <c r="K47">
        <f>Bawana_Spot!Q47</f>
        <v>45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592.40213656876847</v>
      </c>
      <c r="P47" s="77">
        <v>68.086607881233491</v>
      </c>
      <c r="Q47" s="77">
        <v>9.2800000000000011</v>
      </c>
      <c r="R47" s="80">
        <v>26.3</v>
      </c>
      <c r="S47" s="80">
        <v>0</v>
      </c>
      <c r="T47" s="78">
        <f>SUMPRODUCT(LTA!F47:AJ47,LTA!F$101:AJ$101,LTA!F$104:AJ$104)</f>
        <v>230.81</v>
      </c>
      <c r="U47" s="78">
        <f>SUMPRODUCT(LTA!F47:AJ47,LTA!F$102:AJ$102,LTA!F$104:AJ$104)</f>
        <v>88.44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-135</v>
      </c>
      <c r="AA47" s="117">
        <f>STOA!I47</f>
        <v>99.360000000000014</v>
      </c>
      <c r="AB47" s="117">
        <f>-STOA!O47</f>
        <v>0</v>
      </c>
      <c r="AC47">
        <f t="shared" si="0"/>
        <v>12.303790738039764</v>
      </c>
      <c r="AD47">
        <f t="shared" si="1"/>
        <v>1060.415991016974</v>
      </c>
      <c r="AE47">
        <f>'IDT-1'!C47</f>
        <v>0</v>
      </c>
      <c r="AF47" s="26"/>
      <c r="AG47">
        <f t="shared" si="2"/>
        <v>1060.415991016974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-27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6.0657999999999994</v>
      </c>
      <c r="E48">
        <f>GT_NG!Q48</f>
        <v>4.9452373050116165</v>
      </c>
      <c r="F48">
        <f>GT_Spot!Q48</f>
        <v>0</v>
      </c>
      <c r="G48">
        <f>PPCL_NG!Q48</f>
        <v>6.43</v>
      </c>
      <c r="H48">
        <f>PPCL_Spot!Q48</f>
        <v>0</v>
      </c>
      <c r="I48">
        <f>Bawana_NG!Q48</f>
        <v>57.600000000000009</v>
      </c>
      <c r="J48">
        <f>Bawana_RLNG!Q48</f>
        <v>0</v>
      </c>
      <c r="K48">
        <f>Bawana_Spot!Q48</f>
        <v>45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591.86167156239298</v>
      </c>
      <c r="P48" s="77">
        <v>68.086607881233491</v>
      </c>
      <c r="Q48" s="77">
        <v>9.2800000000000011</v>
      </c>
      <c r="R48" s="80">
        <v>26.3</v>
      </c>
      <c r="S48" s="80">
        <v>0</v>
      </c>
      <c r="T48" s="78">
        <f>SUMPRODUCT(LTA!F48:AJ48,LTA!F$101:AJ$101,LTA!F$104:AJ$104)</f>
        <v>231.70000000000002</v>
      </c>
      <c r="U48" s="78">
        <f>SUMPRODUCT(LTA!F48:AJ48,LTA!F$102:AJ$102,LTA!F$104:AJ$104)</f>
        <v>88.45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-125</v>
      </c>
      <c r="AA48" s="117">
        <f>STOA!I48</f>
        <v>99.360000000000014</v>
      </c>
      <c r="AB48" s="117">
        <f>-STOA!O48</f>
        <v>0</v>
      </c>
      <c r="AC48">
        <f t="shared" si="0"/>
        <v>12.200417115717313</v>
      </c>
      <c r="AD48">
        <f t="shared" si="1"/>
        <v>1072.8788996329208</v>
      </c>
      <c r="AE48">
        <f>'IDT-1'!C48</f>
        <v>0</v>
      </c>
      <c r="AF48" s="26"/>
      <c r="AG48">
        <f t="shared" si="2"/>
        <v>1072.8788996329208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6.0657999999999994</v>
      </c>
      <c r="E49">
        <f>GT_NG!Q49</f>
        <v>4.9452373050116165</v>
      </c>
      <c r="F49">
        <f>GT_Spot!Q49</f>
        <v>0</v>
      </c>
      <c r="G49">
        <f>PPCL_NG!Q49</f>
        <v>6.43</v>
      </c>
      <c r="H49">
        <f>PPCL_Spot!Q49</f>
        <v>0</v>
      </c>
      <c r="I49">
        <f>Bawana_NG!Q49</f>
        <v>57.600000000000009</v>
      </c>
      <c r="J49">
        <f>Bawana_RLNG!Q49</f>
        <v>0</v>
      </c>
      <c r="K49">
        <f>Bawana_Spot!Q49</f>
        <v>45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586.2726015297153</v>
      </c>
      <c r="P49" s="77">
        <v>68.086607881233491</v>
      </c>
      <c r="Q49" s="77">
        <v>9.2800000000000011</v>
      </c>
      <c r="R49" s="80">
        <v>26.3</v>
      </c>
      <c r="S49" s="80">
        <v>0</v>
      </c>
      <c r="T49" s="78">
        <f>SUMPRODUCT(LTA!F49:AJ49,LTA!F$101:AJ$101,LTA!F$104:AJ$104)</f>
        <v>231.86</v>
      </c>
      <c r="U49" s="78">
        <f>SUMPRODUCT(LTA!F49:AJ49,LTA!F$102:AJ$102,LTA!F$104:AJ$104)</f>
        <v>88.45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-120</v>
      </c>
      <c r="AA49" s="117">
        <f>STOA!I49</f>
        <v>99.960000000000008</v>
      </c>
      <c r="AB49" s="117">
        <f>-STOA!O49</f>
        <v>0</v>
      </c>
      <c r="AC49">
        <f t="shared" si="0"/>
        <v>12.086896279252189</v>
      </c>
      <c r="AD49">
        <f t="shared" si="1"/>
        <v>1076.1633504367082</v>
      </c>
      <c r="AE49">
        <f>'IDT-1'!C49</f>
        <v>0</v>
      </c>
      <c r="AF49" s="26"/>
      <c r="AG49">
        <f t="shared" si="2"/>
        <v>1076.1633504367082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-22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6.0657999999999994</v>
      </c>
      <c r="E50">
        <f>GT_NG!Q50</f>
        <v>4.9452373050116165</v>
      </c>
      <c r="F50">
        <f>GT_Spot!Q50</f>
        <v>0</v>
      </c>
      <c r="G50">
        <f>PPCL_NG!Q50</f>
        <v>6.43</v>
      </c>
      <c r="H50">
        <f>PPCL_Spot!Q50</f>
        <v>0</v>
      </c>
      <c r="I50">
        <f>Bawana_NG!Q50</f>
        <v>57.600000000000009</v>
      </c>
      <c r="J50">
        <f>Bawana_RLNG!Q50</f>
        <v>0</v>
      </c>
      <c r="K50">
        <f>Bawana_Spot!Q50</f>
        <v>45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583.04324432573117</v>
      </c>
      <c r="P50" s="77">
        <v>68.086607881233491</v>
      </c>
      <c r="Q50" s="77">
        <v>9.2800000000000011</v>
      </c>
      <c r="R50" s="80">
        <v>26.3</v>
      </c>
      <c r="S50" s="80">
        <v>0</v>
      </c>
      <c r="T50" s="78">
        <f>SUMPRODUCT(LTA!F50:AJ50,LTA!F$101:AJ$101,LTA!F$104:AJ$104)</f>
        <v>232.25</v>
      </c>
      <c r="U50" s="78">
        <f>SUMPRODUCT(LTA!F50:AJ50,LTA!F$102:AJ$102,LTA!F$104:AJ$104)</f>
        <v>88.38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-115</v>
      </c>
      <c r="AA50" s="117">
        <f>STOA!I50</f>
        <v>100.86000000000001</v>
      </c>
      <c r="AB50" s="117">
        <f>-STOA!O50</f>
        <v>0</v>
      </c>
      <c r="AC50">
        <f t="shared" si="0"/>
        <v>11.944920150546395</v>
      </c>
      <c r="AD50">
        <f t="shared" si="1"/>
        <v>1088.2959693614303</v>
      </c>
      <c r="AE50">
        <f>'IDT-1'!C50</f>
        <v>0</v>
      </c>
      <c r="AF50" s="26"/>
      <c r="AG50">
        <f t="shared" si="2"/>
        <v>1088.2959693614303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-13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6.0657999999999994</v>
      </c>
      <c r="E51">
        <f>GT_NG!Q51</f>
        <v>4.942098092643052</v>
      </c>
      <c r="F51">
        <f>GT_Spot!Q51</f>
        <v>0</v>
      </c>
      <c r="G51">
        <f>PPCL_NG!Q51</f>
        <v>6.43</v>
      </c>
      <c r="H51">
        <f>PPCL_Spot!Q51</f>
        <v>0</v>
      </c>
      <c r="I51">
        <f>Bawana_NG!Q51</f>
        <v>57.600000000000009</v>
      </c>
      <c r="J51">
        <f>Bawana_RLNG!Q51</f>
        <v>0</v>
      </c>
      <c r="K51">
        <f>Bawana_Spot!Q51</f>
        <v>45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577.98643150725047</v>
      </c>
      <c r="P51" s="77">
        <v>68.086607881233491</v>
      </c>
      <c r="Q51" s="77">
        <v>9.2800000000000011</v>
      </c>
      <c r="R51" s="80">
        <v>26.3</v>
      </c>
      <c r="S51" s="80">
        <v>0</v>
      </c>
      <c r="T51" s="78">
        <f>SUMPRODUCT(LTA!F51:AJ51,LTA!F$101:AJ$101,LTA!F$104:AJ$104)</f>
        <v>232.19</v>
      </c>
      <c r="U51" s="78">
        <f>SUMPRODUCT(LTA!F51:AJ51,LTA!F$102:AJ$102,LTA!F$104:AJ$104)</f>
        <v>88.48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-100</v>
      </c>
      <c r="AA51" s="117">
        <f>STOA!I51</f>
        <v>100.86000000000001</v>
      </c>
      <c r="AB51" s="117">
        <f>-STOA!O51</f>
        <v>0</v>
      </c>
      <c r="AC51">
        <f t="shared" si="0"/>
        <v>11.652157002053448</v>
      </c>
      <c r="AD51">
        <f t="shared" si="1"/>
        <v>1111.5687804790734</v>
      </c>
      <c r="AE51">
        <f>'IDT-1'!C51</f>
        <v>0</v>
      </c>
      <c r="AF51" s="26"/>
      <c r="AG51">
        <f t="shared" si="2"/>
        <v>1111.5687804790734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6.0657999999999994</v>
      </c>
      <c r="E52">
        <f>GT_NG!Q52</f>
        <v>4.942098092643052</v>
      </c>
      <c r="F52">
        <f>GT_Spot!Q52</f>
        <v>0</v>
      </c>
      <c r="G52">
        <f>PPCL_NG!Q52</f>
        <v>6.43</v>
      </c>
      <c r="H52">
        <f>PPCL_Spot!Q52</f>
        <v>0</v>
      </c>
      <c r="I52">
        <f>Bawana_NG!Q52</f>
        <v>57.600000000000009</v>
      </c>
      <c r="J52">
        <f>Bawana_RLNG!Q52</f>
        <v>0</v>
      </c>
      <c r="K52">
        <f>Bawana_Spot!Q52</f>
        <v>45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577.98618529326632</v>
      </c>
      <c r="P52" s="77">
        <v>68.086607881233491</v>
      </c>
      <c r="Q52" s="77">
        <v>9.2800000000000011</v>
      </c>
      <c r="R52" s="80">
        <v>26.3</v>
      </c>
      <c r="S52" s="80">
        <v>0</v>
      </c>
      <c r="T52" s="78">
        <f>SUMPRODUCT(LTA!F52:AJ52,LTA!F$101:AJ$101,LTA!F$104:AJ$104)</f>
        <v>232.07</v>
      </c>
      <c r="U52" s="78">
        <f>SUMPRODUCT(LTA!F52:AJ52,LTA!F$102:AJ$102,LTA!F$104:AJ$104)</f>
        <v>88.5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-100</v>
      </c>
      <c r="AA52" s="117">
        <f>STOA!I52</f>
        <v>100.86000000000001</v>
      </c>
      <c r="AB52" s="117">
        <f>-STOA!O52</f>
        <v>0</v>
      </c>
      <c r="AC52">
        <f t="shared" si="0"/>
        <v>11.651274835370389</v>
      </c>
      <c r="AD52">
        <f t="shared" si="1"/>
        <v>1111.4694164317723</v>
      </c>
      <c r="AE52">
        <f>'IDT-1'!C52</f>
        <v>0</v>
      </c>
      <c r="AF52" s="26"/>
      <c r="AG52">
        <f t="shared" si="2"/>
        <v>1111.4694164317723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6.0657999999999994</v>
      </c>
      <c r="E53">
        <f>GT_NG!Q53</f>
        <v>4.942098092643052</v>
      </c>
      <c r="F53">
        <f>GT_Spot!Q53</f>
        <v>0</v>
      </c>
      <c r="G53">
        <f>PPCL_NG!Q53</f>
        <v>6.43</v>
      </c>
      <c r="H53">
        <f>PPCL_Spot!Q53</f>
        <v>0</v>
      </c>
      <c r="I53">
        <f>Bawana_NG!Q53</f>
        <v>57.600000000000009</v>
      </c>
      <c r="J53">
        <f>Bawana_RLNG!Q53</f>
        <v>0</v>
      </c>
      <c r="K53">
        <f>Bawana_Spot!Q53</f>
        <v>45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572.42887199720735</v>
      </c>
      <c r="P53" s="77">
        <v>67.649999999999991</v>
      </c>
      <c r="Q53" s="77">
        <v>9.2800000000000011</v>
      </c>
      <c r="R53" s="80">
        <v>26.3</v>
      </c>
      <c r="S53" s="80">
        <v>0</v>
      </c>
      <c r="T53" s="78">
        <f>SUMPRODUCT(LTA!F53:AJ53,LTA!F$101:AJ$101,LTA!F$104:AJ$104)</f>
        <v>232.34</v>
      </c>
      <c r="U53" s="78">
        <f>SUMPRODUCT(LTA!F53:AJ53,LTA!F$102:AJ$102,LTA!F$104:AJ$104)</f>
        <v>88.48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-95</v>
      </c>
      <c r="AA53" s="117">
        <f>STOA!I53</f>
        <v>100.86000000000001</v>
      </c>
      <c r="AB53" s="117">
        <f>-STOA!O53</f>
        <v>0</v>
      </c>
      <c r="AC53">
        <f t="shared" si="0"/>
        <v>11.671753349187776</v>
      </c>
      <c r="AD53">
        <f t="shared" si="1"/>
        <v>1097.7050167406624</v>
      </c>
      <c r="AE53">
        <f>'IDT-1'!C53</f>
        <v>0</v>
      </c>
      <c r="AF53" s="26"/>
      <c r="AG53">
        <f t="shared" si="2"/>
        <v>1097.7050167406624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-13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6.0657999999999994</v>
      </c>
      <c r="E54">
        <f>GT_NG!Q54</f>
        <v>4.942098092643052</v>
      </c>
      <c r="F54">
        <f>GT_Spot!Q54</f>
        <v>0</v>
      </c>
      <c r="G54">
        <f>PPCL_NG!Q54</f>
        <v>6.43</v>
      </c>
      <c r="H54">
        <f>PPCL_Spot!Q54</f>
        <v>0</v>
      </c>
      <c r="I54">
        <f>Bawana_NG!Q54</f>
        <v>57.600000000000009</v>
      </c>
      <c r="J54">
        <f>Bawana_RLNG!Q54</f>
        <v>0</v>
      </c>
      <c r="K54">
        <f>Bawana_Spot!Q54</f>
        <v>45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572.96884457561453</v>
      </c>
      <c r="P54" s="77">
        <v>67.649999999999991</v>
      </c>
      <c r="Q54" s="77">
        <v>9.2800000000000011</v>
      </c>
      <c r="R54" s="80">
        <v>26.3</v>
      </c>
      <c r="S54" s="80">
        <v>0</v>
      </c>
      <c r="T54" s="78">
        <f>SUMPRODUCT(LTA!F54:AJ54,LTA!F$101:AJ$101,LTA!F$104:AJ$104)</f>
        <v>232.95</v>
      </c>
      <c r="U54" s="78">
        <f>SUMPRODUCT(LTA!F54:AJ54,LTA!F$102:AJ$102,LTA!F$104:AJ$104)</f>
        <v>88.35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-100</v>
      </c>
      <c r="AA54" s="117">
        <f>STOA!I54</f>
        <v>100.86000000000001</v>
      </c>
      <c r="AB54" s="117">
        <f>-STOA!O54</f>
        <v>0</v>
      </c>
      <c r="AC54">
        <f t="shared" si="0"/>
        <v>11.680729107877761</v>
      </c>
      <c r="AD54">
        <f t="shared" si="1"/>
        <v>1098.7160135603797</v>
      </c>
      <c r="AE54">
        <f>'IDT-1'!C54</f>
        <v>0</v>
      </c>
      <c r="AF54" s="26"/>
      <c r="AG54">
        <f t="shared" si="2"/>
        <v>1098.7160135603797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-8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6.0657999999999994</v>
      </c>
      <c r="E55">
        <f>GT_NG!Q55</f>
        <v>4.942098092643052</v>
      </c>
      <c r="F55">
        <f>GT_Spot!Q55</f>
        <v>0</v>
      </c>
      <c r="G55">
        <f>PPCL_NG!Q55</f>
        <v>6.43</v>
      </c>
      <c r="H55">
        <f>PPCL_Spot!Q55</f>
        <v>0</v>
      </c>
      <c r="I55">
        <f>Bawana_NG!Q55</f>
        <v>57.600000000000009</v>
      </c>
      <c r="J55">
        <f>Bawana_RLNG!Q55</f>
        <v>0</v>
      </c>
      <c r="K55">
        <f>Bawana_Spot!Q55</f>
        <v>45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573.16125553860365</v>
      </c>
      <c r="P55" s="77">
        <v>45</v>
      </c>
      <c r="Q55" s="77">
        <v>9.2799999999999994</v>
      </c>
      <c r="R55" s="80">
        <v>26.3</v>
      </c>
      <c r="S55" s="80">
        <v>0</v>
      </c>
      <c r="T55" s="78">
        <f>SUMPRODUCT(LTA!F55:AJ55,LTA!F$101:AJ$101,LTA!F$104:AJ$104)</f>
        <v>183.16</v>
      </c>
      <c r="U55" s="78">
        <f>SUMPRODUCT(LTA!F55:AJ55,LTA!F$102:AJ$102,LTA!F$104:AJ$104)</f>
        <v>88.48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-110</v>
      </c>
      <c r="AA55" s="117">
        <f>STOA!I55</f>
        <v>99.360000000000014</v>
      </c>
      <c r="AB55" s="117">
        <f>-STOA!O55</f>
        <v>0</v>
      </c>
      <c r="AC55">
        <f t="shared" si="0"/>
        <v>11.13943185461841</v>
      </c>
      <c r="AD55">
        <f t="shared" si="1"/>
        <v>1013.6397217766281</v>
      </c>
      <c r="AE55">
        <f>'IDT-1'!C55</f>
        <v>0</v>
      </c>
      <c r="AF55" s="26"/>
      <c r="AG55">
        <f t="shared" si="2"/>
        <v>1013.6397217766281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6.0657999999999994</v>
      </c>
      <c r="E56">
        <f>GT_NG!Q56</f>
        <v>4.942098092643052</v>
      </c>
      <c r="F56">
        <f>GT_Spot!Q56</f>
        <v>0</v>
      </c>
      <c r="G56">
        <f>PPCL_NG!Q56</f>
        <v>6.43</v>
      </c>
      <c r="H56">
        <f>PPCL_Spot!Q56</f>
        <v>0</v>
      </c>
      <c r="I56">
        <f>Bawana_NG!Q56</f>
        <v>57.600000000000009</v>
      </c>
      <c r="J56">
        <f>Bawana_RLNG!Q56</f>
        <v>0</v>
      </c>
      <c r="K56">
        <f>Bawana_Spot!Q56</f>
        <v>45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572.62079053222817</v>
      </c>
      <c r="P56" s="77">
        <v>32.75</v>
      </c>
      <c r="Q56" s="77">
        <v>9.2799999999999994</v>
      </c>
      <c r="R56" s="80">
        <v>26.3</v>
      </c>
      <c r="S56" s="80">
        <v>0</v>
      </c>
      <c r="T56" s="78">
        <f>SUMPRODUCT(LTA!F56:AJ56,LTA!F$101:AJ$101,LTA!F$104:AJ$104)</f>
        <v>182.93</v>
      </c>
      <c r="U56" s="78">
        <f>SUMPRODUCT(LTA!F56:AJ56,LTA!F$102:AJ$102,LTA!F$104:AJ$104)</f>
        <v>88.4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-95</v>
      </c>
      <c r="AA56" s="117">
        <f>STOA!I56</f>
        <v>97.860000000000014</v>
      </c>
      <c r="AB56" s="117">
        <f>-STOA!O56</f>
        <v>0</v>
      </c>
      <c r="AC56">
        <f t="shared" si="0"/>
        <v>10.895532104773769</v>
      </c>
      <c r="AD56">
        <f t="shared" si="1"/>
        <v>1012.2831565200977</v>
      </c>
      <c r="AE56">
        <f>'IDT-1'!C56</f>
        <v>0</v>
      </c>
      <c r="AF56" s="26"/>
      <c r="AG56">
        <f t="shared" si="2"/>
        <v>1012.2831565200977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-12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6.0657999999999994</v>
      </c>
      <c r="E57">
        <f>GT_NG!Q57</f>
        <v>4.942098092643052</v>
      </c>
      <c r="F57">
        <f>GT_Spot!Q57</f>
        <v>0</v>
      </c>
      <c r="G57">
        <f>PPCL_NG!Q57</f>
        <v>7.2283936902910471</v>
      </c>
      <c r="H57">
        <f>PPCL_Spot!Q57</f>
        <v>0</v>
      </c>
      <c r="I57">
        <f>Bawana_NG!Q57</f>
        <v>57.600000000000009</v>
      </c>
      <c r="J57">
        <f>Bawana_RLNG!Q57</f>
        <v>0</v>
      </c>
      <c r="K57">
        <f>Bawana_Spot!Q57</f>
        <v>45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560.10476298216508</v>
      </c>
      <c r="P57" s="77">
        <v>32.75</v>
      </c>
      <c r="Q57" s="77">
        <v>9.0327878974992277</v>
      </c>
      <c r="R57" s="80">
        <v>26.3</v>
      </c>
      <c r="S57" s="80">
        <v>0</v>
      </c>
      <c r="T57" s="78">
        <f>SUMPRODUCT(LTA!F57:AJ57,LTA!F$101:AJ$101,LTA!F$104:AJ$104)</f>
        <v>160.47999999999999</v>
      </c>
      <c r="U57" s="78">
        <f>SUMPRODUCT(LTA!F57:AJ57,LTA!F$102:AJ$102,LTA!F$104:AJ$104)</f>
        <v>88.41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-65</v>
      </c>
      <c r="AA57" s="117">
        <f>STOA!I57</f>
        <v>97.56</v>
      </c>
      <c r="AB57" s="117">
        <f>-STOA!O57</f>
        <v>0</v>
      </c>
      <c r="AC57">
        <f t="shared" si="0"/>
        <v>10.377054399773078</v>
      </c>
      <c r="AD57">
        <f t="shared" si="1"/>
        <v>1002.0967882628253</v>
      </c>
      <c r="AE57">
        <f>'IDT-1'!C57</f>
        <v>0</v>
      </c>
      <c r="AF57" s="26"/>
      <c r="AG57">
        <f t="shared" si="2"/>
        <v>1002.0967882628253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-18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6.0657999999999994</v>
      </c>
      <c r="E58">
        <f>GT_NG!Q58</f>
        <v>4.942098092643052</v>
      </c>
      <c r="F58">
        <f>GT_Spot!Q58</f>
        <v>0</v>
      </c>
      <c r="G58">
        <f>PPCL_NG!Q58</f>
        <v>7.2283936902910471</v>
      </c>
      <c r="H58">
        <f>PPCL_Spot!Q58</f>
        <v>0</v>
      </c>
      <c r="I58">
        <f>Bawana_NG!Q58</f>
        <v>57.600000000000009</v>
      </c>
      <c r="J58">
        <f>Bawana_RLNG!Q58</f>
        <v>0</v>
      </c>
      <c r="K58">
        <f>Bawana_Spot!Q58</f>
        <v>45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556.38737672992102</v>
      </c>
      <c r="P58" s="77">
        <v>32.75</v>
      </c>
      <c r="Q58" s="77">
        <v>9.0000000000000018</v>
      </c>
      <c r="R58" s="80">
        <v>26.3</v>
      </c>
      <c r="S58" s="80">
        <v>0</v>
      </c>
      <c r="T58" s="78">
        <f>SUMPRODUCT(LTA!F58:AJ58,LTA!F$101:AJ$101,LTA!F$104:AJ$104)</f>
        <v>160.63</v>
      </c>
      <c r="U58" s="78">
        <f>SUMPRODUCT(LTA!F58:AJ58,LTA!F$102:AJ$102,LTA!F$104:AJ$104)</f>
        <v>88.41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-45</v>
      </c>
      <c r="AA58" s="117">
        <f>STOA!I58</f>
        <v>97.260000000000019</v>
      </c>
      <c r="AB58" s="117">
        <f>-STOA!O58</f>
        <v>0</v>
      </c>
      <c r="AC58">
        <f t="shared" si="0"/>
        <v>10.138535934244846</v>
      </c>
      <c r="AD58">
        <f t="shared" si="1"/>
        <v>1021.4351325786104</v>
      </c>
      <c r="AE58">
        <f>'IDT-1'!C58</f>
        <v>0</v>
      </c>
      <c r="AF58" s="26"/>
      <c r="AG58">
        <f t="shared" si="2"/>
        <v>1021.4351325786104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6.0657999999999994</v>
      </c>
      <c r="E59">
        <f>GT_NG!Q59</f>
        <v>4.942098092643052</v>
      </c>
      <c r="F59">
        <f>GT_Spot!Q59</f>
        <v>0</v>
      </c>
      <c r="G59">
        <f>PPCL_NG!Q59</f>
        <v>8.0383923215356923</v>
      </c>
      <c r="H59">
        <f>PPCL_Spot!Q59</f>
        <v>0</v>
      </c>
      <c r="I59">
        <f>Bawana_NG!Q59</f>
        <v>57.600000000000009</v>
      </c>
      <c r="J59">
        <f>Bawana_RLNG!Q59</f>
        <v>0</v>
      </c>
      <c r="K59">
        <f>Bawana_Spot!Q59</f>
        <v>45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536.21615550864385</v>
      </c>
      <c r="P59" s="77">
        <v>32.75</v>
      </c>
      <c r="Q59" s="77">
        <v>9.0000000000000018</v>
      </c>
      <c r="R59" s="80">
        <v>26.3</v>
      </c>
      <c r="S59" s="80">
        <v>0</v>
      </c>
      <c r="T59" s="78">
        <f>SUMPRODUCT(LTA!F59:AJ59,LTA!F$101:AJ$101,LTA!F$104:AJ$104)</f>
        <v>159.26</v>
      </c>
      <c r="U59" s="78">
        <f>SUMPRODUCT(LTA!F59:AJ59,LTA!F$102:AJ$102,LTA!F$104:AJ$104)</f>
        <v>88.43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-25</v>
      </c>
      <c r="AA59" s="117">
        <f>STOA!I59</f>
        <v>99.06</v>
      </c>
      <c r="AB59" s="117">
        <f>-STOA!O59</f>
        <v>0</v>
      </c>
      <c r="AC59">
        <f t="shared" si="0"/>
        <v>9.7501639873976753</v>
      </c>
      <c r="AD59">
        <f t="shared" si="1"/>
        <v>1027.912281935425</v>
      </c>
      <c r="AE59">
        <f>'IDT-1'!C59</f>
        <v>0</v>
      </c>
      <c r="AF59" s="26"/>
      <c r="AG59">
        <f t="shared" si="2"/>
        <v>1027.912281935425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6.0657999999999994</v>
      </c>
      <c r="E60">
        <f>GT_NG!Q60</f>
        <v>4.942098092643052</v>
      </c>
      <c r="F60">
        <f>GT_Spot!Q60</f>
        <v>0</v>
      </c>
      <c r="G60">
        <f>PPCL_NG!Q60</f>
        <v>8.0383923215356923</v>
      </c>
      <c r="H60">
        <f>PPCL_Spot!Q60</f>
        <v>0</v>
      </c>
      <c r="I60">
        <f>Bawana_NG!Q60</f>
        <v>57.600000000000009</v>
      </c>
      <c r="J60">
        <f>Bawana_RLNG!Q60</f>
        <v>0</v>
      </c>
      <c r="K60">
        <f>Bawana_Spot!Q60</f>
        <v>45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535.91790216713332</v>
      </c>
      <c r="P60" s="77">
        <v>32.75</v>
      </c>
      <c r="Q60" s="77">
        <v>9.0000000000000018</v>
      </c>
      <c r="R60" s="80">
        <v>26.3</v>
      </c>
      <c r="S60" s="80">
        <v>0</v>
      </c>
      <c r="T60" s="78">
        <f>SUMPRODUCT(LTA!F60:AJ60,LTA!F$101:AJ$101,LTA!F$104:AJ$104)</f>
        <v>178.05</v>
      </c>
      <c r="U60" s="78">
        <f>SUMPRODUCT(LTA!F60:AJ60,LTA!F$102:AJ$102,LTA!F$104:AJ$104)</f>
        <v>88.37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</v>
      </c>
      <c r="AA60" s="117">
        <f>STOA!I60</f>
        <v>99.360000000000014</v>
      </c>
      <c r="AB60" s="117">
        <f>-STOA!O60</f>
        <v>0</v>
      </c>
      <c r="AC60">
        <f t="shared" si="0"/>
        <v>9.7374408075484773</v>
      </c>
      <c r="AD60">
        <f t="shared" si="1"/>
        <v>1066.6567517737637</v>
      </c>
      <c r="AE60">
        <f>'IDT-1'!C60</f>
        <v>0</v>
      </c>
      <c r="AF60" s="26"/>
      <c r="AG60">
        <f t="shared" si="2"/>
        <v>1066.6567517737637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6.0657999999999994</v>
      </c>
      <c r="E61">
        <f>GT_NG!Q61</f>
        <v>4.942098092643052</v>
      </c>
      <c r="F61">
        <f>GT_Spot!Q61</f>
        <v>0</v>
      </c>
      <c r="G61">
        <f>PPCL_NG!Q61</f>
        <v>20.89</v>
      </c>
      <c r="H61">
        <f>PPCL_Spot!Q61</f>
        <v>0</v>
      </c>
      <c r="I61">
        <f>Bawana_NG!Q61</f>
        <v>57.600000000000009</v>
      </c>
      <c r="J61">
        <f>Bawana_RLNG!Q61</f>
        <v>0</v>
      </c>
      <c r="K61">
        <f>Bawana_Spot!Q61</f>
        <v>45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533.67704213278648</v>
      </c>
      <c r="P61" s="77">
        <v>32.75</v>
      </c>
      <c r="Q61" s="77">
        <v>9.0000000000000018</v>
      </c>
      <c r="R61" s="80">
        <v>26.3</v>
      </c>
      <c r="S61" s="80">
        <v>0</v>
      </c>
      <c r="T61" s="78">
        <f>SUMPRODUCT(LTA!F61:AJ61,LTA!F$101:AJ$101,LTA!F$104:AJ$104)</f>
        <v>176.45</v>
      </c>
      <c r="U61" s="78">
        <f>SUMPRODUCT(LTA!F61:AJ61,LTA!F$102:AJ$102,LTA!F$104:AJ$104)</f>
        <v>115.19999999999999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-20</v>
      </c>
      <c r="AA61" s="117">
        <f>STOA!I61</f>
        <v>96.360000000000014</v>
      </c>
      <c r="AB61" s="117">
        <f>-STOA!O61</f>
        <v>0</v>
      </c>
      <c r="AC61">
        <f t="shared" si="0"/>
        <v>10.876118024427686</v>
      </c>
      <c r="AD61">
        <f t="shared" si="1"/>
        <v>1184.8688222010016</v>
      </c>
      <c r="AE61">
        <f>'IDT-1'!C61</f>
        <v>0</v>
      </c>
      <c r="AF61" s="26"/>
      <c r="AG61">
        <f t="shared" si="2"/>
        <v>1184.8688222010016</v>
      </c>
      <c r="AI61" s="75">
        <f>PXIL!I61</f>
        <v>0</v>
      </c>
      <c r="AJ61" s="75">
        <f>PXIL!O61</f>
        <v>0</v>
      </c>
      <c r="AK61" s="75">
        <f>RTM_IEX!I61</f>
        <v>91.51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6.0657999999999994</v>
      </c>
      <c r="E62">
        <f>GT_NG!Q62</f>
        <v>4.942098092643052</v>
      </c>
      <c r="F62">
        <f>GT_Spot!Q62</f>
        <v>0</v>
      </c>
      <c r="G62">
        <f>PPCL_NG!Q62</f>
        <v>24.10839277381508</v>
      </c>
      <c r="H62">
        <f>PPCL_Spot!Q62</f>
        <v>0</v>
      </c>
      <c r="I62">
        <f>Bawana_NG!Q62</f>
        <v>57.600000000000009</v>
      </c>
      <c r="J62">
        <f>Bawana_RLNG!Q62</f>
        <v>0</v>
      </c>
      <c r="K62">
        <f>Bawana_Spot!Q62</f>
        <v>45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535.91958215928059</v>
      </c>
      <c r="P62" s="77">
        <v>32.75</v>
      </c>
      <c r="Q62" s="77">
        <v>9.0000000000000018</v>
      </c>
      <c r="R62" s="80">
        <v>26.3</v>
      </c>
      <c r="S62" s="80">
        <v>0</v>
      </c>
      <c r="T62" s="78">
        <f>SUMPRODUCT(LTA!F62:AJ62,LTA!F$101:AJ$101,LTA!F$104:AJ$104)</f>
        <v>173.03</v>
      </c>
      <c r="U62" s="78">
        <f>SUMPRODUCT(LTA!F62:AJ62,LTA!F$102:AJ$102,LTA!F$104:AJ$104)</f>
        <v>119.24000000000001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-10</v>
      </c>
      <c r="AA62" s="117">
        <f>STOA!I62</f>
        <v>93.360000000000014</v>
      </c>
      <c r="AB62" s="117">
        <f>-STOA!O62</f>
        <v>0</v>
      </c>
      <c r="AC62">
        <f t="shared" si="0"/>
        <v>10.814448957848455</v>
      </c>
      <c r="AD62">
        <f t="shared" si="1"/>
        <v>1198.0114240678902</v>
      </c>
      <c r="AE62">
        <f>'IDT-1'!C62</f>
        <v>0</v>
      </c>
      <c r="AF62" s="26"/>
      <c r="AG62">
        <f t="shared" si="2"/>
        <v>1198.0114240678902</v>
      </c>
      <c r="AI62" s="75">
        <f>PXIL!I62</f>
        <v>0</v>
      </c>
      <c r="AJ62" s="75">
        <f>PXIL!O62</f>
        <v>0</v>
      </c>
      <c r="AK62" s="75">
        <f>RTM_IEX!I62</f>
        <v>91.51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6.0657999999999994</v>
      </c>
      <c r="E63">
        <f>GT_NG!Q63</f>
        <v>4.942098092643052</v>
      </c>
      <c r="F63">
        <f>GT_Spot!Q63</f>
        <v>0</v>
      </c>
      <c r="G63">
        <f>PPCL_NG!Q63</f>
        <v>24.10839277381508</v>
      </c>
      <c r="H63">
        <f>PPCL_Spot!Q63</f>
        <v>0</v>
      </c>
      <c r="I63">
        <f>Bawana_NG!Q63</f>
        <v>57.600000000000009</v>
      </c>
      <c r="J63">
        <f>Bawana_RLNG!Q63</f>
        <v>0</v>
      </c>
      <c r="K63">
        <f>Bawana_Spot!Q63</f>
        <v>45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553.44597514237716</v>
      </c>
      <c r="P63" s="77">
        <v>32.75</v>
      </c>
      <c r="Q63" s="77">
        <v>8.94</v>
      </c>
      <c r="R63" s="80">
        <v>26.3</v>
      </c>
      <c r="S63" s="80">
        <v>0</v>
      </c>
      <c r="T63" s="78">
        <f>SUMPRODUCT(LTA!F63:AJ63,LTA!F$101:AJ$101,LTA!F$104:AJ$104)</f>
        <v>205.37</v>
      </c>
      <c r="U63" s="78">
        <f>SUMPRODUCT(LTA!F63:AJ63,LTA!F$102:AJ$102,LTA!F$104:AJ$104)</f>
        <v>92.31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88.860000000000014</v>
      </c>
      <c r="AB63" s="117">
        <f>-STOA!O63</f>
        <v>0</v>
      </c>
      <c r="AC63">
        <f t="shared" si="0"/>
        <v>10.76021994087775</v>
      </c>
      <c r="AD63">
        <f t="shared" si="1"/>
        <v>1211.9920460679577</v>
      </c>
      <c r="AE63">
        <f>'IDT-1'!C63</f>
        <v>0</v>
      </c>
      <c r="AF63" s="26"/>
      <c r="AG63">
        <f t="shared" si="2"/>
        <v>1211.9920460679577</v>
      </c>
      <c r="AI63" s="75">
        <f>PXIL!I63</f>
        <v>0</v>
      </c>
      <c r="AJ63" s="75">
        <f>PXIL!O63</f>
        <v>0</v>
      </c>
      <c r="AK63" s="75">
        <f>RTM_IEX!I63</f>
        <v>48.16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28.9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5.5991999999999997</v>
      </c>
      <c r="E64">
        <f>GT_NG!Q64</f>
        <v>4.942098092643052</v>
      </c>
      <c r="F64">
        <f>GT_Spot!Q64</f>
        <v>0</v>
      </c>
      <c r="G64">
        <f>PPCL_NG!Q64</f>
        <v>24.10839277381508</v>
      </c>
      <c r="H64">
        <f>PPCL_Spot!Q64</f>
        <v>0</v>
      </c>
      <c r="I64">
        <f>Bawana_NG!Q64</f>
        <v>57.600000000000009</v>
      </c>
      <c r="J64">
        <f>Bawana_RLNG!Q64</f>
        <v>0</v>
      </c>
      <c r="K64">
        <f>Bawana_Spot!Q64</f>
        <v>45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560.52499824320432</v>
      </c>
      <c r="P64" s="77">
        <v>32.75</v>
      </c>
      <c r="Q64" s="77">
        <v>9.6300000000000026</v>
      </c>
      <c r="R64" s="80">
        <v>26.3</v>
      </c>
      <c r="S64" s="80">
        <v>0</v>
      </c>
      <c r="T64" s="78">
        <f>SUMPRODUCT(LTA!F64:AJ64,LTA!F$101:AJ$101,LTA!F$104:AJ$104)</f>
        <v>197.56</v>
      </c>
      <c r="U64" s="78">
        <f>SUMPRODUCT(LTA!F64:AJ64,LTA!F$102:AJ$102,LTA!F$104:AJ$104)</f>
        <v>92.3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88.260000000000019</v>
      </c>
      <c r="AB64" s="117">
        <f>-STOA!O64</f>
        <v>0</v>
      </c>
      <c r="AC64">
        <f t="shared" si="0"/>
        <v>10.83521726416503</v>
      </c>
      <c r="AD64">
        <f t="shared" si="1"/>
        <v>1220.4394718454973</v>
      </c>
      <c r="AE64">
        <f>'IDT-1'!C64</f>
        <v>0</v>
      </c>
      <c r="AF64" s="26"/>
      <c r="AG64">
        <f t="shared" si="2"/>
        <v>1220.4394718454973</v>
      </c>
      <c r="AI64" s="75">
        <f>PXIL!I64</f>
        <v>0</v>
      </c>
      <c r="AJ64" s="75">
        <f>PXIL!O64</f>
        <v>0</v>
      </c>
      <c r="AK64" s="75">
        <f>RTM_IEX!I64</f>
        <v>57.8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28.9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5.5991999999999997</v>
      </c>
      <c r="E65">
        <f>GT_NG!Q65</f>
        <v>4.942098092643052</v>
      </c>
      <c r="F65">
        <f>GT_Spot!Q65</f>
        <v>0</v>
      </c>
      <c r="G65">
        <f>PPCL_NG!Q65</f>
        <v>24.10839277381508</v>
      </c>
      <c r="H65">
        <f>PPCL_Spot!Q65</f>
        <v>0</v>
      </c>
      <c r="I65">
        <f>Bawana_NG!Q65</f>
        <v>57.600000000000009</v>
      </c>
      <c r="J65">
        <f>Bawana_RLNG!Q65</f>
        <v>0</v>
      </c>
      <c r="K65">
        <f>Bawana_Spot!Q65</f>
        <v>45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560.79070728395538</v>
      </c>
      <c r="P65" s="77">
        <v>32.749999999999993</v>
      </c>
      <c r="Q65" s="77">
        <v>9.6300000000000026</v>
      </c>
      <c r="R65" s="80">
        <v>26.3</v>
      </c>
      <c r="S65" s="80">
        <v>0</v>
      </c>
      <c r="T65" s="78">
        <f>SUMPRODUCT(LTA!F65:AJ65,LTA!F$101:AJ$101,LTA!F$104:AJ$104)</f>
        <v>185.40999999999997</v>
      </c>
      <c r="U65" s="78">
        <f>SUMPRODUCT(LTA!F65:AJ65,LTA!F$102:AJ$102,LTA!F$104:AJ$104)</f>
        <v>106.64000000000001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82.860000000000014</v>
      </c>
      <c r="AB65" s="117">
        <f>-STOA!O65</f>
        <v>0</v>
      </c>
      <c r="AC65">
        <f t="shared" si="0"/>
        <v>10.894051503723638</v>
      </c>
      <c r="AD65">
        <f t="shared" si="1"/>
        <v>1227.0663466466899</v>
      </c>
      <c r="AE65">
        <f>'IDT-1'!C65</f>
        <v>0</v>
      </c>
      <c r="AF65" s="26"/>
      <c r="AG65">
        <f t="shared" si="2"/>
        <v>1227.0663466466899</v>
      </c>
      <c r="AI65" s="75">
        <f>PXIL!I65</f>
        <v>0</v>
      </c>
      <c r="AJ65" s="75">
        <f>PXIL!O65</f>
        <v>0</v>
      </c>
      <c r="AK65" s="75">
        <f>RTM_IEX!I65</f>
        <v>67.430000000000007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28.9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5.5991999999999997</v>
      </c>
      <c r="E66">
        <f>GT_NG!Q66</f>
        <v>4.942098092643052</v>
      </c>
      <c r="F66">
        <f>GT_Spot!Q66</f>
        <v>0</v>
      </c>
      <c r="G66">
        <f>PPCL_NG!Q66</f>
        <v>24.10839277381508</v>
      </c>
      <c r="H66">
        <f>PPCL_Spot!Q66</f>
        <v>0</v>
      </c>
      <c r="I66">
        <f>Bawana_NG!Q66</f>
        <v>57.600000000000009</v>
      </c>
      <c r="J66">
        <f>Bawana_RLNG!Q66</f>
        <v>0</v>
      </c>
      <c r="K66">
        <f>Bawana_Spot!Q66</f>
        <v>45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560.94663640985186</v>
      </c>
      <c r="P66" s="77">
        <v>32.75</v>
      </c>
      <c r="Q66" s="77">
        <v>9.6300000000000026</v>
      </c>
      <c r="R66" s="80">
        <v>26.3</v>
      </c>
      <c r="S66" s="80">
        <v>0</v>
      </c>
      <c r="T66" s="78">
        <f>SUMPRODUCT(LTA!F66:AJ66,LTA!F$101:AJ$101,LTA!F$104:AJ$104)</f>
        <v>175.56</v>
      </c>
      <c r="U66" s="78">
        <f>SUMPRODUCT(LTA!F66:AJ66,LTA!F$102:AJ$102,LTA!F$104:AJ$104)</f>
        <v>116.35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78.06</v>
      </c>
      <c r="AB66" s="117">
        <f>-STOA!O66</f>
        <v>0</v>
      </c>
      <c r="AC66">
        <f t="shared" si="0"/>
        <v>10.809535680031527</v>
      </c>
      <c r="AD66">
        <f t="shared" si="1"/>
        <v>1217.5467915962784</v>
      </c>
      <c r="AE66">
        <f>'IDT-1'!C66</f>
        <v>0</v>
      </c>
      <c r="AF66" s="26"/>
      <c r="AG66">
        <f t="shared" si="2"/>
        <v>1217.5467915962784</v>
      </c>
      <c r="AI66" s="75">
        <f>PXIL!I66</f>
        <v>0</v>
      </c>
      <c r="AJ66" s="75">
        <f>PXIL!O66</f>
        <v>0</v>
      </c>
      <c r="AK66" s="75">
        <f>RTM_IEX!I66</f>
        <v>62.61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28.9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5.5991999999999997</v>
      </c>
      <c r="E67">
        <f>GT_NG!Q67</f>
        <v>4.942098092643052</v>
      </c>
      <c r="F67">
        <f>GT_Spot!Q67</f>
        <v>0</v>
      </c>
      <c r="G67">
        <f>PPCL_NG!Q67</f>
        <v>24.10839277381508</v>
      </c>
      <c r="H67">
        <f>PPCL_Spot!Q67</f>
        <v>0</v>
      </c>
      <c r="I67">
        <f>Bawana_NG!Q67</f>
        <v>57.600000000000009</v>
      </c>
      <c r="J67">
        <f>Bawana_RLNG!Q67</f>
        <v>0</v>
      </c>
      <c r="K67">
        <f>Bawana_Spot!Q67</f>
        <v>45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600.19994046859483</v>
      </c>
      <c r="P67" s="77">
        <v>68.090000000000018</v>
      </c>
      <c r="Q67" s="77">
        <v>19.00253976741077</v>
      </c>
      <c r="R67" s="80">
        <v>26.3</v>
      </c>
      <c r="S67" s="80">
        <v>0</v>
      </c>
      <c r="T67" s="78">
        <f>SUMPRODUCT(LTA!F67:AJ67,LTA!F$101:AJ$101,LTA!F$104:AJ$104)</f>
        <v>132.22999999999999</v>
      </c>
      <c r="U67" s="78">
        <f>SUMPRODUCT(LTA!F67:AJ67,LTA!F$102:AJ$102,LTA!F$104:AJ$104)</f>
        <v>140.1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73.259999999999991</v>
      </c>
      <c r="AB67" s="117">
        <f>-STOA!O67</f>
        <v>0</v>
      </c>
      <c r="AC67">
        <f t="shared" si="0"/>
        <v>11.008913568978517</v>
      </c>
      <c r="AD67">
        <f t="shared" si="1"/>
        <v>1169.6932575334854</v>
      </c>
      <c r="AE67">
        <f>'IDT-1'!C67</f>
        <v>0</v>
      </c>
      <c r="AF67" s="26"/>
      <c r="AG67">
        <f t="shared" si="2"/>
        <v>1169.6932575334854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-35</v>
      </c>
      <c r="AM67" s="75">
        <f>RTM_PXI!I67</f>
        <v>0</v>
      </c>
      <c r="AN67" s="75">
        <f>RTM_PXI!O67</f>
        <v>0</v>
      </c>
      <c r="AO67" s="192">
        <f>GDAM_IEX!I67</f>
        <v>19.27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5.5991999999999997</v>
      </c>
      <c r="E68">
        <f>GT_NG!Q68</f>
        <v>4.942098092643052</v>
      </c>
      <c r="F68">
        <f>GT_Spot!Q68</f>
        <v>0</v>
      </c>
      <c r="G68">
        <f>PPCL_NG!Q68</f>
        <v>22.818393070910503</v>
      </c>
      <c r="H68">
        <f>PPCL_Spot!Q68</f>
        <v>0</v>
      </c>
      <c r="I68">
        <f>Bawana_NG!Q68</f>
        <v>57.600000000000009</v>
      </c>
      <c r="J68">
        <f>Bawana_RLNG!Q68</f>
        <v>0</v>
      </c>
      <c r="K68">
        <f>Bawana_Spot!Q68</f>
        <v>45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604.80102581163146</v>
      </c>
      <c r="P68" s="77">
        <v>68.090000000000018</v>
      </c>
      <c r="Q68" s="77">
        <v>22.07</v>
      </c>
      <c r="R68" s="80">
        <v>26.3</v>
      </c>
      <c r="S68" s="80">
        <v>0</v>
      </c>
      <c r="T68" s="78">
        <f>SUMPRODUCT(LTA!F68:AJ68,LTA!F$101:AJ$101,LTA!F$104:AJ$104)</f>
        <v>123.25</v>
      </c>
      <c r="U68" s="78">
        <f>SUMPRODUCT(LTA!F68:AJ68,LTA!F$102:AJ$102,LTA!F$104:AJ$104)</f>
        <v>140.22999999999999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66.960000000000008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10.887334135047489</v>
      </c>
      <c r="AD68">
        <f t="shared" ref="AD68:AD98" si="4">SUM(B68:AB68,AI68:AR68)-AC68</f>
        <v>1166.0433828401376</v>
      </c>
      <c r="AE68">
        <f>'IDT-1'!C68</f>
        <v>0</v>
      </c>
      <c r="AF68" s="26"/>
      <c r="AG68">
        <f t="shared" ref="AG68:AG98" si="5">SUM(AD68:AF68)</f>
        <v>1166.0433828401376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-30</v>
      </c>
      <c r="AM68" s="75">
        <f>RTM_PXI!I68</f>
        <v>0</v>
      </c>
      <c r="AN68" s="75">
        <f>RTM_PXI!O68</f>
        <v>0</v>
      </c>
      <c r="AO68" s="192">
        <f>GDAM_IEX!I68</f>
        <v>19.27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5.5991999999999997</v>
      </c>
      <c r="E69">
        <f>GT_NG!Q69</f>
        <v>4.942098092643052</v>
      </c>
      <c r="F69">
        <f>GT_Spot!Q69</f>
        <v>0</v>
      </c>
      <c r="G69">
        <f>PPCL_NG!Q69</f>
        <v>22.818393070910503</v>
      </c>
      <c r="H69">
        <f>PPCL_Spot!Q69</f>
        <v>0</v>
      </c>
      <c r="I69">
        <f>Bawana_NG!Q69</f>
        <v>57.600000000000009</v>
      </c>
      <c r="J69">
        <f>Bawana_RLNG!Q69</f>
        <v>0</v>
      </c>
      <c r="K69">
        <f>Bawana_Spot!Q69</f>
        <v>45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604.80002829985733</v>
      </c>
      <c r="P69" s="77">
        <v>68.090000000000018</v>
      </c>
      <c r="Q69" s="77">
        <v>22.07</v>
      </c>
      <c r="R69" s="80">
        <v>26.3</v>
      </c>
      <c r="S69" s="80">
        <v>0</v>
      </c>
      <c r="T69" s="78">
        <f>SUMPRODUCT(LTA!F69:AJ69,LTA!F$101:AJ$101,LTA!F$104:AJ$104)</f>
        <v>120.30999999999999</v>
      </c>
      <c r="U69" s="78">
        <f>SUMPRODUCT(LTA!F69:AJ69,LTA!F$102:AJ$102,LTA!F$104:AJ$104)</f>
        <v>140.09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61.86</v>
      </c>
      <c r="AB69" s="117">
        <f>-STOA!O69</f>
        <v>0</v>
      </c>
      <c r="AC69">
        <f t="shared" si="3"/>
        <v>10.786644336766312</v>
      </c>
      <c r="AD69">
        <f t="shared" si="4"/>
        <v>1170.7730751266442</v>
      </c>
      <c r="AE69">
        <f>'IDT-1'!C69</f>
        <v>0</v>
      </c>
      <c r="AF69" s="26"/>
      <c r="AG69">
        <f t="shared" si="5"/>
        <v>1170.7730751266442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-22</v>
      </c>
      <c r="AM69" s="75">
        <f>RTM_PXI!I69</f>
        <v>0</v>
      </c>
      <c r="AN69" s="75">
        <f>RTM_PXI!O69</f>
        <v>0</v>
      </c>
      <c r="AO69" s="192">
        <f>GDAM_IEX!I69</f>
        <v>24.08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5.5991999999999997</v>
      </c>
      <c r="E70">
        <f>GT_NG!Q70</f>
        <v>4.942098092643052</v>
      </c>
      <c r="F70">
        <f>GT_Spot!Q70</f>
        <v>0</v>
      </c>
      <c r="G70">
        <f>PPCL_NG!Q70</f>
        <v>22.818393070910503</v>
      </c>
      <c r="H70">
        <f>PPCL_Spot!Q70</f>
        <v>0</v>
      </c>
      <c r="I70">
        <f>Bawana_NG!Q70</f>
        <v>57.600000000000009</v>
      </c>
      <c r="J70">
        <f>Bawana_RLNG!Q70</f>
        <v>0</v>
      </c>
      <c r="K70">
        <f>Bawana_Spot!Q70</f>
        <v>45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610.36700384516598</v>
      </c>
      <c r="P70" s="77">
        <v>68.090000000000018</v>
      </c>
      <c r="Q70" s="77">
        <v>22.07</v>
      </c>
      <c r="R70" s="80">
        <v>26.3</v>
      </c>
      <c r="S70" s="80">
        <v>0</v>
      </c>
      <c r="T70" s="78">
        <f>SUMPRODUCT(LTA!F70:AJ70,LTA!F$101:AJ$101,LTA!F$104:AJ$104)</f>
        <v>115.36999999999999</v>
      </c>
      <c r="U70" s="78">
        <f>SUMPRODUCT(LTA!F70:AJ70,LTA!F$102:AJ$102,LTA!F$104:AJ$104)</f>
        <v>140.19999999999999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55.86</v>
      </c>
      <c r="AB70" s="117">
        <f>-STOA!O70</f>
        <v>0</v>
      </c>
      <c r="AC70">
        <f t="shared" si="3"/>
        <v>11.13867439953113</v>
      </c>
      <c r="AD70">
        <f t="shared" si="4"/>
        <v>1168.2380206091884</v>
      </c>
      <c r="AE70">
        <f>'IDT-1'!C70</f>
        <v>0</v>
      </c>
      <c r="AF70" s="26"/>
      <c r="AG70">
        <f t="shared" si="5"/>
        <v>1168.2380206091884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-43</v>
      </c>
      <c r="AM70" s="75">
        <f>RTM_PXI!I70</f>
        <v>0</v>
      </c>
      <c r="AN70" s="75">
        <f>RTM_PXI!O70</f>
        <v>0</v>
      </c>
      <c r="AO70" s="192">
        <f>GDAM_IEX!I70</f>
        <v>48.16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5.5991999999999997</v>
      </c>
      <c r="E71">
        <f>GT_NG!Q71</f>
        <v>4.942098092643052</v>
      </c>
      <c r="F71">
        <f>GT_Spot!Q71</f>
        <v>0</v>
      </c>
      <c r="G71">
        <f>PPCL_NG!Q71</f>
        <v>22.818393070910503</v>
      </c>
      <c r="H71">
        <f>PPCL_Spot!Q71</f>
        <v>0</v>
      </c>
      <c r="I71">
        <f>Bawana_NG!Q71</f>
        <v>57.600000000000009</v>
      </c>
      <c r="J71">
        <f>Bawana_RLNG!Q71</f>
        <v>0</v>
      </c>
      <c r="K71">
        <f>Bawana_Spot!Q71</f>
        <v>45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611.86485869005139</v>
      </c>
      <c r="P71" s="77">
        <v>68.090000000000018</v>
      </c>
      <c r="Q71" s="77">
        <v>22.07</v>
      </c>
      <c r="R71" s="80">
        <v>26.3</v>
      </c>
      <c r="S71" s="80">
        <v>0</v>
      </c>
      <c r="T71" s="78">
        <f>SUMPRODUCT(LTA!F71:AJ71,LTA!F$101:AJ$101,LTA!F$104:AJ$104)</f>
        <v>106.88</v>
      </c>
      <c r="U71" s="78">
        <f>SUMPRODUCT(LTA!F71:AJ71,LTA!F$102:AJ$102,LTA!F$104:AJ$104)</f>
        <v>140.19999999999999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48.36</v>
      </c>
      <c r="AB71" s="117">
        <f>-STOA!O71</f>
        <v>0</v>
      </c>
      <c r="AC71">
        <f t="shared" si="3"/>
        <v>10.853311864377584</v>
      </c>
      <c r="AD71">
        <f t="shared" si="4"/>
        <v>1162.2112379892274</v>
      </c>
      <c r="AE71">
        <f>'IDT-1'!C71</f>
        <v>0</v>
      </c>
      <c r="AF71" s="26"/>
      <c r="AG71">
        <f t="shared" si="5"/>
        <v>1162.2112379892274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-30</v>
      </c>
      <c r="AM71" s="75">
        <f>RTM_PXI!I71</f>
        <v>0</v>
      </c>
      <c r="AN71" s="75">
        <f>RTM_PXI!O71</f>
        <v>0</v>
      </c>
      <c r="AO71" s="192">
        <f>GDAM_IEX!I71</f>
        <v>43.34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5.5991999999999997</v>
      </c>
      <c r="E72">
        <f>GT_NG!Q72</f>
        <v>4.942098092643052</v>
      </c>
      <c r="F72">
        <f>GT_Spot!Q72</f>
        <v>0</v>
      </c>
      <c r="G72">
        <f>PPCL_NG!Q72</f>
        <v>22.818393070910503</v>
      </c>
      <c r="H72">
        <f>PPCL_Spot!Q72</f>
        <v>0</v>
      </c>
      <c r="I72">
        <f>Bawana_NG!Q72</f>
        <v>57.600000000000009</v>
      </c>
      <c r="J72">
        <f>Bawana_RLNG!Q72</f>
        <v>0</v>
      </c>
      <c r="K72">
        <f>Bawana_Spot!Q72</f>
        <v>45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616.45514086651144</v>
      </c>
      <c r="P72" s="77">
        <v>68.090000000000018</v>
      </c>
      <c r="Q72" s="77">
        <v>22.07</v>
      </c>
      <c r="R72" s="80">
        <v>23.9</v>
      </c>
      <c r="S72" s="80">
        <v>0</v>
      </c>
      <c r="T72" s="78">
        <f>SUMPRODUCT(LTA!F72:AJ72,LTA!F$101:AJ$101,LTA!F$104:AJ$104)</f>
        <v>102.47</v>
      </c>
      <c r="U72" s="78">
        <f>SUMPRODUCT(LTA!F72:AJ72,LTA!F$102:AJ$102,LTA!F$104:AJ$104)</f>
        <v>140.22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42.960000000000008</v>
      </c>
      <c r="AB72" s="117">
        <f>-STOA!O72</f>
        <v>0</v>
      </c>
      <c r="AC72">
        <f t="shared" si="3"/>
        <v>10.69765307230848</v>
      </c>
      <c r="AD72">
        <f t="shared" si="4"/>
        <v>1164.7671789577566</v>
      </c>
      <c r="AE72">
        <f>'IDT-1'!C72</f>
        <v>0</v>
      </c>
      <c r="AF72" s="26"/>
      <c r="AG72">
        <f t="shared" si="5"/>
        <v>1164.7671789577566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-20</v>
      </c>
      <c r="AM72" s="75">
        <f>RTM_PXI!I72</f>
        <v>0</v>
      </c>
      <c r="AN72" s="75">
        <f>RTM_PXI!O72</f>
        <v>0</v>
      </c>
      <c r="AO72" s="192">
        <f>GDAM_IEX!I72</f>
        <v>43.34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5.5991999999999997</v>
      </c>
      <c r="E73">
        <f>GT_NG!Q73</f>
        <v>4.942098092643052</v>
      </c>
      <c r="F73">
        <f>GT_Spot!Q73</f>
        <v>0</v>
      </c>
      <c r="G73">
        <f>PPCL_NG!Q73</f>
        <v>22.818393070910503</v>
      </c>
      <c r="H73">
        <f>PPCL_Spot!Q73</f>
        <v>0</v>
      </c>
      <c r="I73">
        <f>Bawana_NG!Q73</f>
        <v>57.600000000000009</v>
      </c>
      <c r="J73">
        <f>Bawana_RLNG!Q73</f>
        <v>0</v>
      </c>
      <c r="K73">
        <f>Bawana_Spot!Q73</f>
        <v>45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626.28823792482285</v>
      </c>
      <c r="P73" s="77">
        <v>68.090000000000018</v>
      </c>
      <c r="Q73" s="77">
        <v>22.07</v>
      </c>
      <c r="R73" s="80">
        <v>22.93</v>
      </c>
      <c r="S73" s="80">
        <v>0</v>
      </c>
      <c r="T73" s="78">
        <f>SUMPRODUCT(LTA!F73:AJ73,LTA!F$101:AJ$101,LTA!F$104:AJ$104)</f>
        <v>95.31</v>
      </c>
      <c r="U73" s="78">
        <f>SUMPRODUCT(LTA!F73:AJ73,LTA!F$102:AJ$102,LTA!F$104:AJ$104)</f>
        <v>140.13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37.86</v>
      </c>
      <c r="AB73" s="117">
        <f>-STOA!O73</f>
        <v>0</v>
      </c>
      <c r="AC73">
        <f t="shared" si="3"/>
        <v>10.663019051199665</v>
      </c>
      <c r="AD73">
        <f t="shared" si="4"/>
        <v>1180.9549100371767</v>
      </c>
      <c r="AE73">
        <f>'IDT-1'!C73</f>
        <v>0</v>
      </c>
      <c r="AF73" s="26"/>
      <c r="AG73">
        <f t="shared" si="5"/>
        <v>1180.9549100371767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</v>
      </c>
      <c r="AM73" s="75">
        <f>RTM_PXI!I73</f>
        <v>0</v>
      </c>
      <c r="AN73" s="75">
        <f>RTM_PXI!O73</f>
        <v>0</v>
      </c>
      <c r="AO73" s="192">
        <f>GDAM_IEX!I73</f>
        <v>52.98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5.5991999999999997</v>
      </c>
      <c r="E74">
        <f>GT_NG!Q74</f>
        <v>4.942098092643052</v>
      </c>
      <c r="F74">
        <f>GT_Spot!Q74</f>
        <v>0</v>
      </c>
      <c r="G74">
        <f>PPCL_NG!Q74</f>
        <v>22.818393070910503</v>
      </c>
      <c r="H74">
        <f>PPCL_Spot!Q74</f>
        <v>0</v>
      </c>
      <c r="I74">
        <f>Bawana_NG!Q74</f>
        <v>57.600000000000009</v>
      </c>
      <c r="J74">
        <f>Bawana_RLNG!Q74</f>
        <v>0</v>
      </c>
      <c r="K74">
        <f>Bawana_Spot!Q74</f>
        <v>45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626.28823792482285</v>
      </c>
      <c r="P74" s="77">
        <v>68.090000000000018</v>
      </c>
      <c r="Q74" s="77">
        <v>22.07</v>
      </c>
      <c r="R74" s="80">
        <v>16.559999999999999</v>
      </c>
      <c r="S74" s="80">
        <v>0</v>
      </c>
      <c r="T74" s="78">
        <f>SUMPRODUCT(LTA!F74:AJ74,LTA!F$101:AJ$101,LTA!F$104:AJ$104)</f>
        <v>89.58</v>
      </c>
      <c r="U74" s="78">
        <f>SUMPRODUCT(LTA!F74:AJ74,LTA!F$102:AJ$102,LTA!F$104:AJ$104)</f>
        <v>139.51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34.86</v>
      </c>
      <c r="AB74" s="117">
        <f>-STOA!O74</f>
        <v>0</v>
      </c>
      <c r="AC74">
        <f t="shared" si="3"/>
        <v>10.783040326421618</v>
      </c>
      <c r="AD74">
        <f t="shared" si="4"/>
        <v>1174.3848887619549</v>
      </c>
      <c r="AE74">
        <f>'IDT-1'!C74</f>
        <v>0</v>
      </c>
      <c r="AF74" s="26"/>
      <c r="AG74">
        <f t="shared" si="5"/>
        <v>1174.3848887619549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-20</v>
      </c>
      <c r="AM74" s="75">
        <f>RTM_PXI!I74</f>
        <v>0</v>
      </c>
      <c r="AN74" s="75">
        <f>RTM_PXI!O74</f>
        <v>0</v>
      </c>
      <c r="AO74" s="192">
        <f>GDAM_IEX!I74</f>
        <v>72.25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5.5991999999999997</v>
      </c>
      <c r="E75">
        <f>GT_NG!Q75</f>
        <v>4.9895141558895491</v>
      </c>
      <c r="F75">
        <f>GT_Spot!Q75</f>
        <v>0</v>
      </c>
      <c r="G75">
        <f>PPCL_NG!Q75</f>
        <v>22.818393070910503</v>
      </c>
      <c r="H75">
        <f>PPCL_Spot!Q75</f>
        <v>0</v>
      </c>
      <c r="I75">
        <f>Bawana_NG!Q75</f>
        <v>57.600000000000009</v>
      </c>
      <c r="J75">
        <f>Bawana_RLNG!Q75</f>
        <v>0</v>
      </c>
      <c r="K75">
        <f>Bawana_Spot!Q75</f>
        <v>45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605.94743630934681</v>
      </c>
      <c r="P75" s="77">
        <v>68.090000000000018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84.32</v>
      </c>
      <c r="U75" s="78">
        <f>SUMPRODUCT(LTA!F75:AJ75,LTA!F$102:AJ$102,LTA!F$104:AJ$104)</f>
        <v>139.69999999999999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68.210000000000008</v>
      </c>
      <c r="AB75" s="117">
        <f>-STOA!O75</f>
        <v>0</v>
      </c>
      <c r="AC75">
        <f t="shared" si="3"/>
        <v>10.440359130817853</v>
      </c>
      <c r="AD75">
        <f t="shared" si="4"/>
        <v>1157.8841844053293</v>
      </c>
      <c r="AE75">
        <f>'IDT-1'!C75</f>
        <v>0</v>
      </c>
      <c r="AF75" s="26"/>
      <c r="AG75">
        <f t="shared" si="5"/>
        <v>1157.8841844053293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-9</v>
      </c>
      <c r="AM75" s="75">
        <f>RTM_PXI!I75</f>
        <v>0</v>
      </c>
      <c r="AN75" s="75">
        <f>RTM_PXI!O75</f>
        <v>0</v>
      </c>
      <c r="AO75" s="192">
        <f>GDAM_IEX!I75</f>
        <v>52.98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5.5991999999999997</v>
      </c>
      <c r="E76">
        <f>GT_NG!Q76</f>
        <v>4.9895141558895491</v>
      </c>
      <c r="F76">
        <f>GT_Spot!Q76</f>
        <v>0</v>
      </c>
      <c r="G76">
        <f>PPCL_NG!Q76</f>
        <v>22.818393070910503</v>
      </c>
      <c r="H76">
        <f>PPCL_Spot!Q76</f>
        <v>0</v>
      </c>
      <c r="I76">
        <f>Bawana_NG!Q76</f>
        <v>57.600000000000009</v>
      </c>
      <c r="J76">
        <f>Bawana_RLNG!Q76</f>
        <v>0</v>
      </c>
      <c r="K76">
        <f>Bawana_Spot!Q76</f>
        <v>45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611.74827826082696</v>
      </c>
      <c r="P76" s="77">
        <v>68.090000000000018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79.84</v>
      </c>
      <c r="U76" s="78">
        <f>SUMPRODUCT(LTA!F76:AJ76,LTA!F$102:AJ$102,LTA!F$104:AJ$104)</f>
        <v>140.18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6.17</v>
      </c>
      <c r="Z76" s="75">
        <f>IEX!O76</f>
        <v>0</v>
      </c>
      <c r="AA76" s="117">
        <f>STOA!I76</f>
        <v>63.71</v>
      </c>
      <c r="AB76" s="117">
        <f>-STOA!O76</f>
        <v>0</v>
      </c>
      <c r="AC76">
        <f t="shared" si="3"/>
        <v>10.329711902379902</v>
      </c>
      <c r="AD76">
        <f t="shared" si="4"/>
        <v>1155.4656735852475</v>
      </c>
      <c r="AE76">
        <f>'IDT-1'!C76</f>
        <v>0</v>
      </c>
      <c r="AF76" s="26"/>
      <c r="AG76">
        <f t="shared" si="5"/>
        <v>1155.4656735852475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</v>
      </c>
      <c r="AM76" s="75">
        <f>RTM_PXI!I76</f>
        <v>0</v>
      </c>
      <c r="AN76" s="75">
        <f>RTM_PXI!O76</f>
        <v>0</v>
      </c>
      <c r="AO76" s="192">
        <f>GDAM_IEX!I76</f>
        <v>41.98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5.5991999999999997</v>
      </c>
      <c r="E77">
        <f>GT_NG!Q77</f>
        <v>4.9895141558895491</v>
      </c>
      <c r="F77">
        <f>GT_Spot!Q77</f>
        <v>0</v>
      </c>
      <c r="G77">
        <f>PPCL_NG!Q77</f>
        <v>22.818393070910503</v>
      </c>
      <c r="H77">
        <f>PPCL_Spot!Q77</f>
        <v>0</v>
      </c>
      <c r="I77">
        <f>Bawana_NG!Q77</f>
        <v>57.600000000000009</v>
      </c>
      <c r="J77">
        <f>Bawana_RLNG!Q77</f>
        <v>0</v>
      </c>
      <c r="K77">
        <f>Bawana_Spot!Q77</f>
        <v>45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630.22830119140883</v>
      </c>
      <c r="P77" s="77">
        <v>68.090000000000018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75.28</v>
      </c>
      <c r="U77" s="78">
        <f>SUMPRODUCT(LTA!F77:AJ77,LTA!F$102:AJ$102,LTA!F$104:AJ$104)</f>
        <v>140.16999999999999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19.27</v>
      </c>
      <c r="Z77" s="75">
        <f>IEX!O77</f>
        <v>0</v>
      </c>
      <c r="AA77" s="117">
        <f>STOA!I77</f>
        <v>62.21</v>
      </c>
      <c r="AB77" s="117">
        <f>-STOA!O77</f>
        <v>0</v>
      </c>
      <c r="AC77">
        <f t="shared" si="3"/>
        <v>10.14926359408024</v>
      </c>
      <c r="AD77">
        <f t="shared" si="4"/>
        <v>1143.1761448241289</v>
      </c>
      <c r="AE77">
        <f>'IDT-1'!C77</f>
        <v>0</v>
      </c>
      <c r="AF77" s="26"/>
      <c r="AG77">
        <f t="shared" si="5"/>
        <v>1143.1761448241289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5.5991999999999997</v>
      </c>
      <c r="E78">
        <f>GT_NG!Q78</f>
        <v>4.9895141558895491</v>
      </c>
      <c r="F78">
        <f>GT_Spot!Q78</f>
        <v>0</v>
      </c>
      <c r="G78">
        <f>PPCL_NG!Q78</f>
        <v>22.818393070910503</v>
      </c>
      <c r="H78">
        <f>PPCL_Spot!Q78</f>
        <v>0</v>
      </c>
      <c r="I78">
        <f>Bawana_NG!Q78</f>
        <v>57.600000000000009</v>
      </c>
      <c r="J78">
        <f>Bawana_RLNG!Q78</f>
        <v>0</v>
      </c>
      <c r="K78">
        <f>Bawana_Spot!Q78</f>
        <v>45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648.65522559080887</v>
      </c>
      <c r="P78" s="77">
        <v>68.090000000000018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73.7</v>
      </c>
      <c r="U78" s="78">
        <f>SUMPRODUCT(LTA!F78:AJ78,LTA!F$102:AJ$102,LTA!F$104:AJ$104)</f>
        <v>140.15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60.71</v>
      </c>
      <c r="AB78" s="117">
        <f>-STOA!O78</f>
        <v>0</v>
      </c>
      <c r="AC78">
        <f t="shared" si="3"/>
        <v>10.114564528794959</v>
      </c>
      <c r="AD78">
        <f t="shared" si="4"/>
        <v>1139.2677682888141</v>
      </c>
      <c r="AE78">
        <f>'IDT-1'!C78</f>
        <v>0</v>
      </c>
      <c r="AF78" s="26"/>
      <c r="AG78">
        <f t="shared" si="5"/>
        <v>1139.2677682888141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5.5991999999999997</v>
      </c>
      <c r="E79">
        <f>GT_NG!Q79</f>
        <v>4.9914850136239783</v>
      </c>
      <c r="F79">
        <f>GT_Spot!Q79</f>
        <v>0</v>
      </c>
      <c r="G79">
        <f>PPCL_NG!Q79</f>
        <v>22.818393070910503</v>
      </c>
      <c r="H79">
        <f>PPCL_Spot!Q79</f>
        <v>0</v>
      </c>
      <c r="I79">
        <f>Bawana_NG!Q79</f>
        <v>56.07</v>
      </c>
      <c r="J79">
        <f>Bawana_RLNG!Q79</f>
        <v>0</v>
      </c>
      <c r="K79">
        <f>Bawana_Spot!Q79</f>
        <v>45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648.0923646048783</v>
      </c>
      <c r="P79" s="77">
        <v>68.090000000000018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72.5</v>
      </c>
      <c r="U79" s="78">
        <f>SUMPRODUCT(LTA!F79:AJ79,LTA!F$102:AJ$102,LTA!F$104:AJ$104)</f>
        <v>139.81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59.290000000000006</v>
      </c>
      <c r="AB79" s="117">
        <f>-STOA!O79</f>
        <v>0</v>
      </c>
      <c r="AC79">
        <f t="shared" si="3"/>
        <v>10.389729286465865</v>
      </c>
      <c r="AD79">
        <f t="shared" si="4"/>
        <v>1097.941713402947</v>
      </c>
      <c r="AE79">
        <f>'IDT-1'!C79</f>
        <v>0</v>
      </c>
      <c r="AF79" s="26"/>
      <c r="AG79">
        <f t="shared" si="5"/>
        <v>1097.941713402947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-36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5.5991999999999997</v>
      </c>
      <c r="E80">
        <f>GT_NG!Q80</f>
        <v>4.9914850136239783</v>
      </c>
      <c r="F80">
        <f>GT_Spot!Q80</f>
        <v>0</v>
      </c>
      <c r="G80">
        <f>PPCL_NG!Q80</f>
        <v>22.818393070910503</v>
      </c>
      <c r="H80">
        <f>PPCL_Spot!Q80</f>
        <v>0</v>
      </c>
      <c r="I80">
        <f>Bawana_NG!Q80</f>
        <v>56.07</v>
      </c>
      <c r="J80">
        <f>Bawana_RLNG!Q80</f>
        <v>0</v>
      </c>
      <c r="K80">
        <f>Bawana_Spot!Q80</f>
        <v>45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651.41240623315844</v>
      </c>
      <c r="P80" s="77">
        <v>68.090000000000018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71.77</v>
      </c>
      <c r="U80" s="78">
        <f>SUMPRODUCT(LTA!F80:AJ80,LTA!F$102:AJ$102,LTA!F$104:AJ$104)</f>
        <v>139.22999999999999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59.290000000000006</v>
      </c>
      <c r="AB80" s="117">
        <f>-STOA!O80</f>
        <v>0</v>
      </c>
      <c r="AC80">
        <f t="shared" si="3"/>
        <v>10.416295780316926</v>
      </c>
      <c r="AD80">
        <f t="shared" si="4"/>
        <v>1098.925188537376</v>
      </c>
      <c r="AE80">
        <f>'IDT-1'!C80</f>
        <v>0</v>
      </c>
      <c r="AF80" s="26"/>
      <c r="AG80">
        <f t="shared" si="5"/>
        <v>1098.925188537376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-37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5.5991999999999997</v>
      </c>
      <c r="E81">
        <f>GT_NG!Q81</f>
        <v>4.9914850136239783</v>
      </c>
      <c r="F81">
        <f>GT_Spot!Q81</f>
        <v>0</v>
      </c>
      <c r="G81">
        <f>PPCL_NG!Q81</f>
        <v>22.818393070910503</v>
      </c>
      <c r="H81">
        <f>PPCL_Spot!Q81</f>
        <v>0</v>
      </c>
      <c r="I81">
        <f>Bawana_NG!Q81</f>
        <v>56.407807873158987</v>
      </c>
      <c r="J81">
        <f>Bawana_RLNG!Q81</f>
        <v>0</v>
      </c>
      <c r="K81">
        <f>Bawana_Spot!Q81</f>
        <v>45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661.68969732491837</v>
      </c>
      <c r="P81" s="77">
        <v>68.090000000000018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72.34</v>
      </c>
      <c r="U81" s="78">
        <f>SUMPRODUCT(LTA!F81:AJ81,LTA!F$102:AJ$102,LTA!F$104:AJ$104)</f>
        <v>138.76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59.290000000000006</v>
      </c>
      <c r="AB81" s="117">
        <f>-STOA!O81</f>
        <v>0</v>
      </c>
      <c r="AC81">
        <f t="shared" si="3"/>
        <v>10.768054349351877</v>
      </c>
      <c r="AD81">
        <f t="shared" si="4"/>
        <v>1080.2885289332601</v>
      </c>
      <c r="AE81">
        <f>'IDT-1'!C81</f>
        <v>0</v>
      </c>
      <c r="AF81" s="26"/>
      <c r="AG81">
        <f t="shared" si="5"/>
        <v>1080.2885289332601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-66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5.5991999999999997</v>
      </c>
      <c r="E82">
        <f>GT_NG!Q82</f>
        <v>4.9914850136239783</v>
      </c>
      <c r="F82">
        <f>GT_Spot!Q82</f>
        <v>0</v>
      </c>
      <c r="G82">
        <f>PPCL_NG!Q82</f>
        <v>22.818393070910503</v>
      </c>
      <c r="H82">
        <f>PPCL_Spot!Q82</f>
        <v>0</v>
      </c>
      <c r="I82">
        <f>Bawana_NG!Q82</f>
        <v>56.407807873158987</v>
      </c>
      <c r="J82">
        <f>Bawana_RLNG!Q82</f>
        <v>0</v>
      </c>
      <c r="K82">
        <f>Bawana_Spot!Q82</f>
        <v>45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661.68969732491837</v>
      </c>
      <c r="P82" s="77">
        <v>68.090000000000018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72.55</v>
      </c>
      <c r="U82" s="78">
        <f>SUMPRODUCT(LTA!F82:AJ82,LTA!F$102:AJ$102,LTA!F$104:AJ$104)</f>
        <v>139.31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59.290000000000006</v>
      </c>
      <c r="AB82" s="117">
        <f>-STOA!O82</f>
        <v>0</v>
      </c>
      <c r="AC82">
        <f t="shared" si="3"/>
        <v>10.836889242007244</v>
      </c>
      <c r="AD82">
        <f t="shared" si="4"/>
        <v>1073.9796940406047</v>
      </c>
      <c r="AE82">
        <f>'IDT-1'!C82</f>
        <v>0</v>
      </c>
      <c r="AF82" s="26"/>
      <c r="AG82">
        <f t="shared" si="5"/>
        <v>1073.9796940406047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-73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5.5991999999999997</v>
      </c>
      <c r="E83">
        <f>GT_NG!Q83</f>
        <v>4.9914850136239783</v>
      </c>
      <c r="F83">
        <f>GT_Spot!Q83</f>
        <v>0</v>
      </c>
      <c r="G83">
        <f>PPCL_NG!Q83</f>
        <v>22.818393070910503</v>
      </c>
      <c r="H83">
        <f>PPCL_Spot!Q83</f>
        <v>0</v>
      </c>
      <c r="I83">
        <f>Bawana_NG!Q83</f>
        <v>56.407807873158987</v>
      </c>
      <c r="J83">
        <f>Bawana_RLNG!Q83</f>
        <v>0</v>
      </c>
      <c r="K83">
        <f>Bawana_Spot!Q83</f>
        <v>45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661.68969732491837</v>
      </c>
      <c r="P83" s="77">
        <v>68.090000000000018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72.52</v>
      </c>
      <c r="U83" s="78">
        <f>SUMPRODUCT(LTA!F83:AJ83,LTA!F$102:AJ$102,LTA!F$104:AJ$104)</f>
        <v>139.32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-10</v>
      </c>
      <c r="AA83" s="117">
        <f>STOA!I83</f>
        <v>59.290000000000006</v>
      </c>
      <c r="AB83" s="117">
        <f>-STOA!O83</f>
        <v>0</v>
      </c>
      <c r="AC83">
        <f t="shared" si="3"/>
        <v>11.032032047495541</v>
      </c>
      <c r="AD83">
        <f t="shared" si="4"/>
        <v>1051.7645512351164</v>
      </c>
      <c r="AE83">
        <f>'IDT-1'!C83</f>
        <v>0</v>
      </c>
      <c r="AF83" s="26"/>
      <c r="AG83">
        <f t="shared" si="5"/>
        <v>1051.7645512351164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-85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5.5991999999999997</v>
      </c>
      <c r="E84">
        <f>GT_NG!Q84</f>
        <v>4.9914850136239783</v>
      </c>
      <c r="F84">
        <f>GT_Spot!Q84</f>
        <v>0</v>
      </c>
      <c r="G84">
        <f>PPCL_NG!Q84</f>
        <v>22.818393070910503</v>
      </c>
      <c r="H84">
        <f>PPCL_Spot!Q84</f>
        <v>0</v>
      </c>
      <c r="I84">
        <f>Bawana_NG!Q84</f>
        <v>56.407807873158987</v>
      </c>
      <c r="J84">
        <f>Bawana_RLNG!Q84</f>
        <v>0</v>
      </c>
      <c r="K84">
        <f>Bawana_Spot!Q84</f>
        <v>45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661.68969732491837</v>
      </c>
      <c r="P84" s="77">
        <v>68.090000000000018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72.400000000000006</v>
      </c>
      <c r="U84" s="78">
        <f>SUMPRODUCT(LTA!F84:AJ84,LTA!F$102:AJ$102,LTA!F$104:AJ$104)</f>
        <v>139.34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-20</v>
      </c>
      <c r="AA84" s="117">
        <f>STOA!I84</f>
        <v>59.290000000000006</v>
      </c>
      <c r="AB84" s="117">
        <f>-STOA!O84</f>
        <v>0</v>
      </c>
      <c r="AC84">
        <f t="shared" si="3"/>
        <v>11.040030175017735</v>
      </c>
      <c r="AD84">
        <f t="shared" si="4"/>
        <v>1050.6565531075939</v>
      </c>
      <c r="AE84">
        <f>'IDT-1'!C84</f>
        <v>0</v>
      </c>
      <c r="AF84" s="26"/>
      <c r="AG84">
        <f t="shared" si="5"/>
        <v>1050.6565531075939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-76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5.5991999999999997</v>
      </c>
      <c r="E85">
        <f>GT_NG!Q85</f>
        <v>4.9914850136239783</v>
      </c>
      <c r="F85">
        <f>GT_Spot!Q85</f>
        <v>0</v>
      </c>
      <c r="G85">
        <f>PPCL_NG!Q85</f>
        <v>23.62</v>
      </c>
      <c r="H85">
        <f>PPCL_Spot!Q85</f>
        <v>0</v>
      </c>
      <c r="I85">
        <f>Bawana_NG!Q85</f>
        <v>56.07</v>
      </c>
      <c r="J85">
        <f>Bawana_RLNG!Q85</f>
        <v>0</v>
      </c>
      <c r="K85">
        <f>Bawana_Spot!Q85</f>
        <v>45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717.467201654929</v>
      </c>
      <c r="P85" s="77">
        <v>68.090000000000018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72.489999999999995</v>
      </c>
      <c r="U85" s="78">
        <f>SUMPRODUCT(LTA!F85:AJ85,LTA!F$102:AJ$102,LTA!F$104:AJ$104)</f>
        <v>139.26999999999998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-20</v>
      </c>
      <c r="AA85" s="117">
        <f>STOA!I85</f>
        <v>59.290000000000006</v>
      </c>
      <c r="AB85" s="117">
        <f>-STOA!O85</f>
        <v>0</v>
      </c>
      <c r="AC85">
        <f t="shared" si="3"/>
        <v>12.103329806234516</v>
      </c>
      <c r="AD85">
        <f t="shared" si="4"/>
        <v>1041.8545568623183</v>
      </c>
      <c r="AE85">
        <f>'IDT-1'!C85</f>
        <v>0</v>
      </c>
      <c r="AF85" s="26"/>
      <c r="AG85">
        <f t="shared" si="5"/>
        <v>1041.8545568623183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-140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5.5991999999999997</v>
      </c>
      <c r="E86">
        <f>GT_NG!Q86</f>
        <v>4.9914850136239783</v>
      </c>
      <c r="F86">
        <f>GT_Spot!Q86</f>
        <v>0</v>
      </c>
      <c r="G86">
        <f>PPCL_NG!Q86</f>
        <v>23.62</v>
      </c>
      <c r="H86">
        <f>PPCL_Spot!Q86</f>
        <v>0</v>
      </c>
      <c r="I86">
        <f>Bawana_NG!Q86</f>
        <v>56.07</v>
      </c>
      <c r="J86">
        <f>Bawana_RLNG!Q86</f>
        <v>0</v>
      </c>
      <c r="K86">
        <f>Bawana_Spot!Q86</f>
        <v>45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712.54506423712076</v>
      </c>
      <c r="P86" s="77">
        <v>68.090000000000018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72.41</v>
      </c>
      <c r="U86" s="78">
        <f>SUMPRODUCT(LTA!F86:AJ86,LTA!F$102:AJ$102,LTA!F$104:AJ$104)</f>
        <v>139.29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-25</v>
      </c>
      <c r="AA86" s="117">
        <f>STOA!I86</f>
        <v>59.290000000000006</v>
      </c>
      <c r="AB86" s="117">
        <f>-STOA!O86</f>
        <v>0</v>
      </c>
      <c r="AC86">
        <f t="shared" si="3"/>
        <v>12.015096359346828</v>
      </c>
      <c r="AD86">
        <f t="shared" si="4"/>
        <v>1041.9606528913978</v>
      </c>
      <c r="AE86">
        <f>'IDT-1'!C86</f>
        <v>0</v>
      </c>
      <c r="AF86" s="26"/>
      <c r="AG86">
        <f t="shared" si="5"/>
        <v>1041.9606528913978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-130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5.5991999999999997</v>
      </c>
      <c r="E87">
        <f>GT_NG!Q87</f>
        <v>4.9914850136239783</v>
      </c>
      <c r="F87">
        <f>GT_Spot!Q87</f>
        <v>0</v>
      </c>
      <c r="G87">
        <f>PPCL_NG!Q87</f>
        <v>23.62</v>
      </c>
      <c r="H87">
        <f>PPCL_Spot!Q87</f>
        <v>0</v>
      </c>
      <c r="I87">
        <f>Bawana_NG!Q87</f>
        <v>56.07</v>
      </c>
      <c r="J87">
        <f>Bawana_RLNG!Q87</f>
        <v>0</v>
      </c>
      <c r="K87">
        <f>Bawana_Spot!Q87</f>
        <v>45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633.35984049488275</v>
      </c>
      <c r="P87" s="77">
        <v>68.090000000000018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72.34</v>
      </c>
      <c r="U87" s="78">
        <f>SUMPRODUCT(LTA!F87:AJ87,LTA!F$102:AJ$102,LTA!F$104:AJ$104)</f>
        <v>139.37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-5</v>
      </c>
      <c r="AA87" s="117">
        <f>STOA!I87</f>
        <v>59.290000000000006</v>
      </c>
      <c r="AB87" s="117">
        <f>-STOA!O87</f>
        <v>0</v>
      </c>
      <c r="AC87">
        <f t="shared" si="3"/>
        <v>10.688007336339268</v>
      </c>
      <c r="AD87">
        <f t="shared" si="4"/>
        <v>1035.1125181721675</v>
      </c>
      <c r="AE87">
        <f>'IDT-1'!C87</f>
        <v>0</v>
      </c>
      <c r="AF87" s="26"/>
      <c r="AG87">
        <f t="shared" si="5"/>
        <v>1035.1125181721675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-79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5.5991999999999997</v>
      </c>
      <c r="E88">
        <f>GT_NG!Q88</f>
        <v>4.9914850136239783</v>
      </c>
      <c r="F88">
        <f>GT_Spot!Q88</f>
        <v>0</v>
      </c>
      <c r="G88">
        <f>PPCL_NG!Q88</f>
        <v>23.62</v>
      </c>
      <c r="H88">
        <f>PPCL_Spot!Q88</f>
        <v>0</v>
      </c>
      <c r="I88">
        <f>Bawana_NG!Q88</f>
        <v>56.07</v>
      </c>
      <c r="J88">
        <f>Bawana_RLNG!Q88</f>
        <v>0</v>
      </c>
      <c r="K88">
        <f>Bawana_Spot!Q88</f>
        <v>45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631.51889530547408</v>
      </c>
      <c r="P88" s="77">
        <v>68.090000000000018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72.55</v>
      </c>
      <c r="U88" s="78">
        <f>SUMPRODUCT(LTA!F88:AJ88,LTA!F$102:AJ$102,LTA!F$104:AJ$104)</f>
        <v>139.41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59.290000000000006</v>
      </c>
      <c r="AB88" s="117">
        <f>-STOA!O88</f>
        <v>0</v>
      </c>
      <c r="AC88">
        <f t="shared" si="3"/>
        <v>10.567469488406125</v>
      </c>
      <c r="AD88">
        <f t="shared" si="4"/>
        <v>1045.6421108306918</v>
      </c>
      <c r="AE88">
        <f>'IDT-1'!C88</f>
        <v>0</v>
      </c>
      <c r="AF88" s="26"/>
      <c r="AG88">
        <f t="shared" si="5"/>
        <v>1045.6421108306918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-72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5.5991999999999997</v>
      </c>
      <c r="E89">
        <f>GT_NG!Q89</f>
        <v>4.9914850136239783</v>
      </c>
      <c r="F89">
        <f>GT_Spot!Q89</f>
        <v>0</v>
      </c>
      <c r="G89">
        <f>PPCL_NG!Q89</f>
        <v>23.62</v>
      </c>
      <c r="H89">
        <f>PPCL_Spot!Q89</f>
        <v>0</v>
      </c>
      <c r="I89">
        <f>Bawana_NG!Q89</f>
        <v>56.07</v>
      </c>
      <c r="J89">
        <f>Bawana_RLNG!Q89</f>
        <v>0</v>
      </c>
      <c r="K89">
        <f>Bawana_Spot!Q89</f>
        <v>45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629.63958654175917</v>
      </c>
      <c r="P89" s="77">
        <v>68.090000000000018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72.52</v>
      </c>
      <c r="U89" s="78">
        <f>SUMPRODUCT(LTA!F89:AJ89,LTA!F$102:AJ$102,LTA!F$104:AJ$104)</f>
        <v>139.4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59.290000000000006</v>
      </c>
      <c r="AB89" s="117">
        <f>-STOA!O89</f>
        <v>0</v>
      </c>
      <c r="AC89">
        <f t="shared" si="3"/>
        <v>10.328626383230553</v>
      </c>
      <c r="AD89">
        <f t="shared" si="4"/>
        <v>1068.9616451721527</v>
      </c>
      <c r="AE89">
        <f>'IDT-1'!C89</f>
        <v>0</v>
      </c>
      <c r="AF89" s="26"/>
      <c r="AG89">
        <f t="shared" si="5"/>
        <v>1068.9616451721527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-47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5.8324999999999996</v>
      </c>
      <c r="E90">
        <f>GT_NG!Q90</f>
        <v>-0.12666666666666668</v>
      </c>
      <c r="F90">
        <f>GT_Spot!Q90</f>
        <v>0</v>
      </c>
      <c r="G90">
        <f>PPCL_NG!Q90</f>
        <v>23.62</v>
      </c>
      <c r="H90">
        <f>PPCL_Spot!Q90</f>
        <v>0</v>
      </c>
      <c r="I90">
        <f>Bawana_NG!Q90</f>
        <v>56.07</v>
      </c>
      <c r="J90">
        <f>Bawana_RLNG!Q90</f>
        <v>0</v>
      </c>
      <c r="K90">
        <f>Bawana_Spot!Q90</f>
        <v>45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631.86961262523914</v>
      </c>
      <c r="P90" s="77">
        <v>68.090000000000018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72.400000000000006</v>
      </c>
      <c r="U90" s="78">
        <f>SUMPRODUCT(LTA!F90:AJ90,LTA!F$102:AJ$102,LTA!F$104:AJ$104)</f>
        <v>139.29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59.290000000000006</v>
      </c>
      <c r="AB90" s="117">
        <f>-STOA!O90</f>
        <v>0</v>
      </c>
      <c r="AC90">
        <f t="shared" si="3"/>
        <v>10.370492254809397</v>
      </c>
      <c r="AD90">
        <f t="shared" si="4"/>
        <v>1087.484953703763</v>
      </c>
      <c r="AE90">
        <f>'IDT-1'!C90</f>
        <v>0</v>
      </c>
      <c r="AF90" s="26"/>
      <c r="AG90">
        <f t="shared" si="5"/>
        <v>1087.484953703763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-40</v>
      </c>
      <c r="AM90" s="75">
        <f>RTM_PXI!I90</f>
        <v>0</v>
      </c>
      <c r="AN90" s="75">
        <f>RTM_PXI!O90</f>
        <v>0</v>
      </c>
      <c r="AO90" s="192">
        <f>GDAM_IEX!I90</f>
        <v>14.45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5.8324999999999996</v>
      </c>
      <c r="E91">
        <f>GT_NG!Q91</f>
        <v>-0.12666666666666668</v>
      </c>
      <c r="F91">
        <f>GT_Spot!Q91</f>
        <v>0</v>
      </c>
      <c r="G91">
        <f>PPCL_NG!Q91</f>
        <v>23.62</v>
      </c>
      <c r="H91">
        <f>PPCL_Spot!Q91</f>
        <v>0</v>
      </c>
      <c r="I91">
        <f>Bawana_NG!Q91</f>
        <v>55.47</v>
      </c>
      <c r="J91">
        <f>Bawana_RLNG!Q91</f>
        <v>0</v>
      </c>
      <c r="K91">
        <f>Bawana_Spot!Q91</f>
        <v>45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642.99817179263914</v>
      </c>
      <c r="P91" s="77">
        <v>68.090000000000018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71.739999999999995</v>
      </c>
      <c r="U91" s="78">
        <f>SUMPRODUCT(LTA!F91:AJ91,LTA!F$102:AJ$102,LTA!F$104:AJ$104)</f>
        <v>139.37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95.03</v>
      </c>
      <c r="AB91" s="117">
        <f>-STOA!O91</f>
        <v>0</v>
      </c>
      <c r="AC91">
        <f t="shared" si="3"/>
        <v>10.751929105748861</v>
      </c>
      <c r="AD91">
        <f t="shared" si="4"/>
        <v>1106.3420760202237</v>
      </c>
      <c r="AE91">
        <f>'IDT-1'!C91</f>
        <v>0</v>
      </c>
      <c r="AF91" s="26"/>
      <c r="AG91">
        <f t="shared" si="5"/>
        <v>1106.3420760202237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-52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5.8324999999999996</v>
      </c>
      <c r="E92">
        <f>GT_NG!Q92</f>
        <v>-0.12666666666666668</v>
      </c>
      <c r="F92">
        <f>GT_Spot!Q92</f>
        <v>0</v>
      </c>
      <c r="G92">
        <f>PPCL_NG!Q92</f>
        <v>23.62</v>
      </c>
      <c r="H92">
        <f>PPCL_Spot!Q92</f>
        <v>0</v>
      </c>
      <c r="I92">
        <f>Bawana_NG!Q92</f>
        <v>55.47</v>
      </c>
      <c r="J92">
        <f>Bawana_RLNG!Q92</f>
        <v>0</v>
      </c>
      <c r="K92">
        <f>Bawana_Spot!Q92</f>
        <v>45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646.26821912747914</v>
      </c>
      <c r="P92" s="77">
        <v>68.090000000000018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70.709999999999994</v>
      </c>
      <c r="U92" s="78">
        <f>SUMPRODUCT(LTA!F92:AJ92,LTA!F$102:AJ$102,LTA!F$104:AJ$104)</f>
        <v>139.26999999999998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133.56000000000003</v>
      </c>
      <c r="AB92" s="117">
        <f>-STOA!O92</f>
        <v>0</v>
      </c>
      <c r="AC92">
        <f t="shared" si="3"/>
        <v>11.216363052561798</v>
      </c>
      <c r="AD92">
        <f t="shared" si="4"/>
        <v>1134.5476894082508</v>
      </c>
      <c r="AE92">
        <f>'IDT-1'!C92</f>
        <v>0</v>
      </c>
      <c r="AF92" s="26"/>
      <c r="AG92">
        <f t="shared" si="5"/>
        <v>1134.5476894082508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-64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5.8324999999999996</v>
      </c>
      <c r="E93">
        <f>GT_NG!Q93</f>
        <v>6.1269835329341307</v>
      </c>
      <c r="F93">
        <f>GT_Spot!Q93</f>
        <v>0</v>
      </c>
      <c r="G93">
        <f>PPCL_NG!Q93</f>
        <v>23.62</v>
      </c>
      <c r="H93">
        <f>PPCL_Spot!Q93</f>
        <v>0</v>
      </c>
      <c r="I93">
        <f>Bawana_NG!Q93</f>
        <v>55.47</v>
      </c>
      <c r="J93">
        <f>Bawana_RLNG!Q93</f>
        <v>0</v>
      </c>
      <c r="K93">
        <f>Bawana_Spot!Q93</f>
        <v>45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718.42231058282755</v>
      </c>
      <c r="P93" s="77">
        <v>68.090000000000018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69.58</v>
      </c>
      <c r="U93" s="78">
        <f>SUMPRODUCT(LTA!F93:AJ93,LTA!F$102:AJ$102,LTA!F$104:AJ$104)</f>
        <v>139.4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162.46000000000004</v>
      </c>
      <c r="AB93" s="117">
        <f>-STOA!O93</f>
        <v>0</v>
      </c>
      <c r="AC93">
        <f t="shared" si="3"/>
        <v>12.655685218404338</v>
      </c>
      <c r="AD93">
        <f t="shared" si="4"/>
        <v>1182.4161088973574</v>
      </c>
      <c r="AE93">
        <f>'IDT-1'!C93</f>
        <v>0</v>
      </c>
      <c r="AF93" s="26"/>
      <c r="AG93">
        <f t="shared" si="5"/>
        <v>1182.4161088973574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-121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5.8324999999999996</v>
      </c>
      <c r="E94">
        <f>GT_NG!Q94</f>
        <v>6.1269835329341307</v>
      </c>
      <c r="F94">
        <f>GT_Spot!Q94</f>
        <v>0</v>
      </c>
      <c r="G94">
        <f>PPCL_NG!Q94</f>
        <v>24.10839277381508</v>
      </c>
      <c r="H94">
        <f>PPCL_Spot!Q94</f>
        <v>0</v>
      </c>
      <c r="I94">
        <f>Bawana_NG!Q94</f>
        <v>55.47</v>
      </c>
      <c r="J94">
        <f>Bawana_RLNG!Q94</f>
        <v>0</v>
      </c>
      <c r="K94">
        <f>Bawana_Spot!Q94</f>
        <v>45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712.3844720326598</v>
      </c>
      <c r="P94" s="77">
        <v>68.090000000000018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68.5</v>
      </c>
      <c r="U94" s="78">
        <f>SUMPRODUCT(LTA!F94:AJ94,LTA!F$102:AJ$102,LTA!F$104:AJ$104)</f>
        <v>139.37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191.35999999999999</v>
      </c>
      <c r="AB94" s="117">
        <f>-STOA!O94</f>
        <v>0</v>
      </c>
      <c r="AC94">
        <f t="shared" si="3"/>
        <v>12.807011457961458</v>
      </c>
      <c r="AD94">
        <f t="shared" si="4"/>
        <v>1209.5053368814476</v>
      </c>
      <c r="AE94">
        <f>'IDT-1'!C94</f>
        <v>0</v>
      </c>
      <c r="AF94" s="26"/>
      <c r="AG94">
        <f t="shared" si="5"/>
        <v>1209.5053368814476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-116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6.1269835329341307</v>
      </c>
      <c r="F95">
        <f>GT_Spot!Q95</f>
        <v>0</v>
      </c>
      <c r="G95">
        <f>PPCL_NG!Q95</f>
        <v>24.10839277381508</v>
      </c>
      <c r="H95">
        <f>PPCL_Spot!Q95</f>
        <v>0</v>
      </c>
      <c r="I95">
        <f>Bawana_NG!Q95</f>
        <v>56.643195114238779</v>
      </c>
      <c r="J95">
        <f>Bawana_RLNG!Q95</f>
        <v>0</v>
      </c>
      <c r="K95">
        <f>Bawana_Spot!Q95</f>
        <v>45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696.67002954073246</v>
      </c>
      <c r="P95" s="77">
        <v>68.090000000000018</v>
      </c>
      <c r="Q95" s="77">
        <v>22.07</v>
      </c>
      <c r="R95" s="80">
        <v>0</v>
      </c>
      <c r="S95" s="80">
        <v>0</v>
      </c>
      <c r="T95" s="78">
        <f>SUMPRODUCT(LTA!F95:AJ95,LTA!F$101:AJ$101,LTA!F$104:AJ$104)</f>
        <v>66.98</v>
      </c>
      <c r="U95" s="78">
        <f>SUMPRODUCT(LTA!F95:AJ95,LTA!F$102:AJ$102,LTA!F$104:AJ$104)</f>
        <v>139.41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215.44</v>
      </c>
      <c r="AB95" s="117">
        <f>-STOA!O95</f>
        <v>0</v>
      </c>
      <c r="AC95">
        <f t="shared" si="3"/>
        <v>12.658028332982916</v>
      </c>
      <c r="AD95">
        <f t="shared" si="4"/>
        <v>1242.9463726287377</v>
      </c>
      <c r="AE95">
        <f>'IDT-1'!C95</f>
        <v>0</v>
      </c>
      <c r="AF95" s="26"/>
      <c r="AG95">
        <f t="shared" si="5"/>
        <v>1242.9463726287377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-91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6.1269835329341307</v>
      </c>
      <c r="F96">
        <f>GT_Spot!Q96</f>
        <v>0</v>
      </c>
      <c r="G96">
        <f>PPCL_NG!Q96</f>
        <v>24.10839277381508</v>
      </c>
      <c r="H96">
        <f>PPCL_Spot!Q96</f>
        <v>0</v>
      </c>
      <c r="I96">
        <f>Bawana_NG!Q96</f>
        <v>56.643195114238779</v>
      </c>
      <c r="J96">
        <f>Bawana_RLNG!Q96</f>
        <v>0</v>
      </c>
      <c r="K96">
        <f>Bawana_Spot!Q96</f>
        <v>45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685.49328530802484</v>
      </c>
      <c r="P96" s="77">
        <v>68.090000000000018</v>
      </c>
      <c r="Q96" s="77">
        <v>22.07</v>
      </c>
      <c r="R96" s="80">
        <v>0</v>
      </c>
      <c r="S96" s="80">
        <v>0</v>
      </c>
      <c r="T96" s="78">
        <f>SUMPRODUCT(LTA!F96:AJ96,LTA!F$101:AJ$101,LTA!F$104:AJ$104)</f>
        <v>68.27</v>
      </c>
      <c r="U96" s="78">
        <f>SUMPRODUCT(LTA!F96:AJ96,LTA!F$102:AJ$102,LTA!F$104:AJ$104)</f>
        <v>139.4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229.89000000000001</v>
      </c>
      <c r="AB96" s="117">
        <f>-STOA!O96</f>
        <v>0</v>
      </c>
      <c r="AC96">
        <f t="shared" si="3"/>
        <v>12.627071963557528</v>
      </c>
      <c r="AD96">
        <f t="shared" si="4"/>
        <v>1255.5305847654556</v>
      </c>
      <c r="AE96">
        <f>'IDT-1'!C96</f>
        <v>0</v>
      </c>
      <c r="AF96" s="26"/>
      <c r="AG96">
        <f t="shared" si="5"/>
        <v>1255.5305847654556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-83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8.4474294205052018</v>
      </c>
      <c r="F97">
        <f>GT_Spot!Q97</f>
        <v>0</v>
      </c>
      <c r="G97">
        <f>PPCL_NG!Q97</f>
        <v>24.10839277381508</v>
      </c>
      <c r="H97">
        <f>PPCL_Spot!Q97</f>
        <v>0</v>
      </c>
      <c r="I97">
        <f>Bawana_NG!Q97</f>
        <v>56.643195114238779</v>
      </c>
      <c r="J97">
        <f>Bawana_RLNG!Q97</f>
        <v>0</v>
      </c>
      <c r="K97">
        <f>Bawana_Spot!Q97</f>
        <v>14.402119829235977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605.9232089617085</v>
      </c>
      <c r="P97" s="77">
        <v>68.090000000000018</v>
      </c>
      <c r="Q97" s="77">
        <v>22.07</v>
      </c>
      <c r="R97" s="80">
        <v>0</v>
      </c>
      <c r="S97" s="80">
        <v>0</v>
      </c>
      <c r="T97" s="78">
        <f>SUMPRODUCT(LTA!F97:AJ97,LTA!F$101:AJ$101,LTA!F$104:AJ$104)</f>
        <v>70.7</v>
      </c>
      <c r="U97" s="78">
        <f>SUMPRODUCT(LTA!F97:AJ97,LTA!F$102:AJ$102,LTA!F$104:AJ$104)</f>
        <v>139.29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244.34</v>
      </c>
      <c r="AB97" s="117">
        <f>-STOA!O97</f>
        <v>0</v>
      </c>
      <c r="AC97">
        <f t="shared" si="3"/>
        <v>11.443830386563445</v>
      </c>
      <c r="AD97">
        <f t="shared" si="4"/>
        <v>1208.6363157129401</v>
      </c>
      <c r="AE97">
        <f>'IDT-1'!C97</f>
        <v>0</v>
      </c>
      <c r="AF97" s="26"/>
      <c r="AG97">
        <f t="shared" si="5"/>
        <v>1208.6363157129401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4.9917191122888376</v>
      </c>
      <c r="F98">
        <f>GT_Spot!Q98</f>
        <v>0</v>
      </c>
      <c r="G98">
        <f>PPCL_NG!Q98</f>
        <v>24.10839277381508</v>
      </c>
      <c r="H98">
        <f>PPCL_Spot!Q98</f>
        <v>0</v>
      </c>
      <c r="I98">
        <f>Bawana_NG!Q98</f>
        <v>56.643195114238779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600.92382912135554</v>
      </c>
      <c r="P98" s="77">
        <v>68.090000000000018</v>
      </c>
      <c r="Q98" s="77">
        <v>22.07</v>
      </c>
      <c r="R98" s="80">
        <v>0</v>
      </c>
      <c r="S98" s="80">
        <v>0</v>
      </c>
      <c r="T98" s="78">
        <f>SUMPRODUCT(LTA!F98:AJ98,LTA!F$101:AJ$101,LTA!F$104:AJ$104)</f>
        <v>73.05</v>
      </c>
      <c r="U98" s="78">
        <f>SUMPRODUCT(LTA!F98:AJ98,LTA!F$102:AJ$102,LTA!F$104:AJ$104)</f>
        <v>139.37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249.16</v>
      </c>
      <c r="AB98" s="117">
        <f>-STOA!O98</f>
        <v>0</v>
      </c>
      <c r="AC98">
        <f t="shared" si="3"/>
        <v>11.217705663536805</v>
      </c>
      <c r="AD98">
        <f t="shared" si="4"/>
        <v>1203.2552304581613</v>
      </c>
      <c r="AE98">
        <f>'IDT-1'!C98</f>
        <v>0</v>
      </c>
      <c r="AF98" s="26"/>
      <c r="AG98">
        <f t="shared" si="5"/>
        <v>1203.2552304581613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0.142254675</v>
      </c>
      <c r="E99">
        <f t="shared" si="6"/>
        <v>0.12200489610021902</v>
      </c>
      <c r="F99">
        <f t="shared" si="6"/>
        <v>0</v>
      </c>
      <c r="G99">
        <f t="shared" si="6"/>
        <v>0.25659214368527444</v>
      </c>
      <c r="H99">
        <f t="shared" si="6"/>
        <v>0</v>
      </c>
      <c r="I99">
        <f t="shared" si="6"/>
        <v>1.3750610029873964</v>
      </c>
      <c r="J99">
        <f t="shared" si="6"/>
        <v>0</v>
      </c>
      <c r="K99">
        <f t="shared" si="6"/>
        <v>1.0611005299573089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14.52911189737433</v>
      </c>
      <c r="P99" s="77">
        <f t="shared" si="6"/>
        <v>1.2949536153171908</v>
      </c>
      <c r="Q99" s="77">
        <f t="shared" si="6"/>
        <v>0.35131895250495138</v>
      </c>
      <c r="R99" s="80">
        <f t="shared" si="6"/>
        <v>0.3028174999999998</v>
      </c>
      <c r="S99" s="80">
        <f t="shared" si="6"/>
        <v>0</v>
      </c>
      <c r="T99" s="78">
        <f t="shared" si="6"/>
        <v>2.8586049999999985</v>
      </c>
      <c r="U99" s="78">
        <f t="shared" si="6"/>
        <v>2.6909725000000009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6.3599999999999993E-3</v>
      </c>
      <c r="Z99" s="75">
        <f t="shared" si="6"/>
        <v>-0.96799999999999997</v>
      </c>
      <c r="AA99" s="117">
        <f t="shared" si="6"/>
        <v>2.0388999999999999</v>
      </c>
      <c r="AB99" s="117">
        <f t="shared" si="6"/>
        <v>0</v>
      </c>
      <c r="AC99">
        <f t="shared" si="6"/>
        <v>0.25592858066794355</v>
      </c>
      <c r="AD99">
        <f t="shared" si="6"/>
        <v>25.244844132258731</v>
      </c>
      <c r="AE99">
        <f t="shared" si="6"/>
        <v>0</v>
      </c>
      <c r="AG99">
        <f t="shared" si="6"/>
        <v>25.244844132258731</v>
      </c>
      <c r="AI99">
        <f t="shared" si="6"/>
        <v>0</v>
      </c>
      <c r="AJ99">
        <f t="shared" si="6"/>
        <v>0</v>
      </c>
      <c r="AK99">
        <f t="shared" si="6"/>
        <v>0.11679500000000001</v>
      </c>
      <c r="AL99">
        <f t="shared" si="6"/>
        <v>-0.81499999999999995</v>
      </c>
      <c r="AM99">
        <f t="shared" si="6"/>
        <v>0</v>
      </c>
      <c r="AN99">
        <f t="shared" si="6"/>
        <v>0</v>
      </c>
      <c r="AO99">
        <f t="shared" si="6"/>
        <v>0.13692500000000005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45061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TWEPL!R3</f>
        <v>7.8234000000000004</v>
      </c>
      <c r="E3">
        <f>GT_NG!T3</f>
        <v>10.083477698771818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751.1391506242428</v>
      </c>
      <c r="P3" s="77">
        <v>74.840000000000018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428.40000000000003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145.5</v>
      </c>
      <c r="AB3" s="117">
        <f>-STOA!P3</f>
        <v>0</v>
      </c>
      <c r="AC3">
        <f>SUMIF(B3:AB3,"&gt;0")*$AC$2-SUMIF(B3:AB3,"&lt;0")*($AC$2/(1-$AC$2))+SUMIF(AI3:AR3,"&gt;0")*$AC$2-SUMIF(AI3:AR3,"&lt;0")*($AC$2/(1-$AC$2))</f>
        <v>13.509957727208633</v>
      </c>
      <c r="AD3">
        <f>SUM(B3:AB3,AI3:AR3)-AC3</f>
        <v>1479.5260705958062</v>
      </c>
      <c r="AE3">
        <f>'IDT-1'!F3</f>
        <v>-4.7939999999999996</v>
      </c>
      <c r="AF3" s="26"/>
      <c r="AG3">
        <f>SUM(AD3:AF3)</f>
        <v>1474.7320705958061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-21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10.083477698771818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751.61907649059481</v>
      </c>
      <c r="P4" s="77">
        <v>74.840000000000018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428.83000000000004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</v>
      </c>
      <c r="AA4" s="117">
        <f>STOA!J4</f>
        <v>145.5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13.571233839965702</v>
      </c>
      <c r="AD4">
        <f t="shared" ref="AD4:AD67" si="1">SUM(B4:AB4,AI4:AR4)-AC4</f>
        <v>1474.3747203494008</v>
      </c>
      <c r="AE4">
        <f>'IDT-1'!F4</f>
        <v>-9</v>
      </c>
      <c r="AF4" s="26"/>
      <c r="AG4">
        <f t="shared" ref="AG4:AG67" si="2">SUM(AD4:AF4)</f>
        <v>1465.3747203494008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10.083477698771818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751.97000939766019</v>
      </c>
      <c r="P5" s="77">
        <v>74.840000000000018</v>
      </c>
      <c r="Q5" s="77">
        <v>26.65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436.76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-25</v>
      </c>
      <c r="AA5" s="117">
        <f>STOA!J5</f>
        <v>145.5</v>
      </c>
      <c r="AB5" s="117">
        <f>-STOA!P5</f>
        <v>0</v>
      </c>
      <c r="AC5">
        <f t="shared" si="0"/>
        <v>13.88381549264715</v>
      </c>
      <c r="AD5">
        <f t="shared" si="1"/>
        <v>1455.3430716037851</v>
      </c>
      <c r="AE5">
        <f>'IDT-1'!F5</f>
        <v>0</v>
      </c>
      <c r="AF5" s="26"/>
      <c r="AG5">
        <f t="shared" si="2"/>
        <v>1455.3430716037851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-29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10.083477698771818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752.62254900173627</v>
      </c>
      <c r="P6" s="77">
        <v>74.840000000000018</v>
      </c>
      <c r="Q6" s="77">
        <v>26.65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437.39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-46</v>
      </c>
      <c r="AA6" s="117">
        <f>STOA!J6</f>
        <v>145.5</v>
      </c>
      <c r="AB6" s="117">
        <f>-STOA!P6</f>
        <v>0</v>
      </c>
      <c r="AC6">
        <f t="shared" si="0"/>
        <v>14.063786264084731</v>
      </c>
      <c r="AD6">
        <f t="shared" si="1"/>
        <v>1437.4456404364234</v>
      </c>
      <c r="AE6">
        <f>'IDT-1'!F6</f>
        <v>0</v>
      </c>
      <c r="AF6" s="26"/>
      <c r="AG6">
        <f t="shared" si="2"/>
        <v>1437.4456404364234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-27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10.083477698771818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743.53466407307428</v>
      </c>
      <c r="P7" s="77">
        <v>74.840000000000018</v>
      </c>
      <c r="Q7" s="77">
        <v>26.65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437.6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-63</v>
      </c>
      <c r="AA7" s="117">
        <f>STOA!J7</f>
        <v>145.41</v>
      </c>
      <c r="AB7" s="117">
        <f>-STOA!P7</f>
        <v>0</v>
      </c>
      <c r="AC7">
        <f t="shared" si="0"/>
        <v>14.109162662023239</v>
      </c>
      <c r="AD7">
        <f t="shared" si="1"/>
        <v>1414.4323791098229</v>
      </c>
      <c r="AE7">
        <f>'IDT-1'!F7</f>
        <v>0</v>
      </c>
      <c r="AF7" s="26"/>
      <c r="AG7">
        <f t="shared" si="2"/>
        <v>1414.4323791098229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-24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10.083477698771818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665.65414850569493</v>
      </c>
      <c r="P8" s="77">
        <v>74.840000000000018</v>
      </c>
      <c r="Q8" s="77">
        <v>26.65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443.63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145.41</v>
      </c>
      <c r="AB8" s="117">
        <f>-STOA!P8</f>
        <v>0</v>
      </c>
      <c r="AC8">
        <f t="shared" si="0"/>
        <v>12.961946728742973</v>
      </c>
      <c r="AD8">
        <f t="shared" si="1"/>
        <v>1401.7290794757239</v>
      </c>
      <c r="AE8">
        <f>'IDT-1'!F8</f>
        <v>0</v>
      </c>
      <c r="AF8" s="26"/>
      <c r="AG8">
        <f t="shared" si="2"/>
        <v>1401.7290794757239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-29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10.084047197640119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69.600000000000009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631.21614811441157</v>
      </c>
      <c r="P9" s="77">
        <v>74.840000000000018</v>
      </c>
      <c r="Q9" s="77">
        <v>26.65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443.54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145.41</v>
      </c>
      <c r="AB9" s="117">
        <f>-STOA!P9</f>
        <v>0</v>
      </c>
      <c r="AC9">
        <f t="shared" si="0"/>
        <v>12.569324061667766</v>
      </c>
      <c r="AD9">
        <f t="shared" si="1"/>
        <v>1377.5942712503841</v>
      </c>
      <c r="AE9">
        <f>'IDT-1'!F9</f>
        <v>0</v>
      </c>
      <c r="AF9" s="26"/>
      <c r="AG9">
        <f t="shared" si="2"/>
        <v>1377.5942712503841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-19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10.084047197640119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69.600000000000009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630.47486888635092</v>
      </c>
      <c r="P10" s="77">
        <v>74.840000000000018</v>
      </c>
      <c r="Q10" s="77">
        <v>26.65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443.71000000000004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145.41</v>
      </c>
      <c r="AB10" s="117">
        <f>-STOA!P10</f>
        <v>0</v>
      </c>
      <c r="AC10">
        <f t="shared" si="0"/>
        <v>12.706346844815958</v>
      </c>
      <c r="AD10">
        <f t="shared" si="1"/>
        <v>1360.8859692391752</v>
      </c>
      <c r="AE10">
        <f>'IDT-1'!F10</f>
        <v>0</v>
      </c>
      <c r="AF10" s="26"/>
      <c r="AG10">
        <f t="shared" si="2"/>
        <v>1360.8859692391752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10.084047197640119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69.600000000000009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624.16802450422506</v>
      </c>
      <c r="P11" s="77">
        <v>74.840000000000018</v>
      </c>
      <c r="Q11" s="77">
        <v>26.653580064481464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443.38000000000005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145.31</v>
      </c>
      <c r="AB11" s="117">
        <f>-STOA!P11</f>
        <v>0</v>
      </c>
      <c r="AC11">
        <f t="shared" si="0"/>
        <v>12.726997266520446</v>
      </c>
      <c r="AD11">
        <f t="shared" si="1"/>
        <v>1345.1320544998264</v>
      </c>
      <c r="AE11">
        <f>'IDT-1'!F11</f>
        <v>0</v>
      </c>
      <c r="AF11" s="26"/>
      <c r="AG11">
        <f t="shared" si="2"/>
        <v>1345.1320544998264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-44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10.084047197640119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69.600000000000009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585.63744305366231</v>
      </c>
      <c r="P12" s="77">
        <v>74.840000000000018</v>
      </c>
      <c r="Q12" s="77">
        <v>26.653580064481464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443.33000000000004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145.31</v>
      </c>
      <c r="AB12" s="117">
        <f>-STOA!P12</f>
        <v>0</v>
      </c>
      <c r="AC12">
        <f t="shared" si="0"/>
        <v>12.165534961700612</v>
      </c>
      <c r="AD12">
        <f t="shared" si="1"/>
        <v>1332.1129353540834</v>
      </c>
      <c r="AE12">
        <f>'IDT-1'!F12</f>
        <v>0</v>
      </c>
      <c r="AF12" s="26"/>
      <c r="AG12">
        <f t="shared" si="2"/>
        <v>1332.1129353540834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-19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10.084047197640119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69.600000000000009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558.68794793116649</v>
      </c>
      <c r="P13" s="77">
        <v>75.56</v>
      </c>
      <c r="Q13" s="77">
        <v>26.653580064481464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442.90000000000003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145.31</v>
      </c>
      <c r="AB13" s="117">
        <f>-STOA!P13</f>
        <v>0</v>
      </c>
      <c r="AC13">
        <f t="shared" si="0"/>
        <v>11.762246981700937</v>
      </c>
      <c r="AD13">
        <f t="shared" si="1"/>
        <v>1324.8567282115873</v>
      </c>
      <c r="AE13">
        <f>'IDT-1'!F13</f>
        <v>0</v>
      </c>
      <c r="AF13" s="26"/>
      <c r="AG13">
        <f t="shared" si="2"/>
        <v>1324.8567282115873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10.084047197640119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69.600000000000009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558.66795846989965</v>
      </c>
      <c r="P14" s="77">
        <v>77.69</v>
      </c>
      <c r="Q14" s="77">
        <v>26.653580064481464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421.68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145.31</v>
      </c>
      <c r="AB14" s="117">
        <f>-STOA!P14</f>
        <v>0</v>
      </c>
      <c r="AC14">
        <f t="shared" si="0"/>
        <v>11.594079074441789</v>
      </c>
      <c r="AD14">
        <f t="shared" si="1"/>
        <v>1305.9149066575794</v>
      </c>
      <c r="AE14">
        <f>'IDT-1'!F14</f>
        <v>0</v>
      </c>
      <c r="AF14" s="26"/>
      <c r="AG14">
        <f t="shared" si="2"/>
        <v>1305.9149066575794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10.0834882220071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69.600000000000009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559.25742690111861</v>
      </c>
      <c r="P15" s="77">
        <v>74.840000000000018</v>
      </c>
      <c r="Q15" s="77">
        <v>7.7099999999999991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393.15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145.22999999999999</v>
      </c>
      <c r="AB15" s="117">
        <f>-STOA!P15</f>
        <v>0</v>
      </c>
      <c r="AC15">
        <f t="shared" si="0"/>
        <v>11.282869973083507</v>
      </c>
      <c r="AD15">
        <f t="shared" si="1"/>
        <v>1270.8614451500423</v>
      </c>
      <c r="AE15">
        <f>'IDT-1'!F15</f>
        <v>0</v>
      </c>
      <c r="AF15" s="26"/>
      <c r="AG15">
        <f t="shared" si="2"/>
        <v>1270.8614451500423</v>
      </c>
      <c r="AI15" s="75">
        <f>PXIL!J15</f>
        <v>0</v>
      </c>
      <c r="AJ15" s="75">
        <f>PXIL!P15</f>
        <v>0</v>
      </c>
      <c r="AK15" s="75">
        <f>RTM_IEX!J15</f>
        <v>14.45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10.0834882220071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69.600000000000009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559.25742690111861</v>
      </c>
      <c r="P16" s="77">
        <v>74.840000000000018</v>
      </c>
      <c r="Q16" s="77">
        <v>7.7099999999999991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396.7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145.22999999999999</v>
      </c>
      <c r="AB16" s="117">
        <f>-STOA!P16</f>
        <v>0</v>
      </c>
      <c r="AC16">
        <f t="shared" si="0"/>
        <v>11.186949973083507</v>
      </c>
      <c r="AD16">
        <f t="shared" si="1"/>
        <v>1260.0573651500422</v>
      </c>
      <c r="AE16">
        <f>'IDT-1'!F16</f>
        <v>0</v>
      </c>
      <c r="AF16" s="26"/>
      <c r="AG16">
        <f t="shared" si="2"/>
        <v>1260.0573651500422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10.0834882220071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69.600000000000009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562.58378446511142</v>
      </c>
      <c r="P17" s="77">
        <v>77.69</v>
      </c>
      <c r="Q17" s="77">
        <v>8.5199999999999978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396.7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145.22999999999999</v>
      </c>
      <c r="AB17" s="117">
        <f>-STOA!P17</f>
        <v>0</v>
      </c>
      <c r="AC17">
        <f t="shared" si="0"/>
        <v>11.505895617790308</v>
      </c>
      <c r="AD17">
        <f t="shared" si="1"/>
        <v>1237.7247770693284</v>
      </c>
      <c r="AE17">
        <f>'IDT-1'!F17</f>
        <v>0</v>
      </c>
      <c r="AF17" s="26"/>
      <c r="AG17">
        <f t="shared" si="2"/>
        <v>1237.7247770693284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-29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10.0834882220071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69.600000000000009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561.02853242911124</v>
      </c>
      <c r="P18" s="77">
        <v>77.69</v>
      </c>
      <c r="Q18" s="77">
        <v>8.5199999999999978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396.09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145.22999999999999</v>
      </c>
      <c r="AB18" s="117">
        <f>-STOA!P18</f>
        <v>0</v>
      </c>
      <c r="AC18">
        <f t="shared" si="0"/>
        <v>11.57562267509546</v>
      </c>
      <c r="AD18">
        <f t="shared" si="1"/>
        <v>1225.4897979760228</v>
      </c>
      <c r="AE18">
        <f>'IDT-1'!F18</f>
        <v>0</v>
      </c>
      <c r="AF18" s="26"/>
      <c r="AG18">
        <f t="shared" si="2"/>
        <v>1225.4897979760228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-39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10.0834882220071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69.600000000000009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561.03238087513068</v>
      </c>
      <c r="P19" s="77">
        <v>74.84</v>
      </c>
      <c r="Q19" s="77">
        <v>8.67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396.43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145.13</v>
      </c>
      <c r="AB19" s="117">
        <f>-STOA!P19</f>
        <v>0</v>
      </c>
      <c r="AC19">
        <f t="shared" si="0"/>
        <v>11.811474239564093</v>
      </c>
      <c r="AD19">
        <f t="shared" si="1"/>
        <v>1193.7977948575735</v>
      </c>
      <c r="AE19">
        <f>'IDT-1'!F19</f>
        <v>0</v>
      </c>
      <c r="AF19" s="26"/>
      <c r="AG19">
        <f t="shared" si="2"/>
        <v>1193.7977948575735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-68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10.083477698771818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69.600000000000009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561.03248413701988</v>
      </c>
      <c r="P20" s="77">
        <v>74.835501322433274</v>
      </c>
      <c r="Q20" s="77">
        <v>8.67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395.96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-8</v>
      </c>
      <c r="AA20" s="117">
        <f>STOA!J20</f>
        <v>145.13</v>
      </c>
      <c r="AB20" s="117">
        <f>-STOA!P20</f>
        <v>0</v>
      </c>
      <c r="AC20">
        <f t="shared" si="0"/>
        <v>11.887202615001421</v>
      </c>
      <c r="AD20">
        <f t="shared" si="1"/>
        <v>1184.2476605432237</v>
      </c>
      <c r="AE20">
        <f>'IDT-1'!F20</f>
        <v>0</v>
      </c>
      <c r="AF20" s="26"/>
      <c r="AG20">
        <f t="shared" si="2"/>
        <v>1184.2476605432237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-69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10.083477698771818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69.600000000000009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570.54843386284426</v>
      </c>
      <c r="P21" s="77">
        <v>74.835501322433274</v>
      </c>
      <c r="Q21" s="77">
        <v>8.67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397.56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-24</v>
      </c>
      <c r="AA21" s="117">
        <f>STOA!J21</f>
        <v>145.13</v>
      </c>
      <c r="AB21" s="117">
        <f>-STOA!P21</f>
        <v>0</v>
      </c>
      <c r="AC21">
        <f t="shared" si="0"/>
        <v>12.05604799276624</v>
      </c>
      <c r="AD21">
        <f t="shared" si="1"/>
        <v>1187.1947648912833</v>
      </c>
      <c r="AE21">
        <f>'IDT-1'!F21</f>
        <v>0</v>
      </c>
      <c r="AF21" s="26"/>
      <c r="AG21">
        <f t="shared" si="2"/>
        <v>1187.1947648912833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-61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10.083477698771818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69.600000000000009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577.30495095211825</v>
      </c>
      <c r="P22" s="77">
        <v>74.835501322433274</v>
      </c>
      <c r="Q22" s="77">
        <v>8.67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397.43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-34</v>
      </c>
      <c r="AA22" s="117">
        <f>STOA!J22</f>
        <v>145.13</v>
      </c>
      <c r="AB22" s="117">
        <f>-STOA!P22</f>
        <v>0</v>
      </c>
      <c r="AC22">
        <f t="shared" si="0"/>
        <v>12.247533255984779</v>
      </c>
      <c r="AD22">
        <f t="shared" si="1"/>
        <v>1178.6297967173386</v>
      </c>
      <c r="AE22">
        <f>'IDT-1'!F22</f>
        <v>0</v>
      </c>
      <c r="AF22" s="26"/>
      <c r="AG22">
        <f t="shared" si="2"/>
        <v>1178.6297967173386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-66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10.083477698771818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69.600000000000009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591.41731931638412</v>
      </c>
      <c r="P23" s="77">
        <v>74.836070153329146</v>
      </c>
      <c r="Q23" s="77">
        <v>26.654798343536189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442.77000000000004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-130</v>
      </c>
      <c r="AA23" s="117">
        <f>STOA!J23</f>
        <v>145.04</v>
      </c>
      <c r="AB23" s="117">
        <f>-STOA!P23</f>
        <v>0</v>
      </c>
      <c r="AC23">
        <f t="shared" si="0"/>
        <v>13.647321658023142</v>
      </c>
      <c r="AD23">
        <f t="shared" si="1"/>
        <v>1173.5777438539981</v>
      </c>
      <c r="AE23">
        <f>'IDT-1'!F23</f>
        <v>0</v>
      </c>
      <c r="AF23" s="26"/>
      <c r="AG23">
        <f t="shared" si="2"/>
        <v>1173.5777438539981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-51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10.083477698771818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600.65588519818255</v>
      </c>
      <c r="P24" s="77">
        <v>74.836070153329146</v>
      </c>
      <c r="Q24" s="77">
        <v>26.654798343536189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442.6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-147</v>
      </c>
      <c r="AA24" s="117">
        <f>STOA!J24</f>
        <v>145.04</v>
      </c>
      <c r="AB24" s="117">
        <f>-STOA!P24</f>
        <v>0</v>
      </c>
      <c r="AC24">
        <f t="shared" si="0"/>
        <v>13.81590631300492</v>
      </c>
      <c r="AD24">
        <f t="shared" si="1"/>
        <v>1172.4777250808149</v>
      </c>
      <c r="AE24">
        <f>'IDT-1'!F24</f>
        <v>0</v>
      </c>
      <c r="AF24" s="26"/>
      <c r="AG24">
        <f t="shared" si="2"/>
        <v>1172.4777250808149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-44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10.083477698771818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628.42406315704659</v>
      </c>
      <c r="P25" s="77">
        <v>74.836070153329146</v>
      </c>
      <c r="Q25" s="77">
        <v>26.654798343536189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442.63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-157</v>
      </c>
      <c r="AA25" s="117">
        <f>STOA!J25</f>
        <v>145.04</v>
      </c>
      <c r="AB25" s="117">
        <f>-STOA!P25</f>
        <v>0</v>
      </c>
      <c r="AC25">
        <f t="shared" si="0"/>
        <v>14.317995977186589</v>
      </c>
      <c r="AD25">
        <f t="shared" si="1"/>
        <v>1170.7738133754972</v>
      </c>
      <c r="AE25">
        <f>'IDT-1'!F25</f>
        <v>0</v>
      </c>
      <c r="AF25" s="26"/>
      <c r="AG25">
        <f t="shared" si="2"/>
        <v>1170.7738133754972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-63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10.083477698771818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628.26874156881183</v>
      </c>
      <c r="P26" s="77">
        <v>74.84</v>
      </c>
      <c r="Q26" s="77">
        <v>26.654798343536189</v>
      </c>
      <c r="R26" s="80">
        <v>0</v>
      </c>
      <c r="S26" s="80">
        <v>0</v>
      </c>
      <c r="T26" s="78">
        <f>SUMPRODUCT(LTA!F26:AJ26,LTA!F$101:AJ$101,LTA!F$105:AJ$105)</f>
        <v>0.79</v>
      </c>
      <c r="U26" s="78">
        <f>SUMPRODUCT(LTA!F26:AJ26,LTA!F$102:AJ$102,LTA!F$105:AJ$105)</f>
        <v>446.53000000000003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-163</v>
      </c>
      <c r="AA26" s="117">
        <f>STOA!J26</f>
        <v>145.04</v>
      </c>
      <c r="AB26" s="117">
        <f>-STOA!P26</f>
        <v>0</v>
      </c>
      <c r="AC26">
        <f t="shared" si="0"/>
        <v>14.286910709683264</v>
      </c>
      <c r="AD26">
        <f t="shared" si="1"/>
        <v>1183.3435069014365</v>
      </c>
      <c r="AE26">
        <f>'IDT-1'!F26</f>
        <v>0</v>
      </c>
      <c r="AF26" s="26"/>
      <c r="AG26">
        <f t="shared" si="2"/>
        <v>1183.3435069014365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-49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10.0834882220071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623.2738960046571</v>
      </c>
      <c r="P27" s="77">
        <v>74.84</v>
      </c>
      <c r="Q27" s="77">
        <v>26.654798343536189</v>
      </c>
      <c r="R27" s="80">
        <v>6.2</v>
      </c>
      <c r="S27" s="80">
        <v>0</v>
      </c>
      <c r="T27" s="78">
        <f>SUMPRODUCT(LTA!F27:AJ27,LTA!F$101:AJ$101,LTA!F$105:AJ$105)</f>
        <v>2.9499999999999997</v>
      </c>
      <c r="U27" s="78">
        <f>SUMPRODUCT(LTA!F27:AJ27,LTA!F$102:AJ$102,LTA!F$105:AJ$105)</f>
        <v>451.03000000000009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-166</v>
      </c>
      <c r="AA27" s="117">
        <f>STOA!J27</f>
        <v>144.94999999999999</v>
      </c>
      <c r="AB27" s="117">
        <f>-STOA!P27</f>
        <v>0</v>
      </c>
      <c r="AC27">
        <f t="shared" si="0"/>
        <v>14.310941523712197</v>
      </c>
      <c r="AD27">
        <f t="shared" si="1"/>
        <v>1196.0946410464883</v>
      </c>
      <c r="AE27">
        <f>'IDT-1'!F27</f>
        <v>0</v>
      </c>
      <c r="AF27" s="26"/>
      <c r="AG27">
        <f t="shared" si="2"/>
        <v>1196.0946410464883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-41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10.0834882220071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626.2686530106912</v>
      </c>
      <c r="P28" s="77">
        <v>74.84</v>
      </c>
      <c r="Q28" s="77">
        <v>26.655171164644091</v>
      </c>
      <c r="R28" s="80">
        <v>10.49</v>
      </c>
      <c r="S28" s="80">
        <v>0</v>
      </c>
      <c r="T28" s="78">
        <f>SUMPRODUCT(LTA!F28:AJ28,LTA!F$101:AJ$101,LTA!F$105:AJ$105)</f>
        <v>6.0699999999999994</v>
      </c>
      <c r="U28" s="78">
        <f>SUMPRODUCT(LTA!F28:AJ28,LTA!F$102:AJ$102,LTA!F$105:AJ$105)</f>
        <v>455.90000000000009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-176</v>
      </c>
      <c r="AA28" s="117">
        <f>STOA!J28</f>
        <v>144.94999999999999</v>
      </c>
      <c r="AB28" s="117">
        <f>-STOA!P28</f>
        <v>0</v>
      </c>
      <c r="AC28">
        <f t="shared" si="0"/>
        <v>14.454240793713241</v>
      </c>
      <c r="AD28">
        <f t="shared" si="1"/>
        <v>1210.2264716036293</v>
      </c>
      <c r="AE28">
        <f>'IDT-1'!F28</f>
        <v>0</v>
      </c>
      <c r="AF28" s="26"/>
      <c r="AG28">
        <f t="shared" si="2"/>
        <v>1210.2264716036293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-32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10.0834882220071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616.03641398440573</v>
      </c>
      <c r="P29" s="77">
        <v>74.84</v>
      </c>
      <c r="Q29" s="77">
        <v>26.655171164644091</v>
      </c>
      <c r="R29" s="80">
        <v>13.94</v>
      </c>
      <c r="S29" s="80">
        <v>0</v>
      </c>
      <c r="T29" s="78">
        <f>SUMPRODUCT(LTA!F29:AJ29,LTA!F$101:AJ$101,LTA!F$105:AJ$105)</f>
        <v>10</v>
      </c>
      <c r="U29" s="78">
        <f>SUMPRODUCT(LTA!F29:AJ29,LTA!F$102:AJ$102,LTA!F$105:AJ$105)</f>
        <v>461.8300000000001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-177</v>
      </c>
      <c r="AA29" s="117">
        <f>STOA!J29</f>
        <v>144.94999999999999</v>
      </c>
      <c r="AB29" s="117">
        <f>-STOA!P29</f>
        <v>0</v>
      </c>
      <c r="AC29">
        <f t="shared" si="0"/>
        <v>14.942987721436086</v>
      </c>
      <c r="AD29">
        <f t="shared" si="1"/>
        <v>1160.815485649621</v>
      </c>
      <c r="AE29">
        <f>'IDT-1'!F29</f>
        <v>0</v>
      </c>
      <c r="AF29" s="26"/>
      <c r="AG29">
        <f t="shared" si="2"/>
        <v>1160.815485649621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-83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10.0834882220071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574.65967289509911</v>
      </c>
      <c r="P30" s="77">
        <v>74.84</v>
      </c>
      <c r="Q30" s="77">
        <v>8.67</v>
      </c>
      <c r="R30" s="80">
        <v>17.96</v>
      </c>
      <c r="S30" s="80">
        <v>0</v>
      </c>
      <c r="T30" s="78">
        <f>SUMPRODUCT(LTA!F30:AJ30,LTA!F$101:AJ$101,LTA!F$105:AJ$105)</f>
        <v>15.34</v>
      </c>
      <c r="U30" s="78">
        <f>SUMPRODUCT(LTA!F30:AJ30,LTA!F$102:AJ$102,LTA!F$105:AJ$105)</f>
        <v>419.7700000000001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-82</v>
      </c>
      <c r="AA30" s="117">
        <f>STOA!J30</f>
        <v>144.94999999999999</v>
      </c>
      <c r="AB30" s="117">
        <f>-STOA!P30</f>
        <v>0</v>
      </c>
      <c r="AC30">
        <f t="shared" si="0"/>
        <v>13.307177034037156</v>
      </c>
      <c r="AD30">
        <f t="shared" si="1"/>
        <v>1163.3893840830694</v>
      </c>
      <c r="AE30">
        <f>'IDT-1'!F30</f>
        <v>0</v>
      </c>
      <c r="AF30" s="26"/>
      <c r="AG30">
        <f t="shared" si="2"/>
        <v>1163.3893840830694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-85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10.083477698771818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563.91992081213073</v>
      </c>
      <c r="P31" s="77">
        <v>74.84</v>
      </c>
      <c r="Q31" s="77">
        <v>8.67</v>
      </c>
      <c r="R31" s="80">
        <v>20.2</v>
      </c>
      <c r="S31" s="80">
        <v>0</v>
      </c>
      <c r="T31" s="78">
        <f>SUMPRODUCT(LTA!F31:AJ31,LTA!F$101:AJ$101,LTA!F$105:AJ$105)</f>
        <v>23.72</v>
      </c>
      <c r="U31" s="78">
        <f>SUMPRODUCT(LTA!F31:AJ31,LTA!F$102:AJ$102,LTA!F$105:AJ$105)</f>
        <v>428.04000000000008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-92</v>
      </c>
      <c r="AA31" s="117">
        <f>STOA!J31</f>
        <v>144.86000000000001</v>
      </c>
      <c r="AB31" s="117">
        <f>-STOA!P31</f>
        <v>0</v>
      </c>
      <c r="AC31">
        <f t="shared" si="0"/>
        <v>13.315960230447196</v>
      </c>
      <c r="AD31">
        <f t="shared" si="1"/>
        <v>1178.4408382804554</v>
      </c>
      <c r="AE31">
        <f>'IDT-1'!F31</f>
        <v>0</v>
      </c>
      <c r="AF31" s="26"/>
      <c r="AG31">
        <f t="shared" si="2"/>
        <v>1178.4408382804554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-68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10.083477698771818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563.2692814035064</v>
      </c>
      <c r="P32" s="77">
        <v>74.840000000000018</v>
      </c>
      <c r="Q32" s="77">
        <v>8.67</v>
      </c>
      <c r="R32" s="80">
        <v>20.199999999999996</v>
      </c>
      <c r="S32" s="80">
        <v>0</v>
      </c>
      <c r="T32" s="78">
        <f>SUMPRODUCT(LTA!F32:AJ32,LTA!F$101:AJ$101,LTA!F$105:AJ$105)</f>
        <v>27.97</v>
      </c>
      <c r="U32" s="78">
        <f>SUMPRODUCT(LTA!F32:AJ32,LTA!F$102:AJ$102,LTA!F$105:AJ$105)</f>
        <v>437.17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-119</v>
      </c>
      <c r="AA32" s="117">
        <f>STOA!J32</f>
        <v>144.86000000000001</v>
      </c>
      <c r="AB32" s="117">
        <f>-STOA!P32</f>
        <v>0</v>
      </c>
      <c r="AC32">
        <f t="shared" si="0"/>
        <v>13.534516133917643</v>
      </c>
      <c r="AD32">
        <f t="shared" si="1"/>
        <v>1178.9516429683606</v>
      </c>
      <c r="AE32">
        <f>'IDT-1'!F32</f>
        <v>0</v>
      </c>
      <c r="AF32" s="26"/>
      <c r="AG32">
        <f t="shared" si="2"/>
        <v>1178.9516429683606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-53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10.083477698771818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596.47711003462939</v>
      </c>
      <c r="P33" s="77">
        <v>77.69</v>
      </c>
      <c r="Q33" s="77">
        <v>27.67</v>
      </c>
      <c r="R33" s="80">
        <v>20.199999999999996</v>
      </c>
      <c r="S33" s="80">
        <v>0</v>
      </c>
      <c r="T33" s="78">
        <f>SUMPRODUCT(LTA!F33:AJ33,LTA!F$101:AJ$101,LTA!F$105:AJ$105)</f>
        <v>39.17</v>
      </c>
      <c r="U33" s="78">
        <f>SUMPRODUCT(LTA!F33:AJ33,LTA!F$102:AJ$102,LTA!F$105:AJ$105)</f>
        <v>447.08000000000004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-221.8</v>
      </c>
      <c r="AA33" s="117">
        <f>STOA!J33</f>
        <v>144.86000000000001</v>
      </c>
      <c r="AB33" s="117">
        <f>-STOA!P33</f>
        <v>0</v>
      </c>
      <c r="AC33">
        <f t="shared" si="0"/>
        <v>15.419320870907846</v>
      </c>
      <c r="AD33">
        <f t="shared" si="1"/>
        <v>1116.4346668624933</v>
      </c>
      <c r="AE33">
        <f>'IDT-1'!F33</f>
        <v>0</v>
      </c>
      <c r="AF33" s="26"/>
      <c r="AG33">
        <f t="shared" si="2"/>
        <v>1116.4346668624933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-87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10.083477698771818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522.87606480906823</v>
      </c>
      <c r="P34" s="77">
        <v>45.01</v>
      </c>
      <c r="Q34" s="77">
        <v>11.340000000000002</v>
      </c>
      <c r="R34" s="80">
        <v>20.199999999999996</v>
      </c>
      <c r="S34" s="80">
        <v>0</v>
      </c>
      <c r="T34" s="78">
        <f>SUMPRODUCT(LTA!F34:AJ34,LTA!F$101:AJ$101,LTA!F$105:AJ$105)</f>
        <v>50.35</v>
      </c>
      <c r="U34" s="78">
        <f>SUMPRODUCT(LTA!F34:AJ34,LTA!F$102:AJ$102,LTA!F$105:AJ$105)</f>
        <v>455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-41</v>
      </c>
      <c r="AA34" s="117">
        <f>STOA!J34</f>
        <v>144.86000000000001</v>
      </c>
      <c r="AB34" s="117">
        <f>-STOA!P34</f>
        <v>0</v>
      </c>
      <c r="AC34">
        <f t="shared" si="0"/>
        <v>13.604630291163428</v>
      </c>
      <c r="AD34">
        <f t="shared" si="1"/>
        <v>1116.538312216677</v>
      </c>
      <c r="AE34">
        <f>'IDT-1'!F34</f>
        <v>0</v>
      </c>
      <c r="AF34" s="26"/>
      <c r="AG34">
        <f t="shared" si="2"/>
        <v>1116.538312216677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-166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10.083477698771818</v>
      </c>
      <c r="F35">
        <f>GT_Spot!T35</f>
        <v>0</v>
      </c>
      <c r="G35">
        <f>PPCL_NG!T35</f>
        <v>3.86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513.36885866868067</v>
      </c>
      <c r="P35" s="77">
        <v>32.81</v>
      </c>
      <c r="Q35" s="77">
        <v>8.67</v>
      </c>
      <c r="R35" s="80">
        <v>22.2</v>
      </c>
      <c r="S35" s="80">
        <v>0</v>
      </c>
      <c r="T35" s="78">
        <f>SUMPRODUCT(LTA!F35:AJ35,LTA!F$101:AJ$101,LTA!F$105:AJ$105)</f>
        <v>57.470000000000006</v>
      </c>
      <c r="U35" s="78">
        <f>SUMPRODUCT(LTA!F35:AJ35,LTA!F$102:AJ$102,LTA!F$105:AJ$105)</f>
        <v>424.31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-51</v>
      </c>
      <c r="AA35" s="117">
        <f>STOA!J35</f>
        <v>144.76</v>
      </c>
      <c r="AB35" s="117">
        <f>-STOA!P35</f>
        <v>0</v>
      </c>
      <c r="AC35">
        <f t="shared" si="0"/>
        <v>13.268895387216798</v>
      </c>
      <c r="AD35">
        <f t="shared" si="1"/>
        <v>1070.6868409802357</v>
      </c>
      <c r="AE35">
        <f>'IDT-1'!F35</f>
        <v>0</v>
      </c>
      <c r="AF35" s="26"/>
      <c r="AG35">
        <f t="shared" si="2"/>
        <v>1070.6868409802357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10.083477698771818</v>
      </c>
      <c r="F36">
        <f>GT_Spot!T36</f>
        <v>0</v>
      </c>
      <c r="G36">
        <f>PPCL_NG!T36</f>
        <v>3.86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501.58860263538264</v>
      </c>
      <c r="P36" s="77">
        <v>32.81</v>
      </c>
      <c r="Q36" s="77">
        <v>8.67</v>
      </c>
      <c r="R36" s="80">
        <v>22.2</v>
      </c>
      <c r="S36" s="80">
        <v>0</v>
      </c>
      <c r="T36" s="78">
        <f>SUMPRODUCT(LTA!F36:AJ36,LTA!F$101:AJ$101,LTA!F$105:AJ$105)</f>
        <v>62.61</v>
      </c>
      <c r="U36" s="78">
        <f>SUMPRODUCT(LTA!F36:AJ36,LTA!F$102:AJ$102,LTA!F$105:AJ$105)</f>
        <v>394.38000000000005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-60</v>
      </c>
      <c r="AA36" s="117">
        <f>STOA!J36</f>
        <v>144.76</v>
      </c>
      <c r="AB36" s="117">
        <f>-STOA!P36</f>
        <v>0</v>
      </c>
      <c r="AC36">
        <f t="shared" si="0"/>
        <v>12.583073905713766</v>
      </c>
      <c r="AD36">
        <f t="shared" si="1"/>
        <v>1075.8024064284409</v>
      </c>
      <c r="AE36">
        <f>'IDT-1'!F36</f>
        <v>0</v>
      </c>
      <c r="AF36" s="26"/>
      <c r="AG36">
        <f t="shared" si="2"/>
        <v>1075.8024064284409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-110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10.083477698771818</v>
      </c>
      <c r="F37">
        <f>GT_Spot!T37</f>
        <v>0</v>
      </c>
      <c r="G37">
        <f>PPCL_NG!T37</f>
        <v>3.86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499.15967793068342</v>
      </c>
      <c r="P37" s="77">
        <v>32.81</v>
      </c>
      <c r="Q37" s="77">
        <v>8.67</v>
      </c>
      <c r="R37" s="80">
        <v>22.2</v>
      </c>
      <c r="S37" s="80">
        <v>0</v>
      </c>
      <c r="T37" s="78">
        <f>SUMPRODUCT(LTA!F37:AJ37,LTA!F$101:AJ$101,LTA!F$105:AJ$105)</f>
        <v>70.25</v>
      </c>
      <c r="U37" s="78">
        <f>SUMPRODUCT(LTA!F37:AJ37,LTA!F$102:AJ$102,LTA!F$105:AJ$105)</f>
        <v>356.38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-64</v>
      </c>
      <c r="AA37" s="117">
        <f>STOA!J37</f>
        <v>144.76</v>
      </c>
      <c r="AB37" s="117">
        <f>-STOA!P37</f>
        <v>0</v>
      </c>
      <c r="AC37">
        <f t="shared" si="0"/>
        <v>11.726331206891912</v>
      </c>
      <c r="AD37">
        <f t="shared" si="1"/>
        <v>1107.8702244225633</v>
      </c>
      <c r="AE37">
        <f>'IDT-1'!F37</f>
        <v>0</v>
      </c>
      <c r="AF37" s="26"/>
      <c r="AG37">
        <f t="shared" si="2"/>
        <v>1107.8702244225633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-42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10.083477698771818</v>
      </c>
      <c r="F38">
        <f>GT_Spot!T38</f>
        <v>0</v>
      </c>
      <c r="G38">
        <f>PPCL_NG!T38</f>
        <v>3.86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499.15967793068342</v>
      </c>
      <c r="P38" s="77">
        <v>32.81</v>
      </c>
      <c r="Q38" s="77">
        <v>8.67</v>
      </c>
      <c r="R38" s="80">
        <v>22.2</v>
      </c>
      <c r="S38" s="80">
        <v>0</v>
      </c>
      <c r="T38" s="78">
        <f>SUMPRODUCT(LTA!F38:AJ38,LTA!F$101:AJ$101,LTA!F$105:AJ$105)</f>
        <v>78.78</v>
      </c>
      <c r="U38" s="78">
        <f>SUMPRODUCT(LTA!F38:AJ38,LTA!F$102:AJ$102,LTA!F$105:AJ$105)</f>
        <v>365.44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-57</v>
      </c>
      <c r="AA38" s="117">
        <f>STOA!J38</f>
        <v>144.76</v>
      </c>
      <c r="AB38" s="117">
        <f>-STOA!P38</f>
        <v>0</v>
      </c>
      <c r="AC38">
        <f t="shared" si="0"/>
        <v>11.863366951847517</v>
      </c>
      <c r="AD38">
        <f t="shared" si="1"/>
        <v>1127.3231886776077</v>
      </c>
      <c r="AE38">
        <f>'IDT-1'!F38</f>
        <v>0</v>
      </c>
      <c r="AF38" s="26"/>
      <c r="AG38">
        <f t="shared" si="2"/>
        <v>1127.3231886776077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-47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9.6827746432127437</v>
      </c>
      <c r="F39">
        <f>GT_Spot!T39</f>
        <v>0</v>
      </c>
      <c r="G39">
        <f>PPCL_NG!T39</f>
        <v>3.86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499.16478552017065</v>
      </c>
      <c r="P39" s="77">
        <v>32.47</v>
      </c>
      <c r="Q39" s="77">
        <v>8.67</v>
      </c>
      <c r="R39" s="80">
        <v>22.2</v>
      </c>
      <c r="S39" s="80">
        <v>0</v>
      </c>
      <c r="T39" s="78">
        <f>SUMPRODUCT(LTA!F39:AJ39,LTA!F$101:AJ$101,LTA!F$105:AJ$105)</f>
        <v>84.43</v>
      </c>
      <c r="U39" s="78">
        <f>SUMPRODUCT(LTA!F39:AJ39,LTA!F$102:AJ$102,LTA!F$105:AJ$105)</f>
        <v>418.40999999999997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-35</v>
      </c>
      <c r="AA39" s="117">
        <f>STOA!J39</f>
        <v>144.68</v>
      </c>
      <c r="AB39" s="117">
        <f>-STOA!P39</f>
        <v>0</v>
      </c>
      <c r="AC39">
        <f t="shared" si="0"/>
        <v>12.593998899800969</v>
      </c>
      <c r="AD39">
        <f t="shared" si="1"/>
        <v>1159.3969612635824</v>
      </c>
      <c r="AE39">
        <f>'IDT-1'!F39</f>
        <v>0</v>
      </c>
      <c r="AF39" s="26"/>
      <c r="AG39">
        <f t="shared" si="2"/>
        <v>1159.3969612635824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-94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9.6827746432127437</v>
      </c>
      <c r="F40">
        <f>GT_Spot!T40</f>
        <v>0</v>
      </c>
      <c r="G40">
        <f>PPCL_NG!T40</f>
        <v>3.86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494.99689498795578</v>
      </c>
      <c r="P40" s="77">
        <v>32.47</v>
      </c>
      <c r="Q40" s="77">
        <v>8.67</v>
      </c>
      <c r="R40" s="80">
        <v>22.2</v>
      </c>
      <c r="S40" s="80">
        <v>0</v>
      </c>
      <c r="T40" s="78">
        <f>SUMPRODUCT(LTA!F40:AJ40,LTA!F$101:AJ$101,LTA!F$105:AJ$105)</f>
        <v>89.820000000000007</v>
      </c>
      <c r="U40" s="78">
        <f>SUMPRODUCT(LTA!F40:AJ40,LTA!F$102:AJ$102,LTA!F$105:AJ$105)</f>
        <v>464.15000000000003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-107</v>
      </c>
      <c r="AA40" s="117">
        <f>STOA!J40</f>
        <v>144.68</v>
      </c>
      <c r="AB40" s="117">
        <f>-STOA!P40</f>
        <v>0</v>
      </c>
      <c r="AC40">
        <f t="shared" si="0"/>
        <v>12.811946657629186</v>
      </c>
      <c r="AD40">
        <f t="shared" si="1"/>
        <v>1228.1411229735395</v>
      </c>
      <c r="AE40">
        <f>'IDT-1'!F40</f>
        <v>0</v>
      </c>
      <c r="AF40" s="26"/>
      <c r="AG40">
        <f t="shared" si="2"/>
        <v>1228.1411229735395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9.6827746432127437</v>
      </c>
      <c r="F41">
        <f>GT_Spot!T41</f>
        <v>0</v>
      </c>
      <c r="G41">
        <f>PPCL_NG!T41</f>
        <v>3.86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497.85166610348557</v>
      </c>
      <c r="P41" s="77">
        <v>32.47</v>
      </c>
      <c r="Q41" s="77">
        <v>8.67</v>
      </c>
      <c r="R41" s="80">
        <v>22.2</v>
      </c>
      <c r="S41" s="80">
        <v>0</v>
      </c>
      <c r="T41" s="78">
        <f>SUMPRODUCT(LTA!F41:AJ41,LTA!F$101:AJ$101,LTA!F$105:AJ$105)</f>
        <v>95.29</v>
      </c>
      <c r="U41" s="78">
        <f>SUMPRODUCT(LTA!F41:AJ41,LTA!F$102:AJ$102,LTA!F$105:AJ$105)</f>
        <v>510.02000000000004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-50</v>
      </c>
      <c r="AA41" s="117">
        <f>STOA!J41</f>
        <v>144.68</v>
      </c>
      <c r="AB41" s="117">
        <f>-STOA!P41</f>
        <v>0</v>
      </c>
      <c r="AC41">
        <f t="shared" si="0"/>
        <v>13.049151200346573</v>
      </c>
      <c r="AD41">
        <f t="shared" si="1"/>
        <v>1309.0986895463518</v>
      </c>
      <c r="AE41">
        <f>'IDT-1'!F41</f>
        <v>0</v>
      </c>
      <c r="AF41" s="26"/>
      <c r="AG41">
        <f t="shared" si="2"/>
        <v>1309.0986895463518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9.6827746432127437</v>
      </c>
      <c r="F42">
        <f>GT_Spot!T42</f>
        <v>0</v>
      </c>
      <c r="G42">
        <f>PPCL_NG!T42</f>
        <v>3.86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493.07191270333402</v>
      </c>
      <c r="P42" s="77">
        <v>32.47</v>
      </c>
      <c r="Q42" s="77">
        <v>8.67</v>
      </c>
      <c r="R42" s="80">
        <v>22.2</v>
      </c>
      <c r="S42" s="80">
        <v>0</v>
      </c>
      <c r="T42" s="78">
        <f>SUMPRODUCT(LTA!F42:AJ42,LTA!F$101:AJ$101,LTA!F$105:AJ$105)</f>
        <v>101.43</v>
      </c>
      <c r="U42" s="78">
        <f>SUMPRODUCT(LTA!F42:AJ42,LTA!F$102:AJ$102,LTA!F$105:AJ$105)</f>
        <v>515.66999999999996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144.68</v>
      </c>
      <c r="AB42" s="117">
        <f>-STOA!P42</f>
        <v>0</v>
      </c>
      <c r="AC42">
        <f t="shared" si="0"/>
        <v>12.66693499431547</v>
      </c>
      <c r="AD42">
        <f t="shared" si="1"/>
        <v>1366.4911523522312</v>
      </c>
      <c r="AE42">
        <f>'IDT-1'!F42</f>
        <v>0</v>
      </c>
      <c r="AF42" s="26"/>
      <c r="AG42">
        <f t="shared" si="2"/>
        <v>1366.4911523522312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9.6827746432127437</v>
      </c>
      <c r="F43">
        <f>GT_Spot!T43</f>
        <v>0</v>
      </c>
      <c r="G43">
        <f>PPCL_NG!T43</f>
        <v>3.86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485.84428516046063</v>
      </c>
      <c r="P43" s="77">
        <v>32.47</v>
      </c>
      <c r="Q43" s="77">
        <v>8.67</v>
      </c>
      <c r="R43" s="80">
        <v>22.2</v>
      </c>
      <c r="S43" s="80">
        <v>0</v>
      </c>
      <c r="T43" s="78">
        <f>SUMPRODUCT(LTA!F43:AJ43,LTA!F$101:AJ$101,LTA!F$105:AJ$105)</f>
        <v>106.56</v>
      </c>
      <c r="U43" s="78">
        <f>SUMPRODUCT(LTA!F43:AJ43,LTA!F$102:AJ$102,LTA!F$105:AJ$105)</f>
        <v>519.77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144.57999999999998</v>
      </c>
      <c r="AB43" s="117">
        <f>-STOA!P43</f>
        <v>0</v>
      </c>
      <c r="AC43">
        <f t="shared" si="0"/>
        <v>12.502076046272327</v>
      </c>
      <c r="AD43">
        <f t="shared" si="1"/>
        <v>1408.1883837574012</v>
      </c>
      <c r="AE43">
        <f>'IDT-1'!F43</f>
        <v>0</v>
      </c>
      <c r="AF43" s="26"/>
      <c r="AG43">
        <f t="shared" si="2"/>
        <v>1408.1883837574012</v>
      </c>
      <c r="AI43" s="75">
        <f>PXIL!J43</f>
        <v>0</v>
      </c>
      <c r="AJ43" s="75">
        <f>PXIL!P43</f>
        <v>0</v>
      </c>
      <c r="AK43" s="75">
        <f>RTM_IEX!J43</f>
        <v>9.6300000000000008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9.6827746432127437</v>
      </c>
      <c r="F44">
        <f>GT_Spot!T44</f>
        <v>0</v>
      </c>
      <c r="G44">
        <f>PPCL_NG!T44</f>
        <v>3.86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527.21724277204237</v>
      </c>
      <c r="P44" s="77">
        <v>32.47</v>
      </c>
      <c r="Q44" s="77">
        <v>8.67</v>
      </c>
      <c r="R44" s="80">
        <v>22.2</v>
      </c>
      <c r="S44" s="80">
        <v>0</v>
      </c>
      <c r="T44" s="78">
        <f>SUMPRODUCT(LTA!F44:AJ44,LTA!F$101:AJ$101,LTA!F$105:AJ$105)</f>
        <v>106.56</v>
      </c>
      <c r="U44" s="78">
        <f>SUMPRODUCT(LTA!F44:AJ44,LTA!F$102:AJ$102,LTA!F$105:AJ$105)</f>
        <v>522.94000000000005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144.57999999999998</v>
      </c>
      <c r="AB44" s="117">
        <f>-STOA!P44</f>
        <v>0</v>
      </c>
      <c r="AC44">
        <f t="shared" si="0"/>
        <v>12.809310073254245</v>
      </c>
      <c r="AD44">
        <f t="shared" si="1"/>
        <v>1442.7941073420009</v>
      </c>
      <c r="AE44">
        <f>'IDT-1'!F44</f>
        <v>0</v>
      </c>
      <c r="AF44" s="26"/>
      <c r="AG44">
        <f t="shared" si="2"/>
        <v>1442.7941073420009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9.6827746432127437</v>
      </c>
      <c r="F45">
        <f>GT_Spot!T45</f>
        <v>0</v>
      </c>
      <c r="G45">
        <f>PPCL_NG!T45</f>
        <v>7.71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524.33089799008883</v>
      </c>
      <c r="P45" s="77">
        <v>32.47</v>
      </c>
      <c r="Q45" s="77">
        <v>8.67</v>
      </c>
      <c r="R45" s="80">
        <v>22.2</v>
      </c>
      <c r="S45" s="80">
        <v>0</v>
      </c>
      <c r="T45" s="78">
        <f>SUMPRODUCT(LTA!F45:AJ45,LTA!F$101:AJ$101,LTA!F$105:AJ$105)</f>
        <v>107.12</v>
      </c>
      <c r="U45" s="78">
        <f>SUMPRODUCT(LTA!F45:AJ45,LTA!F$102:AJ$102,LTA!F$105:AJ$105)</f>
        <v>525.90000000000009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144.57999999999998</v>
      </c>
      <c r="AB45" s="117">
        <f>-STOA!P45</f>
        <v>0</v>
      </c>
      <c r="AC45">
        <f t="shared" si="0"/>
        <v>12.933510239173057</v>
      </c>
      <c r="AD45">
        <f t="shared" si="1"/>
        <v>1456.7835623941287</v>
      </c>
      <c r="AE45">
        <f>'IDT-1'!F45</f>
        <v>0</v>
      </c>
      <c r="AF45" s="26"/>
      <c r="AG45">
        <f t="shared" si="2"/>
        <v>1456.7835623941287</v>
      </c>
      <c r="AI45" s="75">
        <f>PXIL!J45</f>
        <v>0</v>
      </c>
      <c r="AJ45" s="75">
        <f>PXIL!P45</f>
        <v>0</v>
      </c>
      <c r="AK45" s="75">
        <f>RTM_IEX!J45</f>
        <v>9.6300000000000008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7.8234000000000004</v>
      </c>
      <c r="E46">
        <f>GT_NG!T46</f>
        <v>9.6827746432127437</v>
      </c>
      <c r="F46">
        <f>GT_Spot!T46</f>
        <v>0</v>
      </c>
      <c r="G46">
        <f>PPCL_NG!T46</f>
        <v>7.71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528.04055610016985</v>
      </c>
      <c r="P46" s="77">
        <v>74.84</v>
      </c>
      <c r="Q46" s="77">
        <v>8.67</v>
      </c>
      <c r="R46" s="80">
        <v>22.2</v>
      </c>
      <c r="S46" s="80">
        <v>0</v>
      </c>
      <c r="T46" s="78">
        <f>SUMPRODUCT(LTA!F46:AJ46,LTA!F$101:AJ$101,LTA!F$105:AJ$105)</f>
        <v>106.94</v>
      </c>
      <c r="U46" s="78">
        <f>SUMPRODUCT(LTA!F46:AJ46,LTA!F$102:AJ$102,LTA!F$105:AJ$105)</f>
        <v>529.11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144.57999999999998</v>
      </c>
      <c r="AB46" s="117">
        <f>-STOA!P46</f>
        <v>0</v>
      </c>
      <c r="AC46">
        <f t="shared" si="0"/>
        <v>13.280931230541766</v>
      </c>
      <c r="AD46">
        <f t="shared" si="1"/>
        <v>1495.9157995128407</v>
      </c>
      <c r="AE46">
        <f>'IDT-1'!F46</f>
        <v>0</v>
      </c>
      <c r="AF46" s="26"/>
      <c r="AG46">
        <f t="shared" si="2"/>
        <v>1495.9157995128407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7.8234000000000004</v>
      </c>
      <c r="E47">
        <f>GT_NG!T47</f>
        <v>9.6827746432127437</v>
      </c>
      <c r="F47">
        <f>GT_Spot!T47</f>
        <v>0</v>
      </c>
      <c r="G47">
        <f>PPCL_NG!T47</f>
        <v>7.71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548.44940875940222</v>
      </c>
      <c r="P47" s="77">
        <v>74.836271608628508</v>
      </c>
      <c r="Q47" s="77">
        <v>26.650000000000002</v>
      </c>
      <c r="R47" s="80">
        <v>22.2</v>
      </c>
      <c r="S47" s="80">
        <v>0</v>
      </c>
      <c r="T47" s="78">
        <f>SUMPRODUCT(LTA!F47:AJ47,LTA!F$101:AJ$101,LTA!F$105:AJ$105)</f>
        <v>106.7</v>
      </c>
      <c r="U47" s="78">
        <f>SUMPRODUCT(LTA!F47:AJ47,LTA!F$102:AJ$102,LTA!F$105:AJ$105)</f>
        <v>530.15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144.49</v>
      </c>
      <c r="AB47" s="117">
        <f>-STOA!P47</f>
        <v>0</v>
      </c>
      <c r="AC47">
        <f t="shared" si="0"/>
        <v>13.980093424986757</v>
      </c>
      <c r="AD47">
        <f t="shared" si="1"/>
        <v>1494.3117615862568</v>
      </c>
      <c r="AE47">
        <f>'IDT-1'!F47</f>
        <v>0</v>
      </c>
      <c r="AF47" s="26"/>
      <c r="AG47">
        <f t="shared" si="2"/>
        <v>1494.3117615862568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7.8234000000000004</v>
      </c>
      <c r="E48">
        <f>GT_NG!T48</f>
        <v>9.6827746432127437</v>
      </c>
      <c r="F48">
        <f>GT_Spot!T48</f>
        <v>0</v>
      </c>
      <c r="G48">
        <f>PPCL_NG!T48</f>
        <v>7.71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547.79684996483638</v>
      </c>
      <c r="P48" s="77">
        <v>74.836271608628508</v>
      </c>
      <c r="Q48" s="77">
        <v>26.650000000000002</v>
      </c>
      <c r="R48" s="80">
        <v>22.2</v>
      </c>
      <c r="S48" s="80">
        <v>0</v>
      </c>
      <c r="T48" s="78">
        <f>SUMPRODUCT(LTA!F48:AJ48,LTA!F$101:AJ$101,LTA!F$105:AJ$105)</f>
        <v>107.03999999999999</v>
      </c>
      <c r="U48" s="78">
        <f>SUMPRODUCT(LTA!F48:AJ48,LTA!F$102:AJ$102,LTA!F$105:AJ$105)</f>
        <v>529.73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144.49</v>
      </c>
      <c r="AB48" s="117">
        <f>-STOA!P48</f>
        <v>0</v>
      </c>
      <c r="AC48">
        <f t="shared" si="0"/>
        <v>13.884865632372625</v>
      </c>
      <c r="AD48">
        <f t="shared" si="1"/>
        <v>1503.6744305843051</v>
      </c>
      <c r="AE48">
        <f>'IDT-1'!F48</f>
        <v>0</v>
      </c>
      <c r="AF48" s="26"/>
      <c r="AG48">
        <f t="shared" si="2"/>
        <v>1503.6744305843051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7.8234000000000004</v>
      </c>
      <c r="E49">
        <f>GT_NG!T49</f>
        <v>9.6827746432127437</v>
      </c>
      <c r="F49">
        <f>GT_Spot!T49</f>
        <v>0</v>
      </c>
      <c r="G49">
        <f>PPCL_NG!T49</f>
        <v>7.71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542.65889249479937</v>
      </c>
      <c r="P49" s="77">
        <v>74.836271608628508</v>
      </c>
      <c r="Q49" s="77">
        <v>26.650000000000002</v>
      </c>
      <c r="R49" s="80">
        <v>22.2</v>
      </c>
      <c r="S49" s="80">
        <v>0</v>
      </c>
      <c r="T49" s="78">
        <f>SUMPRODUCT(LTA!F49:AJ49,LTA!F$101:AJ$101,LTA!F$105:AJ$105)</f>
        <v>106.61</v>
      </c>
      <c r="U49" s="78">
        <f>SUMPRODUCT(LTA!F49:AJ49,LTA!F$102:AJ$102,LTA!F$105:AJ$105)</f>
        <v>532.23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144.49</v>
      </c>
      <c r="AB49" s="117">
        <f>-STOA!P49</f>
        <v>0</v>
      </c>
      <c r="AC49">
        <f t="shared" si="0"/>
        <v>13.724695693803369</v>
      </c>
      <c r="AD49">
        <f t="shared" si="1"/>
        <v>1515.7666430528373</v>
      </c>
      <c r="AE49">
        <f>'IDT-1'!F49</f>
        <v>0</v>
      </c>
      <c r="AF49" s="26"/>
      <c r="AG49">
        <f t="shared" si="2"/>
        <v>1515.7666430528373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7.8234000000000004</v>
      </c>
      <c r="E50">
        <f>GT_NG!T50</f>
        <v>9.6827746432127437</v>
      </c>
      <c r="F50">
        <f>GT_Spot!T50</f>
        <v>0</v>
      </c>
      <c r="G50">
        <f>PPCL_NG!T50</f>
        <v>7.71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538.7583739810367</v>
      </c>
      <c r="P50" s="77">
        <v>74.836271608628508</v>
      </c>
      <c r="Q50" s="77">
        <v>26.650000000000002</v>
      </c>
      <c r="R50" s="80">
        <v>22.2</v>
      </c>
      <c r="S50" s="80">
        <v>0</v>
      </c>
      <c r="T50" s="78">
        <f>SUMPRODUCT(LTA!F50:AJ50,LTA!F$101:AJ$101,LTA!F$105:AJ$105)</f>
        <v>106.97</v>
      </c>
      <c r="U50" s="78">
        <f>SUMPRODUCT(LTA!F50:AJ50,LTA!F$102:AJ$102,LTA!F$105:AJ$105)</f>
        <v>529.65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144.49</v>
      </c>
      <c r="AB50" s="117">
        <f>-STOA!P50</f>
        <v>0</v>
      </c>
      <c r="AC50">
        <f t="shared" si="0"/>
        <v>13.626444493271281</v>
      </c>
      <c r="AD50">
        <f t="shared" si="1"/>
        <v>1514.7443757396068</v>
      </c>
      <c r="AE50">
        <f>'IDT-1'!F50</f>
        <v>0</v>
      </c>
      <c r="AF50" s="26"/>
      <c r="AG50">
        <f t="shared" si="2"/>
        <v>1514.7443757396068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7.8234000000000004</v>
      </c>
      <c r="E51">
        <f>GT_NG!T51</f>
        <v>9.3801021798365127</v>
      </c>
      <c r="F51">
        <f>GT_Spot!T51</f>
        <v>0</v>
      </c>
      <c r="G51">
        <f>PPCL_NG!T51</f>
        <v>7.71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536.18399874344561</v>
      </c>
      <c r="P51" s="77">
        <v>74.836271608628508</v>
      </c>
      <c r="Q51" s="77">
        <v>26.650000000000002</v>
      </c>
      <c r="R51" s="80">
        <v>22.2</v>
      </c>
      <c r="S51" s="80">
        <v>0</v>
      </c>
      <c r="T51" s="78">
        <f>SUMPRODUCT(LTA!F51:AJ51,LTA!F$101:AJ$101,LTA!F$105:AJ$105)</f>
        <v>106.33</v>
      </c>
      <c r="U51" s="78">
        <f>SUMPRODUCT(LTA!F51:AJ51,LTA!F$102:AJ$102,LTA!F$105:AJ$105)</f>
        <v>531.26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144.39999999999998</v>
      </c>
      <c r="AB51" s="117">
        <f>-STOA!P51</f>
        <v>0</v>
      </c>
      <c r="AC51">
        <f t="shared" si="0"/>
        <v>13.604833198280815</v>
      </c>
      <c r="AD51">
        <f t="shared" si="1"/>
        <v>1532.3989393336299</v>
      </c>
      <c r="AE51">
        <f>'IDT-1'!F51</f>
        <v>0</v>
      </c>
      <c r="AF51" s="26"/>
      <c r="AG51">
        <f t="shared" si="2"/>
        <v>1532.3989393336299</v>
      </c>
      <c r="AI51" s="75">
        <f>PXIL!J51</f>
        <v>0</v>
      </c>
      <c r="AJ51" s="75">
        <f>PXIL!P51</f>
        <v>0</v>
      </c>
      <c r="AK51" s="75">
        <f>RTM_IEX!J51</f>
        <v>9.6300000000000008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7.8234000000000004</v>
      </c>
      <c r="E52">
        <f>GT_NG!T52</f>
        <v>9.3801021798365127</v>
      </c>
      <c r="F52">
        <f>GT_Spot!T52</f>
        <v>0</v>
      </c>
      <c r="G52">
        <f>PPCL_NG!T52</f>
        <v>7.71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536.18397955295575</v>
      </c>
      <c r="P52" s="77">
        <v>74.836271608628508</v>
      </c>
      <c r="Q52" s="77">
        <v>26.650000000000002</v>
      </c>
      <c r="R52" s="80">
        <v>22.2</v>
      </c>
      <c r="S52" s="80">
        <v>0</v>
      </c>
      <c r="T52" s="78">
        <f>SUMPRODUCT(LTA!F52:AJ52,LTA!F$101:AJ$101,LTA!F$105:AJ$105)</f>
        <v>106.37</v>
      </c>
      <c r="U52" s="78">
        <f>SUMPRODUCT(LTA!F52:AJ52,LTA!F$102:AJ$102,LTA!F$105:AJ$105)</f>
        <v>524.73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144.39999999999998</v>
      </c>
      <c r="AB52" s="117">
        <f>-STOA!P52</f>
        <v>0</v>
      </c>
      <c r="AC52">
        <f t="shared" si="0"/>
        <v>13.632553029404503</v>
      </c>
      <c r="AD52">
        <f t="shared" si="1"/>
        <v>1535.5212003120162</v>
      </c>
      <c r="AE52">
        <f>'IDT-1'!F52</f>
        <v>0</v>
      </c>
      <c r="AF52" s="26"/>
      <c r="AG52">
        <f t="shared" si="2"/>
        <v>1535.5212003120162</v>
      </c>
      <c r="AI52" s="75">
        <f>PXIL!J52</f>
        <v>0</v>
      </c>
      <c r="AJ52" s="75">
        <f>PXIL!P52</f>
        <v>0</v>
      </c>
      <c r="AK52" s="75">
        <f>RTM_IEX!J52</f>
        <v>19.27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7.8234000000000004</v>
      </c>
      <c r="E53">
        <f>GT_NG!T53</f>
        <v>9.3801021798365127</v>
      </c>
      <c r="F53">
        <f>GT_Spot!T53</f>
        <v>0</v>
      </c>
      <c r="G53">
        <f>PPCL_NG!T53</f>
        <v>7.71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536.18428555535309</v>
      </c>
      <c r="P53" s="77">
        <v>75.079999999999984</v>
      </c>
      <c r="Q53" s="77">
        <v>26.650000000000002</v>
      </c>
      <c r="R53" s="80">
        <v>22.2</v>
      </c>
      <c r="S53" s="80">
        <v>0</v>
      </c>
      <c r="T53" s="78">
        <f>SUMPRODUCT(LTA!F53:AJ53,LTA!F$101:AJ$101,LTA!F$105:AJ$105)</f>
        <v>107.01</v>
      </c>
      <c r="U53" s="78">
        <f>SUMPRODUCT(LTA!F53:AJ53,LTA!F$102:AJ$102,LTA!F$105:AJ$105)</f>
        <v>523.82000000000005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144.39999999999998</v>
      </c>
      <c r="AB53" s="117">
        <f>-STOA!P53</f>
        <v>0</v>
      </c>
      <c r="AC53">
        <f t="shared" si="0"/>
        <v>13.759484532069667</v>
      </c>
      <c r="AD53">
        <f t="shared" si="1"/>
        <v>1549.81830320312</v>
      </c>
      <c r="AE53">
        <f>'IDT-1'!F53</f>
        <v>0</v>
      </c>
      <c r="AF53" s="26"/>
      <c r="AG53">
        <f t="shared" si="2"/>
        <v>1549.81830320312</v>
      </c>
      <c r="AI53" s="75">
        <f>PXIL!J53</f>
        <v>0</v>
      </c>
      <c r="AJ53" s="75">
        <f>PXIL!P53</f>
        <v>0</v>
      </c>
      <c r="AK53" s="75">
        <f>RTM_IEX!J53</f>
        <v>33.72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7.8234000000000004</v>
      </c>
      <c r="E54">
        <f>GT_NG!T54</f>
        <v>9.3801021798365127</v>
      </c>
      <c r="F54">
        <f>GT_Spot!T54</f>
        <v>0</v>
      </c>
      <c r="G54">
        <f>PPCL_NG!T54</f>
        <v>7.71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536.8368059689393</v>
      </c>
      <c r="P54" s="77">
        <v>75.079999999999984</v>
      </c>
      <c r="Q54" s="77">
        <v>26.650000000000002</v>
      </c>
      <c r="R54" s="80">
        <v>22.2</v>
      </c>
      <c r="S54" s="80">
        <v>0</v>
      </c>
      <c r="T54" s="78">
        <f>SUMPRODUCT(LTA!F54:AJ54,LTA!F$101:AJ$101,LTA!F$105:AJ$105)</f>
        <v>107.73</v>
      </c>
      <c r="U54" s="78">
        <f>SUMPRODUCT(LTA!F54:AJ54,LTA!F$102:AJ$102,LTA!F$105:AJ$105)</f>
        <v>523.1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144.39999999999998</v>
      </c>
      <c r="AB54" s="117">
        <f>-STOA!P54</f>
        <v>0</v>
      </c>
      <c r="AC54">
        <f t="shared" si="0"/>
        <v>13.68039471170923</v>
      </c>
      <c r="AD54">
        <f t="shared" si="1"/>
        <v>1540.9099134370667</v>
      </c>
      <c r="AE54">
        <f>'IDT-1'!F54</f>
        <v>0</v>
      </c>
      <c r="AF54" s="26"/>
      <c r="AG54">
        <f t="shared" si="2"/>
        <v>1540.9099134370667</v>
      </c>
      <c r="AI54" s="75">
        <f>PXIL!J54</f>
        <v>0</v>
      </c>
      <c r="AJ54" s="75">
        <f>PXIL!P54</f>
        <v>0</v>
      </c>
      <c r="AK54" s="75">
        <f>RTM_IEX!J54</f>
        <v>24.08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7.8234000000000004</v>
      </c>
      <c r="E55">
        <f>GT_NG!T55</f>
        <v>9.3801021798365127</v>
      </c>
      <c r="F55">
        <f>GT_Spot!T55</f>
        <v>0</v>
      </c>
      <c r="G55">
        <f>PPCL_NG!T55</f>
        <v>7.71</v>
      </c>
      <c r="H55">
        <f>PPCL_Spot!T55</f>
        <v>0</v>
      </c>
      <c r="I55">
        <f>Bawana_NG!T55</f>
        <v>69.600000000000009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524.6147031626931</v>
      </c>
      <c r="P55" s="77">
        <v>41.8</v>
      </c>
      <c r="Q55" s="77">
        <v>8.67</v>
      </c>
      <c r="R55" s="80">
        <v>22.2</v>
      </c>
      <c r="S55" s="80">
        <v>0</v>
      </c>
      <c r="T55" s="78">
        <f>SUMPRODUCT(LTA!F55:AJ55,LTA!F$101:AJ$101,LTA!F$105:AJ$105)</f>
        <v>108.31</v>
      </c>
      <c r="U55" s="78">
        <f>SUMPRODUCT(LTA!F55:AJ55,LTA!F$102:AJ$102,LTA!F$105:AJ$105)</f>
        <v>523.05000000000007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-9</v>
      </c>
      <c r="AA55" s="117">
        <f>STOA!J55</f>
        <v>144.30000000000001</v>
      </c>
      <c r="AB55" s="117">
        <f>-STOA!P55</f>
        <v>0</v>
      </c>
      <c r="AC55">
        <f t="shared" si="0"/>
        <v>12.993535354714018</v>
      </c>
      <c r="AD55">
        <f t="shared" si="1"/>
        <v>1445.4646699878156</v>
      </c>
      <c r="AE55">
        <f>'IDT-1'!F55</f>
        <v>0</v>
      </c>
      <c r="AF55" s="26"/>
      <c r="AG55">
        <f t="shared" si="2"/>
        <v>1445.4646699878156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7.8234000000000004</v>
      </c>
      <c r="E56">
        <f>GT_NG!T56</f>
        <v>9.3801021798365127</v>
      </c>
      <c r="F56">
        <f>GT_Spot!T56</f>
        <v>0</v>
      </c>
      <c r="G56">
        <f>PPCL_NG!T56</f>
        <v>7.71</v>
      </c>
      <c r="H56">
        <f>PPCL_Spot!T56</f>
        <v>0</v>
      </c>
      <c r="I56">
        <f>Bawana_NG!T56</f>
        <v>69.600000000000009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523.96214436812727</v>
      </c>
      <c r="P56" s="77">
        <v>33.72</v>
      </c>
      <c r="Q56" s="77">
        <v>8.67</v>
      </c>
      <c r="R56" s="80">
        <v>22.2</v>
      </c>
      <c r="S56" s="80">
        <v>0</v>
      </c>
      <c r="T56" s="78">
        <f>SUMPRODUCT(LTA!F56:AJ56,LTA!F$101:AJ$101,LTA!F$105:AJ$105)</f>
        <v>108.2</v>
      </c>
      <c r="U56" s="78">
        <f>SUMPRODUCT(LTA!F56:AJ56,LTA!F$102:AJ$102,LTA!F$105:AJ$105)</f>
        <v>524.05000000000007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-21</v>
      </c>
      <c r="AA56" s="117">
        <f>STOA!J56</f>
        <v>144.30000000000001</v>
      </c>
      <c r="AB56" s="117">
        <f>-STOA!P56</f>
        <v>0</v>
      </c>
      <c r="AC56">
        <f t="shared" si="0"/>
        <v>13.031058367588185</v>
      </c>
      <c r="AD56">
        <f t="shared" si="1"/>
        <v>1425.5845881803757</v>
      </c>
      <c r="AE56">
        <f>'IDT-1'!F56</f>
        <v>0</v>
      </c>
      <c r="AF56" s="26"/>
      <c r="AG56">
        <f t="shared" si="2"/>
        <v>1425.5845881803757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7.8234000000000004</v>
      </c>
      <c r="E57">
        <f>GT_NG!T57</f>
        <v>9.3801021798365127</v>
      </c>
      <c r="F57">
        <f>GT_Spot!T57</f>
        <v>0</v>
      </c>
      <c r="G57">
        <f>PPCL_NG!T57</f>
        <v>8.6780715396578536</v>
      </c>
      <c r="H57">
        <f>PPCL_Spot!T57</f>
        <v>0</v>
      </c>
      <c r="I57">
        <f>Bawana_NG!T57</f>
        <v>69.600000000000009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524.21420066405312</v>
      </c>
      <c r="P57" s="77">
        <v>33.72</v>
      </c>
      <c r="Q57" s="77">
        <v>8.762704538437788</v>
      </c>
      <c r="R57" s="80">
        <v>22.2</v>
      </c>
      <c r="S57" s="80">
        <v>0</v>
      </c>
      <c r="T57" s="78">
        <f>SUMPRODUCT(LTA!F57:AJ57,LTA!F$101:AJ$101,LTA!F$105:AJ$105)</f>
        <v>108.67</v>
      </c>
      <c r="U57" s="78">
        <f>SUMPRODUCT(LTA!F57:AJ57,LTA!F$102:AJ$102,LTA!F$105:AJ$105)</f>
        <v>518.97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144.30000000000001</v>
      </c>
      <c r="AB57" s="117">
        <f>-STOA!P57</f>
        <v>0</v>
      </c>
      <c r="AC57">
        <f t="shared" si="0"/>
        <v>13.15466661451347</v>
      </c>
      <c r="AD57">
        <f t="shared" si="1"/>
        <v>1481.6938123074717</v>
      </c>
      <c r="AE57">
        <f>'IDT-1'!F57</f>
        <v>0</v>
      </c>
      <c r="AF57" s="26"/>
      <c r="AG57">
        <f t="shared" si="2"/>
        <v>1481.6938123074717</v>
      </c>
      <c r="AI57" s="75">
        <f>PXIL!J57</f>
        <v>0</v>
      </c>
      <c r="AJ57" s="75">
        <f>PXIL!P57</f>
        <v>0</v>
      </c>
      <c r="AK57" s="75">
        <f>RTM_IEX!J57</f>
        <v>38.53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7.8234000000000004</v>
      </c>
      <c r="E58">
        <f>GT_NG!T58</f>
        <v>9.3801021798365127</v>
      </c>
      <c r="F58">
        <f>GT_Spot!T58</f>
        <v>0</v>
      </c>
      <c r="G58">
        <f>PPCL_NG!T58</f>
        <v>8.6780715396578536</v>
      </c>
      <c r="H58">
        <f>PPCL_Spot!T58</f>
        <v>0</v>
      </c>
      <c r="I58">
        <f>Bawana_NG!T58</f>
        <v>69.600000000000009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532.18797680874513</v>
      </c>
      <c r="P58" s="77">
        <v>74.84</v>
      </c>
      <c r="Q58" s="77">
        <v>26.830000000000002</v>
      </c>
      <c r="R58" s="80">
        <v>22.2</v>
      </c>
      <c r="S58" s="80">
        <v>0</v>
      </c>
      <c r="T58" s="78">
        <f>SUMPRODUCT(LTA!F58:AJ58,LTA!F$101:AJ$101,LTA!F$105:AJ$105)</f>
        <v>109.56</v>
      </c>
      <c r="U58" s="78">
        <f>SUMPRODUCT(LTA!F58:AJ58,LTA!F$102:AJ$102,LTA!F$105:AJ$105)</f>
        <v>522.91000000000008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144.30000000000001</v>
      </c>
      <c r="AB58" s="117">
        <f>-STOA!P58</f>
        <v>0</v>
      </c>
      <c r="AC58">
        <f t="shared" si="0"/>
        <v>13.661028044648511</v>
      </c>
      <c r="AD58">
        <f t="shared" si="1"/>
        <v>1538.7285224835912</v>
      </c>
      <c r="AE58">
        <f>'IDT-1'!F58</f>
        <v>0</v>
      </c>
      <c r="AF58" s="26"/>
      <c r="AG58">
        <f t="shared" si="2"/>
        <v>1538.7285224835912</v>
      </c>
      <c r="AI58" s="75">
        <f>PXIL!J58</f>
        <v>0</v>
      </c>
      <c r="AJ58" s="75">
        <f>PXIL!P58</f>
        <v>0</v>
      </c>
      <c r="AK58" s="75">
        <f>RTM_IEX!J58</f>
        <v>24.08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7.8234000000000004</v>
      </c>
      <c r="E59">
        <f>GT_NG!T59</f>
        <v>9.3801021798365127</v>
      </c>
      <c r="F59">
        <f>GT_Spot!T59</f>
        <v>0</v>
      </c>
      <c r="G59">
        <f>PPCL_NG!T59</f>
        <v>9.6380723855228965</v>
      </c>
      <c r="H59">
        <f>PPCL_Spot!T59</f>
        <v>0</v>
      </c>
      <c r="I59">
        <f>Bawana_NG!T59</f>
        <v>69.600000000000009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582.45255981441869</v>
      </c>
      <c r="P59" s="77">
        <v>74.84</v>
      </c>
      <c r="Q59" s="77">
        <v>26.830000000000002</v>
      </c>
      <c r="R59" s="80">
        <v>22.2</v>
      </c>
      <c r="S59" s="80">
        <v>0</v>
      </c>
      <c r="T59" s="78">
        <f>SUMPRODUCT(LTA!F59:AJ59,LTA!F$101:AJ$101,LTA!F$105:AJ$105)</f>
        <v>107.29</v>
      </c>
      <c r="U59" s="78">
        <f>SUMPRODUCT(LTA!F59:AJ59,LTA!F$102:AJ$102,LTA!F$105:AJ$105)</f>
        <v>526.61000000000013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144.30000000000001</v>
      </c>
      <c r="AB59" s="117">
        <f>-STOA!P59</f>
        <v>0</v>
      </c>
      <c r="AC59">
        <f t="shared" si="0"/>
        <v>13.912484382542049</v>
      </c>
      <c r="AD59">
        <f t="shared" si="1"/>
        <v>1567.0516499972362</v>
      </c>
      <c r="AE59">
        <f>'IDT-1'!F59</f>
        <v>0</v>
      </c>
      <c r="AF59" s="26"/>
      <c r="AG59">
        <f t="shared" si="2"/>
        <v>1567.0516499972362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7.8234000000000004</v>
      </c>
      <c r="E60">
        <f>GT_NG!T60</f>
        <v>9.3801021798365127</v>
      </c>
      <c r="F60">
        <f>GT_Spot!T60</f>
        <v>0</v>
      </c>
      <c r="G60">
        <f>PPCL_NG!T60</f>
        <v>9.6380723855228965</v>
      </c>
      <c r="H60">
        <f>PPCL_Spot!T60</f>
        <v>0</v>
      </c>
      <c r="I60">
        <f>Bawana_NG!T60</f>
        <v>69.600000000000009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607.4997105534344</v>
      </c>
      <c r="P60" s="77">
        <v>74.84</v>
      </c>
      <c r="Q60" s="77">
        <v>26.830000000000002</v>
      </c>
      <c r="R60" s="80">
        <v>22.2</v>
      </c>
      <c r="S60" s="80">
        <v>0</v>
      </c>
      <c r="T60" s="78">
        <f>SUMPRODUCT(LTA!F60:AJ60,LTA!F$101:AJ$101,LTA!F$105:AJ$105)</f>
        <v>104.98</v>
      </c>
      <c r="U60" s="78">
        <f>SUMPRODUCT(LTA!F60:AJ60,LTA!F$102:AJ$102,LTA!F$105:AJ$105)</f>
        <v>530.0200000000001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144.30000000000001</v>
      </c>
      <c r="AB60" s="117">
        <f>-STOA!P60</f>
        <v>0</v>
      </c>
      <c r="AC60">
        <f t="shared" si="0"/>
        <v>14.142579309045386</v>
      </c>
      <c r="AD60">
        <f t="shared" si="1"/>
        <v>1592.9687058097484</v>
      </c>
      <c r="AE60">
        <f>'IDT-1'!F60</f>
        <v>0</v>
      </c>
      <c r="AF60" s="26"/>
      <c r="AG60">
        <f t="shared" si="2"/>
        <v>1592.9687058097484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7.8234000000000004</v>
      </c>
      <c r="E61">
        <f>GT_NG!T61</f>
        <v>9.3801021798365127</v>
      </c>
      <c r="F61">
        <f>GT_Spot!T61</f>
        <v>0</v>
      </c>
      <c r="G61">
        <f>PPCL_NG!T61</f>
        <v>25.06</v>
      </c>
      <c r="H61">
        <f>PPCL_Spot!T61</f>
        <v>0</v>
      </c>
      <c r="I61">
        <f>Bawana_NG!T61</f>
        <v>69.600000000000009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644.44041246159338</v>
      </c>
      <c r="P61" s="77">
        <v>74.84</v>
      </c>
      <c r="Q61" s="77">
        <v>26.830000000000002</v>
      </c>
      <c r="R61" s="80">
        <v>22.2</v>
      </c>
      <c r="S61" s="80">
        <v>0</v>
      </c>
      <c r="T61" s="78">
        <f>SUMPRODUCT(LTA!F61:AJ61,LTA!F$101:AJ$101,LTA!F$105:AJ$105)</f>
        <v>102.9</v>
      </c>
      <c r="U61" s="78">
        <f>SUMPRODUCT(LTA!F61:AJ61,LTA!F$102:AJ$102,LTA!F$105:AJ$105)</f>
        <v>532.33000000000004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144.30000000000001</v>
      </c>
      <c r="AB61" s="117">
        <f>-STOA!P61</f>
        <v>0</v>
      </c>
      <c r="AC61">
        <f t="shared" si="0"/>
        <v>14.902130448844584</v>
      </c>
      <c r="AD61">
        <f t="shared" si="1"/>
        <v>1678.5217841925853</v>
      </c>
      <c r="AE61">
        <f>'IDT-1'!F61</f>
        <v>0</v>
      </c>
      <c r="AF61" s="26"/>
      <c r="AG61">
        <f t="shared" si="2"/>
        <v>1678.5217841925853</v>
      </c>
      <c r="AI61" s="75">
        <f>PXIL!J61</f>
        <v>0</v>
      </c>
      <c r="AJ61" s="75">
        <f>PXIL!P61</f>
        <v>0</v>
      </c>
      <c r="AK61" s="75">
        <f>RTM_IEX!J61</f>
        <v>33.72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7.8234000000000004</v>
      </c>
      <c r="E62">
        <f>GT_NG!T62</f>
        <v>9.3801021798365127</v>
      </c>
      <c r="F62">
        <f>GT_Spot!T62</f>
        <v>0</v>
      </c>
      <c r="G62">
        <f>PPCL_NG!T62</f>
        <v>28.91807212852477</v>
      </c>
      <c r="H62">
        <f>PPCL_Spot!T62</f>
        <v>0</v>
      </c>
      <c r="I62">
        <f>Bawana_NG!T62</f>
        <v>69.600000000000009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696.12782030362916</v>
      </c>
      <c r="P62" s="77">
        <v>74.84</v>
      </c>
      <c r="Q62" s="77">
        <v>26.830000000000002</v>
      </c>
      <c r="R62" s="80">
        <v>22.2</v>
      </c>
      <c r="S62" s="80">
        <v>0</v>
      </c>
      <c r="T62" s="78">
        <f>SUMPRODUCT(LTA!F62:AJ62,LTA!F$101:AJ$101,LTA!F$105:AJ$105)</f>
        <v>97.01</v>
      </c>
      <c r="U62" s="78">
        <f>SUMPRODUCT(LTA!F62:AJ62,LTA!F$102:AJ$102,LTA!F$105:AJ$105)</f>
        <v>534.07000000000005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144.30000000000001</v>
      </c>
      <c r="AB62" s="117">
        <f>-STOA!P62</f>
        <v>0</v>
      </c>
      <c r="AC62">
        <f t="shared" si="0"/>
        <v>15.142418672585517</v>
      </c>
      <c r="AD62">
        <f t="shared" si="1"/>
        <v>1705.586975939405</v>
      </c>
      <c r="AE62">
        <f>'IDT-1'!F62</f>
        <v>0</v>
      </c>
      <c r="AF62" s="26"/>
      <c r="AG62">
        <f t="shared" si="2"/>
        <v>1705.586975939405</v>
      </c>
      <c r="AI62" s="75">
        <f>PXIL!J62</f>
        <v>0</v>
      </c>
      <c r="AJ62" s="75">
        <f>PXIL!P62</f>
        <v>0</v>
      </c>
      <c r="AK62" s="75">
        <f>RTM_IEX!J62</f>
        <v>9.6300000000000008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7.8234000000000004</v>
      </c>
      <c r="E63">
        <f>GT_NG!T63</f>
        <v>9.3801021798365127</v>
      </c>
      <c r="F63">
        <f>GT_Spot!T63</f>
        <v>0</v>
      </c>
      <c r="G63">
        <f>PPCL_NG!T63</f>
        <v>28.91807212852477</v>
      </c>
      <c r="H63">
        <f>PPCL_Spot!T63</f>
        <v>0</v>
      </c>
      <c r="I63">
        <f>Bawana_NG!T63</f>
        <v>69.600000000000009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699.13395101331628</v>
      </c>
      <c r="P63" s="77">
        <v>74.84</v>
      </c>
      <c r="Q63" s="77">
        <v>26.65</v>
      </c>
      <c r="R63" s="80">
        <v>22.2</v>
      </c>
      <c r="S63" s="80">
        <v>0</v>
      </c>
      <c r="T63" s="78">
        <f>SUMPRODUCT(LTA!F63:AJ63,LTA!F$101:AJ$101,LTA!F$105:AJ$105)</f>
        <v>91.68</v>
      </c>
      <c r="U63" s="78">
        <f>SUMPRODUCT(LTA!F63:AJ63,LTA!F$102:AJ$102,LTA!F$105:AJ$105)</f>
        <v>534.34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144.39999999999998</v>
      </c>
      <c r="AB63" s="117">
        <f>-STOA!P63</f>
        <v>0</v>
      </c>
      <c r="AC63">
        <f t="shared" si="0"/>
        <v>15.166056622830766</v>
      </c>
      <c r="AD63">
        <f t="shared" si="1"/>
        <v>1708.2494686988471</v>
      </c>
      <c r="AE63">
        <f>'IDT-1'!F63</f>
        <v>0</v>
      </c>
      <c r="AF63" s="26"/>
      <c r="AG63">
        <f t="shared" si="2"/>
        <v>1708.2494686988471</v>
      </c>
      <c r="AI63" s="75">
        <f>PXIL!J63</f>
        <v>0</v>
      </c>
      <c r="AJ63" s="75">
        <f>PXIL!P63</f>
        <v>0</v>
      </c>
      <c r="AK63" s="75">
        <f>RTM_IEX!J63</f>
        <v>14.45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7.2215999999999996</v>
      </c>
      <c r="E64">
        <f>GT_NG!T64</f>
        <v>9.3801021798365127</v>
      </c>
      <c r="F64">
        <f>GT_Spot!T64</f>
        <v>0</v>
      </c>
      <c r="G64">
        <f>PPCL_NG!T64</f>
        <v>28.91807212852477</v>
      </c>
      <c r="H64">
        <f>PPCL_Spot!T64</f>
        <v>0</v>
      </c>
      <c r="I64">
        <f>Bawana_NG!T64</f>
        <v>69.600000000000009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700.9980523100171</v>
      </c>
      <c r="P64" s="77">
        <v>74.84</v>
      </c>
      <c r="Q64" s="77">
        <v>26.660000000000004</v>
      </c>
      <c r="R64" s="80">
        <v>22.2</v>
      </c>
      <c r="S64" s="80">
        <v>0</v>
      </c>
      <c r="T64" s="78">
        <f>SUMPRODUCT(LTA!F64:AJ64,LTA!F$101:AJ$101,LTA!F$105:AJ$105)</f>
        <v>82.16</v>
      </c>
      <c r="U64" s="78">
        <f>SUMPRODUCT(LTA!F64:AJ64,LTA!F$102:AJ$102,LTA!F$105:AJ$105)</f>
        <v>527.55000000000007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144.39999999999998</v>
      </c>
      <c r="AB64" s="117">
        <f>-STOA!P64</f>
        <v>0</v>
      </c>
      <c r="AC64">
        <f t="shared" si="0"/>
        <v>15.160884874241729</v>
      </c>
      <c r="AD64">
        <f t="shared" si="1"/>
        <v>1707.6669417441367</v>
      </c>
      <c r="AE64">
        <f>'IDT-1'!F64</f>
        <v>0</v>
      </c>
      <c r="AF64" s="26"/>
      <c r="AG64">
        <f t="shared" si="2"/>
        <v>1707.6669417441367</v>
      </c>
      <c r="AI64" s="75">
        <f>PXIL!J64</f>
        <v>0</v>
      </c>
      <c r="AJ64" s="75">
        <f>PXIL!P64</f>
        <v>0</v>
      </c>
      <c r="AK64" s="75">
        <f>RTM_IEX!J64</f>
        <v>28.9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7.2215999999999996</v>
      </c>
      <c r="E65">
        <f>GT_NG!T65</f>
        <v>9.3801021798365127</v>
      </c>
      <c r="F65">
        <f>GT_Spot!T65</f>
        <v>0</v>
      </c>
      <c r="G65">
        <f>PPCL_NG!T65</f>
        <v>28.91807212852477</v>
      </c>
      <c r="H65">
        <f>PPCL_Spot!T65</f>
        <v>0</v>
      </c>
      <c r="I65">
        <f>Bawana_NG!T65</f>
        <v>69.600000000000009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704.33814083413324</v>
      </c>
      <c r="P65" s="77">
        <v>74.839999999999989</v>
      </c>
      <c r="Q65" s="77">
        <v>26.660000000000004</v>
      </c>
      <c r="R65" s="80">
        <v>22.2</v>
      </c>
      <c r="S65" s="80">
        <v>0</v>
      </c>
      <c r="T65" s="78">
        <f>SUMPRODUCT(LTA!F65:AJ65,LTA!F$101:AJ$101,LTA!F$105:AJ$105)</f>
        <v>72.789999999999992</v>
      </c>
      <c r="U65" s="78">
        <f>SUMPRODUCT(LTA!F65:AJ65,LTA!F$102:AJ$102,LTA!F$105:AJ$105)</f>
        <v>520.28000000000009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144.39999999999998</v>
      </c>
      <c r="AB65" s="117">
        <f>-STOA!P65</f>
        <v>0</v>
      </c>
      <c r="AC65">
        <f t="shared" si="0"/>
        <v>15.043845653253953</v>
      </c>
      <c r="AD65">
        <f t="shared" si="1"/>
        <v>1694.4840694892407</v>
      </c>
      <c r="AE65">
        <f>'IDT-1'!F65</f>
        <v>0</v>
      </c>
      <c r="AF65" s="26"/>
      <c r="AG65">
        <f t="shared" si="2"/>
        <v>1694.4840694892407</v>
      </c>
      <c r="AI65" s="75">
        <f>PXIL!J65</f>
        <v>0</v>
      </c>
      <c r="AJ65" s="75">
        <f>PXIL!P65</f>
        <v>0</v>
      </c>
      <c r="AK65" s="75">
        <f>RTM_IEX!J65</f>
        <v>28.9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7.2215999999999996</v>
      </c>
      <c r="E66">
        <f>GT_NG!T66</f>
        <v>9.3801021798365127</v>
      </c>
      <c r="F66">
        <f>GT_Spot!T66</f>
        <v>0</v>
      </c>
      <c r="G66">
        <f>PPCL_NG!T66</f>
        <v>28.91807212852477</v>
      </c>
      <c r="H66">
        <f>PPCL_Spot!T66</f>
        <v>0</v>
      </c>
      <c r="I66">
        <f>Bawana_NG!T66</f>
        <v>69.600000000000009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704.33291152984089</v>
      </c>
      <c r="P66" s="77">
        <v>74.84</v>
      </c>
      <c r="Q66" s="77">
        <v>26.660000000000004</v>
      </c>
      <c r="R66" s="80">
        <v>22.2</v>
      </c>
      <c r="S66" s="80">
        <v>0</v>
      </c>
      <c r="T66" s="78">
        <f>SUMPRODUCT(LTA!F66:AJ66,LTA!F$101:AJ$101,LTA!F$105:AJ$105)</f>
        <v>67.22</v>
      </c>
      <c r="U66" s="78">
        <f>SUMPRODUCT(LTA!F66:AJ66,LTA!F$102:AJ$102,LTA!F$105:AJ$105)</f>
        <v>512.97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144.39999999999998</v>
      </c>
      <c r="AB66" s="117">
        <f>-STOA!P66</f>
        <v>0</v>
      </c>
      <c r="AC66">
        <f t="shared" si="0"/>
        <v>15.015199635376181</v>
      </c>
      <c r="AD66">
        <f t="shared" si="1"/>
        <v>1691.2574862028262</v>
      </c>
      <c r="AE66">
        <f>'IDT-1'!F66</f>
        <v>0</v>
      </c>
      <c r="AF66" s="26"/>
      <c r="AG66">
        <f t="shared" si="2"/>
        <v>1691.2574862028262</v>
      </c>
      <c r="AI66" s="75">
        <f>PXIL!J66</f>
        <v>0</v>
      </c>
      <c r="AJ66" s="75">
        <f>PXIL!P66</f>
        <v>0</v>
      </c>
      <c r="AK66" s="75">
        <f>RTM_IEX!J66</f>
        <v>38.53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7.2215999999999996</v>
      </c>
      <c r="E67">
        <f>GT_NG!T67</f>
        <v>9.3801021798365127</v>
      </c>
      <c r="F67">
        <f>GT_Spot!T67</f>
        <v>0</v>
      </c>
      <c r="G67">
        <f>PPCL_NG!T67</f>
        <v>28.91807212852477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714.62316468234201</v>
      </c>
      <c r="P67" s="77">
        <v>74.840000000000018</v>
      </c>
      <c r="Q67" s="77">
        <v>22.953067771688275</v>
      </c>
      <c r="R67" s="80">
        <v>22.2</v>
      </c>
      <c r="S67" s="80">
        <v>0</v>
      </c>
      <c r="T67" s="78">
        <f>SUMPRODUCT(LTA!F67:AJ67,LTA!F$101:AJ$101,LTA!F$105:AJ$105)</f>
        <v>68.09</v>
      </c>
      <c r="U67" s="78">
        <f>SUMPRODUCT(LTA!F67:AJ67,LTA!F$102:AJ$102,LTA!F$105:AJ$105)</f>
        <v>505.85999999999996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-16</v>
      </c>
      <c r="AA67" s="117">
        <f>STOA!J67</f>
        <v>144.49</v>
      </c>
      <c r="AB67" s="117">
        <f>-STOA!P67</f>
        <v>0</v>
      </c>
      <c r="AC67">
        <f t="shared" si="0"/>
        <v>15.330638899864173</v>
      </c>
      <c r="AD67">
        <f t="shared" si="1"/>
        <v>1694.6453678625276</v>
      </c>
      <c r="AE67">
        <f>'IDT-1'!F67</f>
        <v>0</v>
      </c>
      <c r="AF67" s="26"/>
      <c r="AG67">
        <f t="shared" si="2"/>
        <v>1694.6453678625276</v>
      </c>
      <c r="AI67" s="75">
        <f>PXIL!J67</f>
        <v>0</v>
      </c>
      <c r="AJ67" s="75">
        <f>PXIL!P67</f>
        <v>0</v>
      </c>
      <c r="AK67" s="75">
        <f>RTM_IEX!J67</f>
        <v>57.8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7.2215999999999996</v>
      </c>
      <c r="E68">
        <f>GT_NG!T68</f>
        <v>9.3801021798365127</v>
      </c>
      <c r="F68">
        <f>GT_Spot!T68</f>
        <v>0</v>
      </c>
      <c r="G68">
        <f>PPCL_NG!T68</f>
        <v>27.378071966762906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720.17811588379209</v>
      </c>
      <c r="P68" s="77">
        <v>74.840000000000018</v>
      </c>
      <c r="Q68" s="77">
        <v>26.65</v>
      </c>
      <c r="R68" s="80">
        <v>22.2</v>
      </c>
      <c r="S68" s="80">
        <v>0</v>
      </c>
      <c r="T68" s="78">
        <f>SUMPRODUCT(LTA!F68:AJ68,LTA!F$101:AJ$101,LTA!F$105:AJ$105)</f>
        <v>59.31</v>
      </c>
      <c r="U68" s="78">
        <f>SUMPRODUCT(LTA!F68:AJ68,LTA!F$102:AJ$102,LTA!F$105:AJ$105)</f>
        <v>497.20000000000005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-12</v>
      </c>
      <c r="AA68" s="117">
        <f>STOA!J68</f>
        <v>144.49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15.124774962533792</v>
      </c>
      <c r="AD68">
        <f t="shared" ref="AD68:AD98" si="4">SUM(B68:AB68,AI68:AR68)-AC68</f>
        <v>1679.4931150678578</v>
      </c>
      <c r="AE68">
        <f>'IDT-1'!F68</f>
        <v>0</v>
      </c>
      <c r="AF68" s="26"/>
      <c r="AG68">
        <f t="shared" ref="AG68:AG98" si="5">SUM(AD68:AF68)</f>
        <v>1679.4931150678578</v>
      </c>
      <c r="AI68" s="75">
        <f>PXIL!J68</f>
        <v>0</v>
      </c>
      <c r="AJ68" s="75">
        <f>PXIL!P68</f>
        <v>0</v>
      </c>
      <c r="AK68" s="75">
        <f>RTM_IEX!J68</f>
        <v>48.17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7.2215999999999996</v>
      </c>
      <c r="E69">
        <f>GT_NG!T69</f>
        <v>9.3801021798365127</v>
      </c>
      <c r="F69">
        <f>GT_Spot!T69</f>
        <v>0</v>
      </c>
      <c r="G69">
        <f>PPCL_NG!T69</f>
        <v>27.378071966762906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720.17799860561058</v>
      </c>
      <c r="P69" s="77">
        <v>74.840000000000018</v>
      </c>
      <c r="Q69" s="77">
        <v>26.65</v>
      </c>
      <c r="R69" s="80">
        <v>22.2</v>
      </c>
      <c r="S69" s="80">
        <v>0</v>
      </c>
      <c r="T69" s="78">
        <f>SUMPRODUCT(LTA!F69:AJ69,LTA!F$101:AJ$101,LTA!F$105:AJ$105)</f>
        <v>54.010000000000005</v>
      </c>
      <c r="U69" s="78">
        <f>SUMPRODUCT(LTA!F69:AJ69,LTA!F$102:AJ$102,LTA!F$105:AJ$105)</f>
        <v>487.69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-9</v>
      </c>
      <c r="AA69" s="117">
        <f>STOA!J69</f>
        <v>144.49</v>
      </c>
      <c r="AB69" s="117">
        <f>-STOA!P69</f>
        <v>0</v>
      </c>
      <c r="AC69">
        <f t="shared" si="3"/>
        <v>14.882979547919209</v>
      </c>
      <c r="AD69">
        <f t="shared" si="4"/>
        <v>1658.284793204291</v>
      </c>
      <c r="AE69">
        <f>'IDT-1'!F69</f>
        <v>0</v>
      </c>
      <c r="AF69" s="26"/>
      <c r="AG69">
        <f t="shared" si="5"/>
        <v>1658.284793204291</v>
      </c>
      <c r="AI69" s="75">
        <f>PXIL!J69</f>
        <v>0</v>
      </c>
      <c r="AJ69" s="75">
        <f>PXIL!P69</f>
        <v>0</v>
      </c>
      <c r="AK69" s="75">
        <f>RTM_IEX!J69</f>
        <v>38.53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7.2215999999999996</v>
      </c>
      <c r="E70">
        <f>GT_NG!T70</f>
        <v>9.3801021798365127</v>
      </c>
      <c r="F70">
        <f>GT_Spot!T70</f>
        <v>0</v>
      </c>
      <c r="G70">
        <f>PPCL_NG!T70</f>
        <v>27.378071966762906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726.90467853703444</v>
      </c>
      <c r="P70" s="77">
        <v>74.840000000000018</v>
      </c>
      <c r="Q70" s="77">
        <v>26.65</v>
      </c>
      <c r="R70" s="80">
        <v>22.2</v>
      </c>
      <c r="S70" s="80">
        <v>0</v>
      </c>
      <c r="T70" s="78">
        <f>SUMPRODUCT(LTA!F70:AJ70,LTA!F$101:AJ$101,LTA!F$105:AJ$105)</f>
        <v>45.47</v>
      </c>
      <c r="U70" s="78">
        <f>SUMPRODUCT(LTA!F70:AJ70,LTA!F$102:AJ$102,LTA!F$105:AJ$105)</f>
        <v>478.3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</v>
      </c>
      <c r="AA70" s="117">
        <f>STOA!J70</f>
        <v>144.49</v>
      </c>
      <c r="AB70" s="117">
        <f>-STOA!P70</f>
        <v>0</v>
      </c>
      <c r="AC70">
        <f t="shared" si="3"/>
        <v>14.628621311138174</v>
      </c>
      <c r="AD70">
        <f t="shared" si="4"/>
        <v>1645.7058313724958</v>
      </c>
      <c r="AE70">
        <f>'IDT-1'!F70</f>
        <v>0</v>
      </c>
      <c r="AF70" s="26"/>
      <c r="AG70">
        <f t="shared" si="5"/>
        <v>1645.7058313724958</v>
      </c>
      <c r="AI70" s="75">
        <f>PXIL!J70</f>
        <v>0</v>
      </c>
      <c r="AJ70" s="75">
        <f>PXIL!P70</f>
        <v>0</v>
      </c>
      <c r="AK70" s="75">
        <f>RTM_IEX!J70</f>
        <v>28.9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7.2215999999999996</v>
      </c>
      <c r="E71">
        <f>GT_NG!T71</f>
        <v>9.3801021798365127</v>
      </c>
      <c r="F71">
        <f>GT_Spot!T71</f>
        <v>0</v>
      </c>
      <c r="G71">
        <f>PPCL_NG!T71</f>
        <v>27.378071966762906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736.41891409612072</v>
      </c>
      <c r="P71" s="77">
        <v>74.840000000000018</v>
      </c>
      <c r="Q71" s="77">
        <v>26.65</v>
      </c>
      <c r="R71" s="80">
        <v>17.2</v>
      </c>
      <c r="S71" s="80">
        <v>0</v>
      </c>
      <c r="T71" s="78">
        <f>SUMPRODUCT(LTA!F71:AJ71,LTA!F$101:AJ$101,LTA!F$105:AJ$105)</f>
        <v>36.96</v>
      </c>
      <c r="U71" s="78">
        <f>SUMPRODUCT(LTA!F71:AJ71,LTA!F$102:AJ$102,LTA!F$105:AJ$105)</f>
        <v>470.25000000000006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5.78</v>
      </c>
      <c r="Z71" s="75">
        <f>IEX!P71</f>
        <v>0</v>
      </c>
      <c r="AA71" s="117">
        <f>STOA!J71</f>
        <v>144.57999999999998</v>
      </c>
      <c r="AB71" s="117">
        <f>-STOA!P71</f>
        <v>0</v>
      </c>
      <c r="AC71">
        <f t="shared" si="3"/>
        <v>14.311076456535938</v>
      </c>
      <c r="AD71">
        <f t="shared" si="4"/>
        <v>1611.9476117861843</v>
      </c>
      <c r="AE71">
        <f>'IDT-1'!F71</f>
        <v>0</v>
      </c>
      <c r="AF71" s="26"/>
      <c r="AG71">
        <f t="shared" si="5"/>
        <v>1611.9476117861843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7.2215999999999996</v>
      </c>
      <c r="E72">
        <f>GT_NG!T72</f>
        <v>9.3801021798365127</v>
      </c>
      <c r="F72">
        <f>GT_Spot!T72</f>
        <v>0</v>
      </c>
      <c r="G72">
        <f>PPCL_NG!T72</f>
        <v>27.378071966762906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742.18748407759153</v>
      </c>
      <c r="P72" s="77">
        <v>74.840000000000018</v>
      </c>
      <c r="Q72" s="77">
        <v>26.65</v>
      </c>
      <c r="R72" s="80">
        <v>13.2</v>
      </c>
      <c r="S72" s="80">
        <v>0</v>
      </c>
      <c r="T72" s="78">
        <f>SUMPRODUCT(LTA!F72:AJ72,LTA!F$101:AJ$101,LTA!F$105:AJ$105)</f>
        <v>31.76</v>
      </c>
      <c r="U72" s="78">
        <f>SUMPRODUCT(LTA!F72:AJ72,LTA!F$102:AJ$102,LTA!F$105:AJ$105)</f>
        <v>463.24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5.78</v>
      </c>
      <c r="Z72" s="75">
        <f>IEX!P72</f>
        <v>0</v>
      </c>
      <c r="AA72" s="117">
        <f>STOA!J72</f>
        <v>144.57999999999998</v>
      </c>
      <c r="AB72" s="117">
        <f>-STOA!P72</f>
        <v>0</v>
      </c>
      <c r="AC72">
        <f t="shared" si="3"/>
        <v>14.303935872372882</v>
      </c>
      <c r="AD72">
        <f t="shared" si="4"/>
        <v>1611.1433223518181</v>
      </c>
      <c r="AE72">
        <f>'IDT-1'!F72</f>
        <v>0</v>
      </c>
      <c r="AF72" s="26"/>
      <c r="AG72">
        <f t="shared" si="5"/>
        <v>1611.1433223518181</v>
      </c>
      <c r="AI72" s="75">
        <f>PXIL!J72</f>
        <v>0</v>
      </c>
      <c r="AJ72" s="75">
        <f>PXIL!P72</f>
        <v>0</v>
      </c>
      <c r="AK72" s="75">
        <f>RTM_IEX!J72</f>
        <v>9.6300000000000008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7.2215999999999996</v>
      </c>
      <c r="E73">
        <f>GT_NG!T73</f>
        <v>9.3801021798365127</v>
      </c>
      <c r="F73">
        <f>GT_Spot!T73</f>
        <v>0</v>
      </c>
      <c r="G73">
        <f>PPCL_NG!T73</f>
        <v>27.378071966762906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750.11608058608454</v>
      </c>
      <c r="P73" s="77">
        <v>74.840000000000018</v>
      </c>
      <c r="Q73" s="77">
        <v>26.65</v>
      </c>
      <c r="R73" s="80">
        <v>11.7</v>
      </c>
      <c r="S73" s="80">
        <v>0</v>
      </c>
      <c r="T73" s="78">
        <f>SUMPRODUCT(LTA!F73:AJ73,LTA!F$101:AJ$101,LTA!F$105:AJ$105)</f>
        <v>23.27</v>
      </c>
      <c r="U73" s="78">
        <f>SUMPRODUCT(LTA!F73:AJ73,LTA!F$102:AJ$102,LTA!F$105:AJ$105)</f>
        <v>457.43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211.44</v>
      </c>
      <c r="AB73" s="117">
        <f>-STOA!P73</f>
        <v>0</v>
      </c>
      <c r="AC73">
        <f t="shared" si="3"/>
        <v>15.397677723423246</v>
      </c>
      <c r="AD73">
        <f t="shared" si="4"/>
        <v>1573.628177009261</v>
      </c>
      <c r="AE73">
        <f>'IDT-1'!F73</f>
        <v>0</v>
      </c>
      <c r="AF73" s="26"/>
      <c r="AG73">
        <f t="shared" si="5"/>
        <v>1573.628177009261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-80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7.2215999999999996</v>
      </c>
      <c r="E74">
        <f>GT_NG!T74</f>
        <v>9.3801021798365127</v>
      </c>
      <c r="F74">
        <f>GT_Spot!T74</f>
        <v>0</v>
      </c>
      <c r="G74">
        <f>PPCL_NG!T74</f>
        <v>27.378071966762906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750.11608058608454</v>
      </c>
      <c r="P74" s="77">
        <v>74.840000000000018</v>
      </c>
      <c r="Q74" s="77">
        <v>26.65</v>
      </c>
      <c r="R74" s="80">
        <v>6.23</v>
      </c>
      <c r="S74" s="80">
        <v>0</v>
      </c>
      <c r="T74" s="78">
        <f>SUMPRODUCT(LTA!F74:AJ74,LTA!F$101:AJ$101,LTA!F$105:AJ$105)</f>
        <v>17.579999999999998</v>
      </c>
      <c r="U74" s="78">
        <f>SUMPRODUCT(LTA!F74:AJ74,LTA!F$102:AJ$102,LTA!F$105:AJ$105)</f>
        <v>451.94000000000005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211.44</v>
      </c>
      <c r="AB74" s="117">
        <f>-STOA!P74</f>
        <v>0</v>
      </c>
      <c r="AC74">
        <f t="shared" si="3"/>
        <v>15.251157723423248</v>
      </c>
      <c r="AD74">
        <f t="shared" si="4"/>
        <v>1557.1246970092611</v>
      </c>
      <c r="AE74">
        <f>'IDT-1'!F74</f>
        <v>0</v>
      </c>
      <c r="AF74" s="26"/>
      <c r="AG74">
        <f t="shared" si="5"/>
        <v>1557.1246970092611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-80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7.2215999999999996</v>
      </c>
      <c r="E75">
        <f>GT_NG!T75</f>
        <v>9.1807060468367681</v>
      </c>
      <c r="F75">
        <f>GT_Spot!T75</f>
        <v>0</v>
      </c>
      <c r="G75">
        <f>PPCL_NG!T75</f>
        <v>27.378071966762906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745.05703934443943</v>
      </c>
      <c r="P75" s="77">
        <v>74.840000000000018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11.95</v>
      </c>
      <c r="U75" s="78">
        <f>SUMPRODUCT(LTA!F75:AJ75,LTA!F$102:AJ$102,LTA!F$105:AJ$105)</f>
        <v>449.42000000000007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270.49</v>
      </c>
      <c r="AB75" s="117">
        <f>-STOA!P75</f>
        <v>0</v>
      </c>
      <c r="AC75">
        <f t="shared" si="3"/>
        <v>16.397010951523953</v>
      </c>
      <c r="AD75">
        <f t="shared" si="4"/>
        <v>1505.3904064065152</v>
      </c>
      <c r="AE75">
        <f>'IDT-1'!F75</f>
        <v>0</v>
      </c>
      <c r="AF75" s="26"/>
      <c r="AG75">
        <f t="shared" si="5"/>
        <v>1505.3904064065152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-170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7.2215999999999996</v>
      </c>
      <c r="E76">
        <f>GT_NG!T76</f>
        <v>9.1807060468367681</v>
      </c>
      <c r="F76">
        <f>GT_Spot!T76</f>
        <v>0</v>
      </c>
      <c r="G76">
        <f>PPCL_NG!T76</f>
        <v>27.378071966762906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752.06556859988927</v>
      </c>
      <c r="P76" s="77">
        <v>74.840000000000018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6.05</v>
      </c>
      <c r="U76" s="78">
        <f>SUMPRODUCT(LTA!F76:AJ76,LTA!F$102:AJ$102,LTA!F$105:AJ$105)</f>
        <v>446.87000000000006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-11.19</v>
      </c>
      <c r="AA76" s="117">
        <f>STOA!J76</f>
        <v>270.49</v>
      </c>
      <c r="AB76" s="117">
        <f>-STOA!P76</f>
        <v>0</v>
      </c>
      <c r="AC76">
        <f t="shared" si="3"/>
        <v>16.483672255945272</v>
      </c>
      <c r="AD76">
        <f t="shared" si="4"/>
        <v>1492.6722743575438</v>
      </c>
      <c r="AE76">
        <f>'IDT-1'!F76</f>
        <v>0</v>
      </c>
      <c r="AF76" s="26"/>
      <c r="AG76">
        <f t="shared" si="5"/>
        <v>1492.6722743575438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-170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7.2215999999999996</v>
      </c>
      <c r="E77">
        <f>GT_NG!T77</f>
        <v>9.1807060468367681</v>
      </c>
      <c r="F77">
        <f>GT_Spot!T77</f>
        <v>0</v>
      </c>
      <c r="G77">
        <f>PPCL_NG!T77</f>
        <v>27.378071966762906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777.11422111276238</v>
      </c>
      <c r="P77" s="77">
        <v>74.840000000000018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2</v>
      </c>
      <c r="U77" s="78">
        <f>SUMPRODUCT(LTA!F77:AJ77,LTA!F$102:AJ$102,LTA!F$105:AJ$105)</f>
        <v>445.09000000000003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-170</v>
      </c>
      <c r="AA77" s="117">
        <f>STOA!J77</f>
        <v>270.49</v>
      </c>
      <c r="AB77" s="117">
        <f>-STOA!P77</f>
        <v>0</v>
      </c>
      <c r="AC77">
        <f t="shared" si="3"/>
        <v>16.553450151085194</v>
      </c>
      <c r="AD77">
        <f t="shared" si="4"/>
        <v>1523.0111489752769</v>
      </c>
      <c r="AE77">
        <f>'IDT-1'!F77</f>
        <v>0</v>
      </c>
      <c r="AF77" s="26"/>
      <c r="AG77">
        <f t="shared" si="5"/>
        <v>1523.0111489752769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7.2215999999999996</v>
      </c>
      <c r="E78">
        <f>GT_NG!T78</f>
        <v>9.1807060468367681</v>
      </c>
      <c r="F78">
        <f>GT_Spot!T78</f>
        <v>0</v>
      </c>
      <c r="G78">
        <f>PPCL_NG!T78</f>
        <v>27.378071966762906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801.88199142088649</v>
      </c>
      <c r="P78" s="77">
        <v>74.840000000000018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444.01000000000005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-197</v>
      </c>
      <c r="AA78" s="117">
        <f>STOA!J78</f>
        <v>270.49</v>
      </c>
      <c r="AB78" s="117">
        <f>-STOA!P78</f>
        <v>0</v>
      </c>
      <c r="AC78">
        <f t="shared" si="3"/>
        <v>16.995715972895958</v>
      </c>
      <c r="AD78">
        <f t="shared" si="4"/>
        <v>1518.5866534615902</v>
      </c>
      <c r="AE78">
        <f>'IDT-1'!F78</f>
        <v>0</v>
      </c>
      <c r="AF78" s="26"/>
      <c r="AG78">
        <f t="shared" si="5"/>
        <v>1518.5866534615902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7.2215999999999996</v>
      </c>
      <c r="E79">
        <f>GT_NG!T79</f>
        <v>9.4738385558583111</v>
      </c>
      <c r="F79">
        <f>GT_Spot!T79</f>
        <v>0</v>
      </c>
      <c r="G79">
        <f>PPCL_NG!T79</f>
        <v>27.378071966762906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812.83765944098377</v>
      </c>
      <c r="P79" s="77">
        <v>74.840000000000018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0.5</v>
      </c>
      <c r="U79" s="78">
        <f>SUMPRODUCT(LTA!F79:AJ79,LTA!F$102:AJ$102,LTA!F$105:AJ$105)</f>
        <v>443.61000000000007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-212</v>
      </c>
      <c r="AA79" s="117">
        <f>STOA!J79</f>
        <v>270.62</v>
      </c>
      <c r="AB79" s="117">
        <f>-STOA!P79</f>
        <v>0</v>
      </c>
      <c r="AC79">
        <f t="shared" si="3"/>
        <v>17.573322431272945</v>
      </c>
      <c r="AD79">
        <f t="shared" si="4"/>
        <v>1473.1578475323322</v>
      </c>
      <c r="AE79">
        <f>'IDT-1'!F79</f>
        <v>0</v>
      </c>
      <c r="AF79" s="26"/>
      <c r="AG79">
        <f t="shared" si="5"/>
        <v>1473.1578475323322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-40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7.2215999999999996</v>
      </c>
      <c r="E80">
        <f>GT_NG!T80</f>
        <v>9.4738385558583111</v>
      </c>
      <c r="F80">
        <f>GT_Spot!T80</f>
        <v>0</v>
      </c>
      <c r="G80">
        <f>PPCL_NG!T80</f>
        <v>27.378071966762906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816.84849677711372</v>
      </c>
      <c r="P80" s="77">
        <v>74.840000000000018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0.01</v>
      </c>
      <c r="U80" s="78">
        <f>SUMPRODUCT(LTA!F80:AJ80,LTA!F$102:AJ$102,LTA!F$105:AJ$105)</f>
        <v>443.02000000000004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-216</v>
      </c>
      <c r="AA80" s="117">
        <f>STOA!J80</f>
        <v>270.62</v>
      </c>
      <c r="AB80" s="117">
        <f>-STOA!P80</f>
        <v>0</v>
      </c>
      <c r="AC80">
        <f t="shared" si="3"/>
        <v>17.545845034697717</v>
      </c>
      <c r="AD80">
        <f t="shared" si="4"/>
        <v>1482.116162265037</v>
      </c>
      <c r="AE80">
        <f>'IDT-1'!F80</f>
        <v>0</v>
      </c>
      <c r="AF80" s="26"/>
      <c r="AG80">
        <f t="shared" si="5"/>
        <v>1482.116162265037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7.2215999999999996</v>
      </c>
      <c r="E81">
        <f>GT_NG!T81</f>
        <v>9.4738385558583111</v>
      </c>
      <c r="F81">
        <f>GT_Spot!T81</f>
        <v>0</v>
      </c>
      <c r="G81">
        <f>PPCL_NG!T81</f>
        <v>27.378071966762906</v>
      </c>
      <c r="H81">
        <f>PPCL_Spot!T81</f>
        <v>0</v>
      </c>
      <c r="I81">
        <f>Bawana_NG!T81</f>
        <v>69.597295301752624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829.26505042857366</v>
      </c>
      <c r="P81" s="77">
        <v>74.840000000000018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442.54000000000008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-228</v>
      </c>
      <c r="AA81" s="117">
        <f>STOA!J81</f>
        <v>270.62</v>
      </c>
      <c r="AB81" s="117">
        <f>-STOA!P81</f>
        <v>0</v>
      </c>
      <c r="AC81">
        <f t="shared" si="3"/>
        <v>17.668531160530378</v>
      </c>
      <c r="AD81">
        <f t="shared" si="4"/>
        <v>1491.9173250924171</v>
      </c>
      <c r="AE81">
        <f>'IDT-1'!F81</f>
        <v>0</v>
      </c>
      <c r="AF81" s="26"/>
      <c r="AG81">
        <f t="shared" si="5"/>
        <v>1491.9173250924171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7.2215999999999996</v>
      </c>
      <c r="E82">
        <f>GT_NG!T82</f>
        <v>9.4738385558583111</v>
      </c>
      <c r="F82">
        <f>GT_Spot!T82</f>
        <v>0</v>
      </c>
      <c r="G82">
        <f>PPCL_NG!T82</f>
        <v>27.378071966762906</v>
      </c>
      <c r="H82">
        <f>PPCL_Spot!T82</f>
        <v>0</v>
      </c>
      <c r="I82">
        <f>Bawana_NG!T82</f>
        <v>69.597295301752624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829.26505042857366</v>
      </c>
      <c r="P82" s="77">
        <v>74.840000000000018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443.1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-233</v>
      </c>
      <c r="AA82" s="117">
        <f>STOA!J82</f>
        <v>270.62</v>
      </c>
      <c r="AB82" s="117">
        <f>-STOA!P82</f>
        <v>0</v>
      </c>
      <c r="AC82">
        <f t="shared" si="3"/>
        <v>17.717849798141355</v>
      </c>
      <c r="AD82">
        <f t="shared" si="4"/>
        <v>1487.4280064548061</v>
      </c>
      <c r="AE82">
        <f>'IDT-1'!F82</f>
        <v>0</v>
      </c>
      <c r="AF82" s="26"/>
      <c r="AG82">
        <f t="shared" si="5"/>
        <v>1487.4280064548061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7.2215999999999996</v>
      </c>
      <c r="E83">
        <f>GT_NG!T83</f>
        <v>9.4738385558583111</v>
      </c>
      <c r="F83">
        <f>GT_Spot!T83</f>
        <v>0</v>
      </c>
      <c r="G83">
        <f>PPCL_NG!T83</f>
        <v>27.378071966762906</v>
      </c>
      <c r="H83">
        <f>PPCL_Spot!T83</f>
        <v>0</v>
      </c>
      <c r="I83">
        <f>Bawana_NG!T83</f>
        <v>69.597295301752624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829.26505042857366</v>
      </c>
      <c r="P83" s="77">
        <v>74.840000000000018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442.95000000000005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-239</v>
      </c>
      <c r="AA83" s="117">
        <f>STOA!J83</f>
        <v>270.81</v>
      </c>
      <c r="AB83" s="117">
        <f>-STOA!P83</f>
        <v>0</v>
      </c>
      <c r="AC83">
        <f t="shared" si="3"/>
        <v>18.037814388940387</v>
      </c>
      <c r="AD83">
        <f t="shared" si="4"/>
        <v>1451.1480418640072</v>
      </c>
      <c r="AE83">
        <f>'IDT-1'!F83</f>
        <v>0</v>
      </c>
      <c r="AF83" s="26"/>
      <c r="AG83">
        <f t="shared" si="5"/>
        <v>1451.1480418640072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7.2215999999999996</v>
      </c>
      <c r="E84">
        <f>GT_NG!T84</f>
        <v>9.4738385558583111</v>
      </c>
      <c r="F84">
        <f>GT_Spot!T84</f>
        <v>0</v>
      </c>
      <c r="G84">
        <f>PPCL_NG!T84</f>
        <v>27.378071966762906</v>
      </c>
      <c r="H84">
        <f>PPCL_Spot!T84</f>
        <v>0</v>
      </c>
      <c r="I84">
        <f>Bawana_NG!T84</f>
        <v>69.597295301752624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829.26505042857366</v>
      </c>
      <c r="P84" s="77">
        <v>74.840000000000018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442.96000000000004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-227</v>
      </c>
      <c r="AA84" s="117">
        <f>STOA!J84</f>
        <v>270.81</v>
      </c>
      <c r="AB84" s="117">
        <f>-STOA!P84</f>
        <v>0</v>
      </c>
      <c r="AC84">
        <f t="shared" si="3"/>
        <v>17.753802308230139</v>
      </c>
      <c r="AD84">
        <f t="shared" si="4"/>
        <v>1483.4420539447174</v>
      </c>
      <c r="AE84">
        <f>'IDT-1'!F84</f>
        <v>-18</v>
      </c>
      <c r="AF84" s="26"/>
      <c r="AG84">
        <f t="shared" si="5"/>
        <v>1465.4420539447174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7.2215999999999996</v>
      </c>
      <c r="E85">
        <f>GT_NG!T85</f>
        <v>9.4738385558583111</v>
      </c>
      <c r="F85">
        <f>GT_Spot!T85</f>
        <v>0</v>
      </c>
      <c r="G85">
        <f>PPCL_NG!T85</f>
        <v>28.34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808.37649835224477</v>
      </c>
      <c r="P85" s="77">
        <v>74.840000000000018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442.91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-179</v>
      </c>
      <c r="AA85" s="117">
        <f>STOA!J85</f>
        <v>270.81</v>
      </c>
      <c r="AB85" s="117">
        <f>-STOA!P85</f>
        <v>0</v>
      </c>
      <c r="AC85">
        <f t="shared" si="3"/>
        <v>17.151881696930129</v>
      </c>
      <c r="AD85">
        <f t="shared" si="4"/>
        <v>1512.070055211173</v>
      </c>
      <c r="AE85">
        <f>'IDT-1'!F85</f>
        <v>-64</v>
      </c>
      <c r="AF85" s="26"/>
      <c r="AG85">
        <f t="shared" si="5"/>
        <v>1448.070055211173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7.2215999999999996</v>
      </c>
      <c r="E86">
        <f>GT_NG!T86</f>
        <v>9.4738385558583111</v>
      </c>
      <c r="F86">
        <f>GT_Spot!T86</f>
        <v>0</v>
      </c>
      <c r="G86">
        <f>PPCL_NG!T86</f>
        <v>28.34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802.14622982849926</v>
      </c>
      <c r="P86" s="77">
        <v>74.840000000000018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442.92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-171</v>
      </c>
      <c r="AA86" s="117">
        <f>STOA!J86</f>
        <v>211.86</v>
      </c>
      <c r="AB86" s="117">
        <f>-STOA!P86</f>
        <v>0</v>
      </c>
      <c r="AC86">
        <f t="shared" si="3"/>
        <v>16.551748951354586</v>
      </c>
      <c r="AD86">
        <f t="shared" si="4"/>
        <v>1450.499919433003</v>
      </c>
      <c r="AE86">
        <f>'IDT-1'!F86</f>
        <v>0</v>
      </c>
      <c r="AF86" s="26"/>
      <c r="AG86">
        <f t="shared" si="5"/>
        <v>1450.499919433003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7.2215999999999996</v>
      </c>
      <c r="E87">
        <f>GT_NG!T87</f>
        <v>9.4738385558583111</v>
      </c>
      <c r="F87">
        <f>GT_Spot!T87</f>
        <v>0</v>
      </c>
      <c r="G87">
        <f>PPCL_NG!T87</f>
        <v>28.34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800.79600709079807</v>
      </c>
      <c r="P87" s="77">
        <v>74.840000000000018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-89</v>
      </c>
      <c r="AA87" s="117">
        <f>STOA!J87</f>
        <v>150.76999999999998</v>
      </c>
      <c r="AB87" s="117">
        <f>-STOA!P87</f>
        <v>0</v>
      </c>
      <c r="AC87">
        <f t="shared" si="3"/>
        <v>15.23058189683182</v>
      </c>
      <c r="AD87">
        <f t="shared" si="4"/>
        <v>1476.4608637498245</v>
      </c>
      <c r="AE87">
        <f>'IDT-1'!F87</f>
        <v>0</v>
      </c>
      <c r="AF87" s="26"/>
      <c r="AG87">
        <f t="shared" si="5"/>
        <v>1476.4608637498245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7.2215999999999996</v>
      </c>
      <c r="E88">
        <f>GT_NG!T88</f>
        <v>9.4738385558583111</v>
      </c>
      <c r="F88">
        <f>GT_Spot!T88</f>
        <v>0</v>
      </c>
      <c r="G88">
        <f>PPCL_NG!T88</f>
        <v>28.34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798.80647670108112</v>
      </c>
      <c r="P88" s="77">
        <v>74.840000000000018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443.03000000000003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-74</v>
      </c>
      <c r="AA88" s="117">
        <f>STOA!J88</f>
        <v>150.48000000000002</v>
      </c>
      <c r="AB88" s="117">
        <f>-STOA!P88</f>
        <v>0</v>
      </c>
      <c r="AC88">
        <f t="shared" si="3"/>
        <v>15.077614116569382</v>
      </c>
      <c r="AD88">
        <f t="shared" si="4"/>
        <v>1489.3643011403701</v>
      </c>
      <c r="AE88">
        <f>'IDT-1'!F88</f>
        <v>0</v>
      </c>
      <c r="AF88" s="26"/>
      <c r="AG88">
        <f t="shared" si="5"/>
        <v>1489.3643011403701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7.2215999999999996</v>
      </c>
      <c r="E89">
        <f>GT_NG!T89</f>
        <v>9.4738385558583111</v>
      </c>
      <c r="F89">
        <f>GT_Spot!T89</f>
        <v>0</v>
      </c>
      <c r="G89">
        <f>PPCL_NG!T89</f>
        <v>28.34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796.53615982168583</v>
      </c>
      <c r="P89" s="77">
        <v>74.840000000000018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442.23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</v>
      </c>
      <c r="AA89" s="117">
        <f>STOA!J89</f>
        <v>145.18</v>
      </c>
      <c r="AB89" s="117">
        <f>-STOA!P89</f>
        <v>0</v>
      </c>
      <c r="AC89">
        <f t="shared" si="3"/>
        <v>14.577805206965328</v>
      </c>
      <c r="AD89">
        <f t="shared" si="4"/>
        <v>1529.4937931705788</v>
      </c>
      <c r="AE89">
        <f>'IDT-1'!F89</f>
        <v>-48</v>
      </c>
      <c r="AF89" s="26"/>
      <c r="AG89">
        <f t="shared" si="5"/>
        <v>1481.4937931705788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7.5225</v>
      </c>
      <c r="E90">
        <f>GT_NG!T90</f>
        <v>-0.12666666666666668</v>
      </c>
      <c r="F90">
        <f>GT_Spot!T90</f>
        <v>0</v>
      </c>
      <c r="G90">
        <f>PPCL_NG!T90</f>
        <v>28.34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799.23009016623598</v>
      </c>
      <c r="P90" s="77">
        <v>74.840000000000018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442.1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145.18</v>
      </c>
      <c r="AB90" s="117">
        <f>-STOA!P90</f>
        <v>0</v>
      </c>
      <c r="AC90">
        <f t="shared" si="3"/>
        <v>14.37872045717017</v>
      </c>
      <c r="AD90">
        <f t="shared" si="4"/>
        <v>1538.9572030423992</v>
      </c>
      <c r="AE90">
        <f>'IDT-1'!F90</f>
        <v>-26.742999999999999</v>
      </c>
      <c r="AF90" s="26"/>
      <c r="AG90">
        <f t="shared" si="5"/>
        <v>1512.2142030423993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7.5225</v>
      </c>
      <c r="E91">
        <f>GT_NG!T91</f>
        <v>-0.12666666666666668</v>
      </c>
      <c r="F91">
        <f>GT_Spot!T91</f>
        <v>0</v>
      </c>
      <c r="G91">
        <f>PPCL_NG!T91</f>
        <v>28.34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812.96726236773588</v>
      </c>
      <c r="P91" s="77">
        <v>74.840000000000018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442.18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-17</v>
      </c>
      <c r="AA91" s="117">
        <f>STOA!J91</f>
        <v>145.35999999999999</v>
      </c>
      <c r="AB91" s="117">
        <f>-STOA!P91</f>
        <v>0</v>
      </c>
      <c r="AC91">
        <f t="shared" si="3"/>
        <v>14.652823740420686</v>
      </c>
      <c r="AD91">
        <f t="shared" si="4"/>
        <v>1535.6802719606485</v>
      </c>
      <c r="AE91">
        <f>'IDT-1'!F91</f>
        <v>0</v>
      </c>
      <c r="AF91" s="26"/>
      <c r="AG91">
        <f t="shared" si="5"/>
        <v>1535.6802719606485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7.5225</v>
      </c>
      <c r="E92">
        <f>GT_NG!T92</f>
        <v>-0.12666666666666668</v>
      </c>
      <c r="F92">
        <f>GT_Spot!T92</f>
        <v>0</v>
      </c>
      <c r="G92">
        <f>PPCL_NG!T92</f>
        <v>28.34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816.91798418862584</v>
      </c>
      <c r="P92" s="77">
        <v>74.840000000000018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442.08000000000004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145.35999999999999</v>
      </c>
      <c r="AB92" s="117">
        <f>-STOA!P92</f>
        <v>0</v>
      </c>
      <c r="AC92">
        <f t="shared" si="3"/>
        <v>14.447000649345247</v>
      </c>
      <c r="AD92">
        <f t="shared" si="4"/>
        <v>1566.7368168726139</v>
      </c>
      <c r="AE92">
        <f>'IDT-1'!F92</f>
        <v>0</v>
      </c>
      <c r="AF92" s="26"/>
      <c r="AG92">
        <f t="shared" si="5"/>
        <v>1566.7368168726139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7.5225</v>
      </c>
      <c r="E93">
        <f>GT_NG!T93</f>
        <v>7.9899850299401187</v>
      </c>
      <c r="F93">
        <f>GT_Spot!T93</f>
        <v>0</v>
      </c>
      <c r="G93">
        <f>PPCL_NG!T93</f>
        <v>28.34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801.09268281232312</v>
      </c>
      <c r="P93" s="77">
        <v>74.840000000000018</v>
      </c>
      <c r="Q93" s="77">
        <v>26.65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442.23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145.35999999999999</v>
      </c>
      <c r="AB93" s="117">
        <f>-STOA!P93</f>
        <v>0</v>
      </c>
      <c r="AC93">
        <f t="shared" si="3"/>
        <v>14.289464027455823</v>
      </c>
      <c r="AD93">
        <f t="shared" si="4"/>
        <v>1569.3357038148074</v>
      </c>
      <c r="AE93">
        <f>'IDT-1'!F93</f>
        <v>0</v>
      </c>
      <c r="AF93" s="26"/>
      <c r="AG93">
        <f t="shared" si="5"/>
        <v>1569.3357038148074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7.5225</v>
      </c>
      <c r="E94">
        <f>GT_NG!T94</f>
        <v>7.9899850299401187</v>
      </c>
      <c r="F94">
        <f>GT_Spot!T94</f>
        <v>0</v>
      </c>
      <c r="G94">
        <f>PPCL_NG!T94</f>
        <v>28.91807212852477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793.96542178530433</v>
      </c>
      <c r="P94" s="77">
        <v>74.840000000000018</v>
      </c>
      <c r="Q94" s="77">
        <v>26.65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442.19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19.350000000000001</v>
      </c>
      <c r="Z94" s="75">
        <f>IEX!P94</f>
        <v>0</v>
      </c>
      <c r="AA94" s="117">
        <f>STOA!J94</f>
        <v>145.35999999999999</v>
      </c>
      <c r="AB94" s="117">
        <f>-STOA!P94</f>
        <v>0</v>
      </c>
      <c r="AC94">
        <f t="shared" si="3"/>
        <v>14.224196614705168</v>
      </c>
      <c r="AD94">
        <f t="shared" si="4"/>
        <v>1602.161782329064</v>
      </c>
      <c r="AE94">
        <f>'IDT-1'!F94</f>
        <v>0</v>
      </c>
      <c r="AF94" s="26"/>
      <c r="AG94">
        <f t="shared" si="5"/>
        <v>1602.161782329064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7.9899850299401187</v>
      </c>
      <c r="F95">
        <f>GT_Spot!T95</f>
        <v>0</v>
      </c>
      <c r="G95">
        <f>PPCL_NG!T95</f>
        <v>28.91807212852477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772.47756049118721</v>
      </c>
      <c r="P95" s="77">
        <v>74.840000000000018</v>
      </c>
      <c r="Q95" s="77">
        <v>26.65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441.94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49.08</v>
      </c>
      <c r="Z95" s="75">
        <f>IEX!P95</f>
        <v>0</v>
      </c>
      <c r="AA95" s="117">
        <f>STOA!J95</f>
        <v>145.54999999999998</v>
      </c>
      <c r="AB95" s="117">
        <f>-STOA!P95</f>
        <v>0</v>
      </c>
      <c r="AC95">
        <f t="shared" si="3"/>
        <v>14.653972456204752</v>
      </c>
      <c r="AD95">
        <f t="shared" si="4"/>
        <v>1570.2150451934474</v>
      </c>
      <c r="AE95">
        <f>'IDT-1'!F95</f>
        <v>0</v>
      </c>
      <c r="AF95" s="26"/>
      <c r="AG95">
        <f t="shared" si="5"/>
        <v>1570.2150451934474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7.9899850299401187</v>
      </c>
      <c r="F96">
        <f>GT_Spot!T96</f>
        <v>0</v>
      </c>
      <c r="G96">
        <f>PPCL_NG!T96</f>
        <v>28.91807212852477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758.97434886679844</v>
      </c>
      <c r="P96" s="77">
        <v>74.840000000000018</v>
      </c>
      <c r="Q96" s="77">
        <v>26.65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441.95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60.25</v>
      </c>
      <c r="Z96" s="75">
        <f>IEX!P96</f>
        <v>0</v>
      </c>
      <c r="AA96" s="117">
        <f>STOA!J96</f>
        <v>145.54999999999998</v>
      </c>
      <c r="AB96" s="117">
        <f>-STOA!P96</f>
        <v>0</v>
      </c>
      <c r="AC96">
        <f t="shared" si="3"/>
        <v>14.544746918688178</v>
      </c>
      <c r="AD96">
        <f t="shared" si="4"/>
        <v>1578.0010591065752</v>
      </c>
      <c r="AE96">
        <f>'IDT-1'!F96</f>
        <v>0</v>
      </c>
      <c r="AF96" s="26"/>
      <c r="AG96">
        <f t="shared" si="5"/>
        <v>1578.0010591065752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9.4758989598811301</v>
      </c>
      <c r="F97">
        <f>GT_Spot!T97</f>
        <v>0</v>
      </c>
      <c r="G97">
        <f>PPCL_NG!T97</f>
        <v>28.91807212852477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13.121931399970556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765.70490101575479</v>
      </c>
      <c r="P97" s="77">
        <v>74.840000000000018</v>
      </c>
      <c r="Q97" s="77">
        <v>26.65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441.82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72.319999999999993</v>
      </c>
      <c r="Z97" s="75">
        <f>IEX!P97</f>
        <v>0</v>
      </c>
      <c r="AA97" s="117">
        <f>STOA!J97</f>
        <v>145.54999999999998</v>
      </c>
      <c r="AB97" s="117">
        <f>-STOA!P97</f>
        <v>0</v>
      </c>
      <c r="AC97">
        <f t="shared" si="3"/>
        <v>14.926378091724169</v>
      </c>
      <c r="AD97">
        <f t="shared" si="4"/>
        <v>1600.897825412407</v>
      </c>
      <c r="AE97">
        <f>'IDT-1'!F97</f>
        <v>0</v>
      </c>
      <c r="AF97" s="26"/>
      <c r="AG97">
        <f t="shared" si="5"/>
        <v>1600.897825412407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9.4742828751242136</v>
      </c>
      <c r="F98">
        <f>GT_Spot!T98</f>
        <v>0</v>
      </c>
      <c r="G98">
        <f>PPCL_NG!T98</f>
        <v>28.91807212852477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759.62931531103447</v>
      </c>
      <c r="P98" s="77">
        <v>74.840000000000018</v>
      </c>
      <c r="Q98" s="77">
        <v>26.65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441.9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82.71</v>
      </c>
      <c r="Z98" s="75">
        <f>IEX!P98</f>
        <v>0</v>
      </c>
      <c r="AA98" s="117">
        <f>STOA!J98</f>
        <v>145.54999999999998</v>
      </c>
      <c r="AB98" s="117">
        <f>-STOA!P98</f>
        <v>0</v>
      </c>
      <c r="AC98">
        <f t="shared" si="3"/>
        <v>14.760780444435076</v>
      </c>
      <c r="AD98">
        <f t="shared" si="4"/>
        <v>1602.3342898702483</v>
      </c>
      <c r="AE98">
        <f>'IDT-1'!F98</f>
        <v>0</v>
      </c>
      <c r="AF98" s="26"/>
      <c r="AG98">
        <f t="shared" si="5"/>
        <v>1602.3342898702483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0.18347377499999981</v>
      </c>
      <c r="E99">
        <f t="shared" si="6"/>
        <v>0.22394740678732397</v>
      </c>
      <c r="F99">
        <f t="shared" si="6"/>
        <v>0</v>
      </c>
      <c r="G99">
        <f t="shared" si="6"/>
        <v>0.30784957617477593</v>
      </c>
      <c r="H99">
        <f t="shared" si="6"/>
        <v>0</v>
      </c>
      <c r="I99">
        <f t="shared" si="6"/>
        <v>1.670397295301755</v>
      </c>
      <c r="J99">
        <f t="shared" si="6"/>
        <v>0</v>
      </c>
      <c r="K99">
        <f t="shared" si="6"/>
        <v>3.2804828499926391E-3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15.613835825845781</v>
      </c>
      <c r="P99" s="77">
        <f t="shared" si="6"/>
        <v>1.6468430860197656</v>
      </c>
      <c r="Q99" s="77">
        <f t="shared" si="6"/>
        <v>0.51794610665375573</v>
      </c>
      <c r="R99" s="80">
        <f>SUM(R3:R98)/4000</f>
        <v>0.2442300000000002</v>
      </c>
      <c r="S99" s="80">
        <f t="shared" si="6"/>
        <v>0</v>
      </c>
      <c r="T99" s="78">
        <f t="shared" si="6"/>
        <v>0.90435999999999994</v>
      </c>
      <c r="U99" s="78">
        <f t="shared" si="6"/>
        <v>11.069445000000002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7.3817499999999994E-2</v>
      </c>
      <c r="Z99" s="75">
        <f t="shared" si="6"/>
        <v>-1.1574974999999998</v>
      </c>
      <c r="AA99" s="117">
        <f t="shared" si="6"/>
        <v>3.875834999999999</v>
      </c>
      <c r="AB99" s="117">
        <f t="shared" si="6"/>
        <v>0</v>
      </c>
      <c r="AC99">
        <f t="shared" si="6"/>
        <v>0.33821757730337071</v>
      </c>
      <c r="AD99">
        <f t="shared" si="6"/>
        <v>34.176090977329785</v>
      </c>
      <c r="AE99">
        <f t="shared" si="6"/>
        <v>-4.2634249999999992E-2</v>
      </c>
      <c r="AG99">
        <f t="shared" si="6"/>
        <v>34.133456727329779</v>
      </c>
      <c r="AI99">
        <f t="shared" si="6"/>
        <v>0</v>
      </c>
      <c r="AJ99">
        <f t="shared" si="6"/>
        <v>0</v>
      </c>
      <c r="AK99">
        <f t="shared" si="6"/>
        <v>0.13004499999999999</v>
      </c>
      <c r="AL99">
        <f t="shared" si="6"/>
        <v>-0.79349999999999998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45061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6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6">
      <c r="A3" t="s">
        <v>45</v>
      </c>
      <c r="D3">
        <f>TWEPL!S3</f>
        <v>1.2636000000000001</v>
      </c>
      <c r="E3">
        <f>GT_NG!S3</f>
        <v>1.7288817065287656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23.360000000000003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91.665862776613608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2.8270350000000004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69.349999999999994</v>
      </c>
      <c r="AB3" s="117">
        <f>-STOA!Q3</f>
        <v>0</v>
      </c>
      <c r="AC3">
        <f>SUMIF(B3:AB3,"&gt;0")*$AC$2-SUMIF(B3:AB3,"&lt;0")*($AC$2/(1-$AC$2))+SUMIF(AI3:AR3,"&gt;0")*$AC$2-SUMIF(AI3:AR3,"&lt;0")*($AC$2/(1-$AC$2))</f>
        <v>2.0732350779504425</v>
      </c>
      <c r="AD3">
        <f>SUM(B3:AB3,AI3:AR3)-AC3</f>
        <v>143.12214440519193</v>
      </c>
      <c r="AE3">
        <f>'IDT-1'!E3</f>
        <v>0</v>
      </c>
      <c r="AF3" s="26"/>
      <c r="AG3">
        <f>SUM(AD3:AF3)+AT3</f>
        <v>143.12214440519193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-45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1.7288817065287656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23.360000000000003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90.546052259385391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2.8270350000000004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69.349999999999994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2.0545026178766386</v>
      </c>
      <c r="AD4">
        <f t="shared" ref="AD4:AD67" si="1">SUM(B4:AB4,AI4:AR4)-AC4</f>
        <v>143.02106634803752</v>
      </c>
      <c r="AE4">
        <f>'IDT-1'!E4</f>
        <v>0</v>
      </c>
      <c r="AF4" s="26"/>
      <c r="AG4">
        <f t="shared" ref="AG4:AG67" si="2">SUM(AD4:AF4)+AT4</f>
        <v>143.02106634803752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-44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1.7288817065287656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23.360000000000003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90.277023739869662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2.8270350000000004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69.349999999999994</v>
      </c>
      <c r="AB5" s="117">
        <f>-STOA!Q5</f>
        <v>0</v>
      </c>
      <c r="AC5">
        <f t="shared" si="0"/>
        <v>2.0698914219492908</v>
      </c>
      <c r="AD5">
        <f t="shared" si="1"/>
        <v>140.73664902444915</v>
      </c>
      <c r="AE5">
        <f>'IDT-1'!E5</f>
        <v>0</v>
      </c>
      <c r="AF5" s="26"/>
      <c r="AG5">
        <f t="shared" si="2"/>
        <v>140.73664902444915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-46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1.7288817065287656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23.360000000000003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90.277023739869662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2.8270350000000004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69.349999999999994</v>
      </c>
      <c r="AB6" s="117">
        <f>-STOA!Q6</f>
        <v>0</v>
      </c>
      <c r="AC6">
        <f t="shared" si="0"/>
        <v>2.0876476769936816</v>
      </c>
      <c r="AD6">
        <f t="shared" si="1"/>
        <v>138.71889276940476</v>
      </c>
      <c r="AE6">
        <f>'IDT-1'!E6</f>
        <v>0</v>
      </c>
      <c r="AF6" s="26"/>
      <c r="AG6">
        <f t="shared" si="2"/>
        <v>138.71889276940476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-48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1.7288817065287656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23.360000000000003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92.817974434479126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2.8270350000000004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69.349999999999994</v>
      </c>
      <c r="AB7" s="117">
        <f>-STOA!Q7</f>
        <v>0</v>
      </c>
      <c r="AC7">
        <f t="shared" si="0"/>
        <v>2.1455205531950261</v>
      </c>
      <c r="AD7">
        <f t="shared" si="1"/>
        <v>137.20197058781287</v>
      </c>
      <c r="AE7">
        <f>'IDT-1'!E7</f>
        <v>0</v>
      </c>
      <c r="AF7" s="26"/>
      <c r="AG7">
        <f t="shared" si="2"/>
        <v>137.20197058781287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-52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1.7288817065287656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23.360000000000003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93.007992723261978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2.8270350000000004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69.349999999999994</v>
      </c>
      <c r="AB8" s="117">
        <f>-STOA!Q8</f>
        <v>0</v>
      </c>
      <c r="AC8">
        <f t="shared" si="0"/>
        <v>2.1915833517472918</v>
      </c>
      <c r="AD8">
        <f t="shared" si="1"/>
        <v>132.34592607804345</v>
      </c>
      <c r="AE8">
        <f>'IDT-1'!E8</f>
        <v>0</v>
      </c>
      <c r="AF8" s="26"/>
      <c r="AG8">
        <f t="shared" si="2"/>
        <v>132.34592607804345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-57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1.7289793510324485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23.360000000000003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93.20754906004322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2.8270350000000004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69.349999999999994</v>
      </c>
      <c r="AB9" s="117">
        <f>-STOA!Q9</f>
        <v>0</v>
      </c>
      <c r="AC9">
        <f t="shared" si="0"/>
        <v>2.2110965618269898</v>
      </c>
      <c r="AD9">
        <f t="shared" si="1"/>
        <v>130.52606684924868</v>
      </c>
      <c r="AE9">
        <f>'IDT-1'!E9</f>
        <v>0</v>
      </c>
      <c r="AF9" s="26"/>
      <c r="AG9">
        <f t="shared" si="2"/>
        <v>130.52606684924868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-59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1.7289793510324485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23.360000000000003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92.89814062840253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2.8270350000000004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69.349999999999994</v>
      </c>
      <c r="AB10" s="117">
        <f>-STOA!Q10</f>
        <v>0</v>
      </c>
      <c r="AC10">
        <f t="shared" si="0"/>
        <v>2.2083737676285518</v>
      </c>
      <c r="AD10">
        <f t="shared" si="1"/>
        <v>130.21938121180642</v>
      </c>
      <c r="AE10">
        <f>'IDT-1'!E10</f>
        <v>0</v>
      </c>
      <c r="AF10" s="26"/>
      <c r="AG10">
        <f t="shared" si="2"/>
        <v>130.21938121180642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-59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1.7289793510324485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23.360000000000003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92.049396738426609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2.8270350000000004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69.349999999999994</v>
      </c>
      <c r="AB11" s="117">
        <f>-STOA!Q11</f>
        <v>0</v>
      </c>
      <c r="AC11">
        <f t="shared" si="0"/>
        <v>2.2097829489189591</v>
      </c>
      <c r="AD11">
        <f t="shared" si="1"/>
        <v>128.36922814054009</v>
      </c>
      <c r="AE11">
        <f>'IDT-1'!E11</f>
        <v>0</v>
      </c>
      <c r="AF11" s="26"/>
      <c r="AG11">
        <f t="shared" si="2"/>
        <v>128.36922814054009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-60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1.7289793510324485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23.360000000000003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92.049004149468217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2.8270350000000004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69.349999999999994</v>
      </c>
      <c r="AB12" s="117">
        <f>-STOA!Q12</f>
        <v>0</v>
      </c>
      <c r="AC12">
        <f t="shared" si="0"/>
        <v>2.2097794941361251</v>
      </c>
      <c r="AD12">
        <f t="shared" si="1"/>
        <v>128.36883900636454</v>
      </c>
      <c r="AE12">
        <f>'IDT-1'!E12</f>
        <v>0</v>
      </c>
      <c r="AF12" s="26"/>
      <c r="AG12">
        <f t="shared" si="2"/>
        <v>128.36883900636454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-60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1.7289793510324485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23.360000000000003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92.049492359555629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2.8270350000000004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69.349999999999994</v>
      </c>
      <c r="AB13" s="117">
        <f>-STOA!Q13</f>
        <v>0</v>
      </c>
      <c r="AC13">
        <f t="shared" si="0"/>
        <v>2.2097837903848943</v>
      </c>
      <c r="AD13">
        <f t="shared" si="1"/>
        <v>128.36932292020316</v>
      </c>
      <c r="AE13">
        <f>'IDT-1'!E13</f>
        <v>0</v>
      </c>
      <c r="AF13" s="26"/>
      <c r="AG13">
        <f t="shared" si="2"/>
        <v>128.36932292020316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-60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1.7289793510324485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23.360000000000003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92.049492359555629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2.8270350000000004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69.349999999999994</v>
      </c>
      <c r="AB14" s="117">
        <f>-STOA!Q14</f>
        <v>0</v>
      </c>
      <c r="AC14">
        <f t="shared" si="0"/>
        <v>2.2275400454292851</v>
      </c>
      <c r="AD14">
        <f t="shared" si="1"/>
        <v>126.35156666515878</v>
      </c>
      <c r="AE14">
        <f>'IDT-1'!E14</f>
        <v>0</v>
      </c>
      <c r="AF14" s="26"/>
      <c r="AG14">
        <f t="shared" si="2"/>
        <v>126.35156666515878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-62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1.7788512423362377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23.360000000000003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92.091500300906674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2.8270350000000004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69.349999999999994</v>
      </c>
      <c r="AB15" s="117">
        <f>-STOA!Q15</f>
        <v>0</v>
      </c>
      <c r="AC15">
        <f t="shared" si="0"/>
        <v>2.237226715478843</v>
      </c>
      <c r="AD15">
        <f t="shared" si="1"/>
        <v>125.43375982776408</v>
      </c>
      <c r="AE15">
        <f>'IDT-1'!E15</f>
        <v>0</v>
      </c>
      <c r="AF15" s="26"/>
      <c r="AG15">
        <f t="shared" si="2"/>
        <v>125.43375982776408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-63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1.7788512423362377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23.360000000000003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92.091500300906674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2.8270350000000004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69.349999999999994</v>
      </c>
      <c r="AB16" s="117">
        <f>-STOA!Q16</f>
        <v>0</v>
      </c>
      <c r="AC16">
        <f t="shared" si="0"/>
        <v>2.2461048430010382</v>
      </c>
      <c r="AD16">
        <f t="shared" si="1"/>
        <v>124.42488170024188</v>
      </c>
      <c r="AE16">
        <f>'IDT-1'!E16</f>
        <v>0</v>
      </c>
      <c r="AF16" s="26"/>
      <c r="AG16">
        <f t="shared" si="2"/>
        <v>124.42488170024188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-64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1.7788512423362377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23.360000000000003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92.761335169037423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2.8270350000000004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69.349999999999994</v>
      </c>
      <c r="AB17" s="117">
        <f>-STOA!Q17</f>
        <v>0</v>
      </c>
      <c r="AC17">
        <f t="shared" si="0"/>
        <v>2.2519993898405888</v>
      </c>
      <c r="AD17">
        <f t="shared" si="1"/>
        <v>125.08882202153308</v>
      </c>
      <c r="AE17">
        <f>'IDT-1'!E17</f>
        <v>0</v>
      </c>
      <c r="AF17" s="26"/>
      <c r="AG17">
        <f t="shared" si="2"/>
        <v>125.08882202153308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-64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1.7788512423362377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23.360000000000003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92.761335169037423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2.8270350000000004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69.349999999999994</v>
      </c>
      <c r="AB18" s="117">
        <f>-STOA!Q18</f>
        <v>0</v>
      </c>
      <c r="AC18">
        <f t="shared" si="0"/>
        <v>2.2431212623183936</v>
      </c>
      <c r="AD18">
        <f t="shared" si="1"/>
        <v>126.09770014905527</v>
      </c>
      <c r="AE18">
        <f>'IDT-1'!E18</f>
        <v>0</v>
      </c>
      <c r="AF18" s="26"/>
      <c r="AG18">
        <f t="shared" si="2"/>
        <v>126.09770014905527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-63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1.7788512423362377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23.360000000000003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92.777268705100894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2.8270350000000004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69.349999999999994</v>
      </c>
      <c r="AB19" s="117">
        <f>-STOA!Q19</f>
        <v>0</v>
      </c>
      <c r="AC19">
        <f t="shared" si="0"/>
        <v>2.2610177324801426</v>
      </c>
      <c r="AD19">
        <f t="shared" si="1"/>
        <v>124.095737214957</v>
      </c>
      <c r="AE19">
        <f>'IDT-1'!E19</f>
        <v>0</v>
      </c>
      <c r="AF19" s="26"/>
      <c r="AG19">
        <f t="shared" si="2"/>
        <v>124.095737214957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1.7288817065287656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23.360000000000003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92.778303705100896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2.8270350000000004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69.349999999999994</v>
      </c>
      <c r="AB20" s="117">
        <f>-STOA!Q20</f>
        <v>0</v>
      </c>
      <c r="AC20">
        <f t="shared" si="0"/>
        <v>2.2605871085650371</v>
      </c>
      <c r="AD20">
        <f t="shared" si="1"/>
        <v>124.04723330306462</v>
      </c>
      <c r="AE20">
        <f>'IDT-1'!E20</f>
        <v>0</v>
      </c>
      <c r="AF20" s="26"/>
      <c r="AG20">
        <f t="shared" si="2"/>
        <v>124.04723330306462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-65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1.7288817065287656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23.360000000000003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93.510691906211719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2.8270350000000004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69.349999999999994</v>
      </c>
      <c r="AB21" s="117">
        <f>-STOA!Q21</f>
        <v>0</v>
      </c>
      <c r="AC21">
        <f t="shared" si="0"/>
        <v>2.2759102522570074</v>
      </c>
      <c r="AD21">
        <f t="shared" si="1"/>
        <v>123.76429836048348</v>
      </c>
      <c r="AE21">
        <f>'IDT-1'!E21</f>
        <v>0</v>
      </c>
      <c r="AF21" s="26"/>
      <c r="AG21">
        <f t="shared" si="2"/>
        <v>123.76429836048348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-66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1.7288817065287656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23.360000000000003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94.01671631169269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2.8270350000000004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69.349999999999994</v>
      </c>
      <c r="AB22" s="117">
        <f>-STOA!Q22</f>
        <v>0</v>
      </c>
      <c r="AC22">
        <f t="shared" si="0"/>
        <v>2.2892413945474352</v>
      </c>
      <c r="AD22">
        <f t="shared" si="1"/>
        <v>123.25699162367401</v>
      </c>
      <c r="AE22">
        <f>'IDT-1'!E22</f>
        <v>0</v>
      </c>
      <c r="AF22" s="26"/>
      <c r="AG22">
        <f t="shared" si="2"/>
        <v>123.25699162367401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-67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1.7288817065287656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23.360000000000003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95.414243715184227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2.8270350000000004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69.349999999999994</v>
      </c>
      <c r="AB23" s="117">
        <f>-STOA!Q23</f>
        <v>0</v>
      </c>
      <c r="AC23">
        <f t="shared" si="0"/>
        <v>2.0654702248829873</v>
      </c>
      <c r="AD23">
        <f t="shared" si="1"/>
        <v>151.46829019683</v>
      </c>
      <c r="AE23">
        <f>'IDT-1'!E23</f>
        <v>0</v>
      </c>
      <c r="AF23" s="26"/>
      <c r="AG23">
        <f t="shared" si="2"/>
        <v>151.46829019683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-40.409999999999997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1.7288817065287656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23.360000000000003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96.199930003148296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2.2791600000000001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69.349999999999994</v>
      </c>
      <c r="AB24" s="117">
        <f>-STOA!Q24</f>
        <v>0</v>
      </c>
      <c r="AC24">
        <f t="shared" si="0"/>
        <v>2.3302667575988307</v>
      </c>
      <c r="AD24">
        <f t="shared" si="1"/>
        <v>121.85130495207825</v>
      </c>
      <c r="AE24">
        <f>'IDT-1'!E24</f>
        <v>0</v>
      </c>
      <c r="AF24" s="26"/>
      <c r="AG24">
        <f t="shared" si="2"/>
        <v>121.85130495207825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-70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1.7288817065287656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23.360000000000003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94.723634085915265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2.2791600000000001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69.349999999999994</v>
      </c>
      <c r="AB25" s="117">
        <f>-STOA!Q25</f>
        <v>0</v>
      </c>
      <c r="AC25">
        <f t="shared" si="0"/>
        <v>2.3261534810493751</v>
      </c>
      <c r="AD25">
        <f t="shared" si="1"/>
        <v>119.37912231139464</v>
      </c>
      <c r="AE25">
        <f>'IDT-1'!E25</f>
        <v>0</v>
      </c>
      <c r="AF25" s="26"/>
      <c r="AG25">
        <f t="shared" si="2"/>
        <v>119.37912231139464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-71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1.7288817065287656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23.360000000000003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94.858932423255538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2.2791600000000001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69.349999999999994</v>
      </c>
      <c r="AB26" s="117">
        <f>-STOA!Q26</f>
        <v>0</v>
      </c>
      <c r="AC26">
        <f t="shared" si="0"/>
        <v>2.3273441064179701</v>
      </c>
      <c r="AD26">
        <f t="shared" si="1"/>
        <v>119.51323002336636</v>
      </c>
      <c r="AE26">
        <f>'IDT-1'!E26</f>
        <v>0</v>
      </c>
      <c r="AF26" s="26"/>
      <c r="AG26">
        <f t="shared" si="2"/>
        <v>119.51323002336636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-71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1.7788512423362377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23.360000000000003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96.687036878808115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2.2791600000000001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69.349999999999994</v>
      </c>
      <c r="AB27" s="117">
        <f>-STOA!Q27</f>
        <v>0</v>
      </c>
      <c r="AC27">
        <f t="shared" si="0"/>
        <v>2.334993030019743</v>
      </c>
      <c r="AD27">
        <f t="shared" si="1"/>
        <v>122.38365509112461</v>
      </c>
      <c r="AE27">
        <f>'IDT-1'!E27</f>
        <v>0</v>
      </c>
      <c r="AF27" s="26"/>
      <c r="AG27">
        <f t="shared" si="2"/>
        <v>122.38365509112461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-70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1.7788512423362377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23.360000000000003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96.444395462714482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2.2791600000000001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69.349999999999994</v>
      </c>
      <c r="AB28" s="117">
        <f>-STOA!Q28</f>
        <v>0</v>
      </c>
      <c r="AC28">
        <f t="shared" si="0"/>
        <v>2.270710892902752</v>
      </c>
      <c r="AD28">
        <f t="shared" si="1"/>
        <v>129.20529581214799</v>
      </c>
      <c r="AE28">
        <f>'IDT-1'!E28</f>
        <v>0</v>
      </c>
      <c r="AF28" s="26"/>
      <c r="AG28">
        <f t="shared" si="2"/>
        <v>129.20529581214799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-63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1.7788512423362377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23.360000000000003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93.141464846546981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2.2791600000000001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69.349999999999994</v>
      </c>
      <c r="AB29" s="117">
        <f>-STOA!Q29</f>
        <v>0</v>
      </c>
      <c r="AC29">
        <f t="shared" si="0"/>
        <v>2.1972544658695012</v>
      </c>
      <c r="AD29">
        <f t="shared" si="1"/>
        <v>130.97582162301373</v>
      </c>
      <c r="AE29">
        <f>'IDT-1'!E29</f>
        <v>0</v>
      </c>
      <c r="AF29" s="26"/>
      <c r="AG29">
        <f t="shared" si="2"/>
        <v>130.97582162301373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-58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1.7788512423362377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23.360000000000003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90.969066754931234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2.2791600000000001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69.349999999999994</v>
      </c>
      <c r="AB30" s="117">
        <f>-STOA!Q30</f>
        <v>0</v>
      </c>
      <c r="AC30">
        <f t="shared" si="0"/>
        <v>2.1337467250523057</v>
      </c>
      <c r="AD30">
        <f t="shared" si="1"/>
        <v>133.86693127221517</v>
      </c>
      <c r="AE30">
        <f>'IDT-1'!E30</f>
        <v>0</v>
      </c>
      <c r="AF30" s="26"/>
      <c r="AG30">
        <f t="shared" si="2"/>
        <v>133.86693127221517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-53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1.7288817065287656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23.360000000000003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93.134600404847362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2.2791600000000001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69.349999999999994</v>
      </c>
      <c r="AB31" s="117">
        <f>-STOA!Q31</f>
        <v>0</v>
      </c>
      <c r="AC31">
        <f t="shared" si="0"/>
        <v>2.0902167966010952</v>
      </c>
      <c r="AD31">
        <f t="shared" si="1"/>
        <v>143.02602531477507</v>
      </c>
      <c r="AE31">
        <f>'IDT-1'!E31</f>
        <v>0</v>
      </c>
      <c r="AF31" s="26"/>
      <c r="AG31">
        <f t="shared" si="2"/>
        <v>143.02602531477507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-46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1.7288817065287656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23.360000000000003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93.057196418352603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2.2791600000000001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69.349999999999994</v>
      </c>
      <c r="AB32" s="117">
        <f>-STOA!Q32</f>
        <v>0</v>
      </c>
      <c r="AC32">
        <f t="shared" si="0"/>
        <v>1.7886558997927413</v>
      </c>
      <c r="AD32">
        <f t="shared" si="1"/>
        <v>177.14018222508861</v>
      </c>
      <c r="AE32">
        <f>'IDT-1'!E32</f>
        <v>0</v>
      </c>
      <c r="AF32" s="26"/>
      <c r="AG32">
        <f t="shared" si="2"/>
        <v>177.14018222508861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-12.11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1.7288817065287656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23.360000000000003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93.418862064027607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2.2791600000000001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69.349999999999994</v>
      </c>
      <c r="AB33" s="117">
        <f>-STOA!Q33</f>
        <v>0</v>
      </c>
      <c r="AC33">
        <f t="shared" si="0"/>
        <v>1.9329120038023651</v>
      </c>
      <c r="AD33">
        <f t="shared" si="1"/>
        <v>161.46759176675403</v>
      </c>
      <c r="AE33">
        <f>'IDT-1'!E33</f>
        <v>0</v>
      </c>
      <c r="AF33" s="26"/>
      <c r="AG33">
        <f t="shared" si="2"/>
        <v>161.46759176675403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-28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1.7288817065287656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23.360000000000003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93.489761454095728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2.2791600000000001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69.349999999999994</v>
      </c>
      <c r="AB34" s="117">
        <f>-STOA!Q34</f>
        <v>0</v>
      </c>
      <c r="AC34">
        <f t="shared" si="0"/>
        <v>1.6849483478134957</v>
      </c>
      <c r="AD34">
        <f t="shared" si="1"/>
        <v>189.786454812811</v>
      </c>
      <c r="AE34">
        <f>'IDT-1'!E34</f>
        <v>0</v>
      </c>
      <c r="AF34" s="26"/>
      <c r="AG34">
        <f t="shared" si="2"/>
        <v>189.786454812811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1.7288817065287656</v>
      </c>
      <c r="F35">
        <f>GT_Spot!S35</f>
        <v>0</v>
      </c>
      <c r="G35">
        <f>PPCL_NG!S35</f>
        <v>6.06</v>
      </c>
      <c r="H35">
        <f>PPCL_Spot!S35</f>
        <v>0</v>
      </c>
      <c r="I35">
        <f>Bawana_NG!S35</f>
        <v>23.360000000000003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102.28450819336017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2.2791600000000001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69.349999999999994</v>
      </c>
      <c r="AB35" s="117">
        <f>-STOA!Q35</f>
        <v>0</v>
      </c>
      <c r="AC35">
        <f t="shared" si="0"/>
        <v>1.8156701191190225</v>
      </c>
      <c r="AD35">
        <f t="shared" si="1"/>
        <v>204.51047978076988</v>
      </c>
      <c r="AE35">
        <f>'IDT-1'!E35</f>
        <v>0</v>
      </c>
      <c r="AF35" s="26"/>
      <c r="AG35">
        <f t="shared" si="2"/>
        <v>204.51047978076988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1.7288817065287656</v>
      </c>
      <c r="F36">
        <f>GT_Spot!S36</f>
        <v>0</v>
      </c>
      <c r="G36">
        <f>PPCL_NG!S36</f>
        <v>6.06</v>
      </c>
      <c r="H36">
        <f>PPCL_Spot!S36</f>
        <v>0</v>
      </c>
      <c r="I36">
        <f>Bawana_NG!S36</f>
        <v>23.360000000000003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104.03509607021437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2.2791600000000001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69.349999999999994</v>
      </c>
      <c r="AB36" s="117">
        <f>-STOA!Q36</f>
        <v>0</v>
      </c>
      <c r="AC36">
        <f t="shared" si="0"/>
        <v>2.0263940979236366</v>
      </c>
      <c r="AD36">
        <f t="shared" si="1"/>
        <v>184.05034367881947</v>
      </c>
      <c r="AE36">
        <f>'IDT-1'!E36</f>
        <v>0</v>
      </c>
      <c r="AF36" s="26"/>
      <c r="AG36">
        <f t="shared" si="2"/>
        <v>184.05034367881947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-22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1.7288817065287656</v>
      </c>
      <c r="F37">
        <f>GT_Spot!S37</f>
        <v>0</v>
      </c>
      <c r="G37">
        <f>PPCL_NG!S37</f>
        <v>6.06</v>
      </c>
      <c r="H37">
        <f>PPCL_Spot!S37</f>
        <v>0</v>
      </c>
      <c r="I37">
        <f>Bawana_NG!S37</f>
        <v>23.360000000000003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103.69726832234436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2.2791600000000001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69.349999999999994</v>
      </c>
      <c r="AB37" s="117">
        <f>-STOA!Q37</f>
        <v>0</v>
      </c>
      <c r="AC37">
        <f t="shared" si="0"/>
        <v>1.9168836834760368</v>
      </c>
      <c r="AD37">
        <f t="shared" si="1"/>
        <v>195.82202634539706</v>
      </c>
      <c r="AE37">
        <f>'IDT-1'!E37</f>
        <v>0</v>
      </c>
      <c r="AF37" s="26"/>
      <c r="AG37">
        <f t="shared" si="2"/>
        <v>195.82202634539706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1.7288817065287656</v>
      </c>
      <c r="F38">
        <f>GT_Spot!S38</f>
        <v>0</v>
      </c>
      <c r="G38">
        <f>PPCL_NG!S38</f>
        <v>6.06</v>
      </c>
      <c r="H38">
        <f>PPCL_Spot!S38</f>
        <v>0</v>
      </c>
      <c r="I38">
        <f>Bawana_NG!S38</f>
        <v>23.360000000000003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103.69726832234436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2.2791600000000001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69.349999999999994</v>
      </c>
      <c r="AB38" s="117">
        <f>-STOA!Q38</f>
        <v>0</v>
      </c>
      <c r="AC38">
        <f t="shared" si="0"/>
        <v>1.8281024082540835</v>
      </c>
      <c r="AD38">
        <f t="shared" si="1"/>
        <v>205.91080762061901</v>
      </c>
      <c r="AE38">
        <f>'IDT-1'!E38</f>
        <v>0</v>
      </c>
      <c r="AF38" s="26"/>
      <c r="AG38">
        <f t="shared" si="2"/>
        <v>205.91080762061901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1.6121473614337869</v>
      </c>
      <c r="F39">
        <f>GT_Spot!S39</f>
        <v>0</v>
      </c>
      <c r="G39">
        <f>PPCL_NG!S39</f>
        <v>6.06</v>
      </c>
      <c r="H39">
        <f>PPCL_Spot!S39</f>
        <v>0</v>
      </c>
      <c r="I39">
        <f>Bawana_NG!S39</f>
        <v>23.360000000000003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103.70389654880485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2.2791600000000001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69.349999999999994</v>
      </c>
      <c r="AB39" s="117">
        <f>-STOA!Q39</f>
        <v>0</v>
      </c>
      <c r="AC39">
        <f t="shared" si="0"/>
        <v>1.8271334744101</v>
      </c>
      <c r="AD39">
        <f t="shared" si="1"/>
        <v>205.80167043582853</v>
      </c>
      <c r="AE39">
        <f>'IDT-1'!E39</f>
        <v>0</v>
      </c>
      <c r="AF39" s="26"/>
      <c r="AG39">
        <f t="shared" si="2"/>
        <v>205.80167043582853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1.6121473614337869</v>
      </c>
      <c r="F40">
        <f>GT_Spot!S40</f>
        <v>0</v>
      </c>
      <c r="G40">
        <f>PPCL_NG!S40</f>
        <v>6.06</v>
      </c>
      <c r="H40">
        <f>PPCL_Spot!S40</f>
        <v>0</v>
      </c>
      <c r="I40">
        <f>Bawana_NG!S40</f>
        <v>23.360000000000003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103.70391094309277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2.2791600000000001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69.349999999999994</v>
      </c>
      <c r="AB40" s="117">
        <f>-STOA!Q40</f>
        <v>0</v>
      </c>
      <c r="AC40">
        <f t="shared" si="0"/>
        <v>1.9118776010798335</v>
      </c>
      <c r="AD40">
        <f t="shared" si="1"/>
        <v>215.34694070344671</v>
      </c>
      <c r="AE40">
        <f>'IDT-1'!E40</f>
        <v>0</v>
      </c>
      <c r="AF40" s="26"/>
      <c r="AG40">
        <f t="shared" si="2"/>
        <v>215.34694070344671</v>
      </c>
      <c r="AI40" s="75">
        <f>PXIL!K40</f>
        <v>0</v>
      </c>
      <c r="AJ40" s="75">
        <f>PXIL!Q40</f>
        <v>0</v>
      </c>
      <c r="AK40" s="75">
        <f>RTM_IEX!K40</f>
        <v>9.6300000000000008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1.6121473614337869</v>
      </c>
      <c r="F41">
        <f>GT_Spot!S41</f>
        <v>0</v>
      </c>
      <c r="G41">
        <f>PPCL_NG!S41</f>
        <v>6.06</v>
      </c>
      <c r="H41">
        <f>PPCL_Spot!S41</f>
        <v>0</v>
      </c>
      <c r="I41">
        <f>Bawana_NG!S41</f>
        <v>23.360000000000003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104.09173735800366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2.2791600000000001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69.349999999999994</v>
      </c>
      <c r="AB41" s="117">
        <f>-STOA!Q41</f>
        <v>0</v>
      </c>
      <c r="AC41">
        <f t="shared" si="0"/>
        <v>2.0001224735310497</v>
      </c>
      <c r="AD41">
        <f t="shared" si="1"/>
        <v>225.28652224590641</v>
      </c>
      <c r="AE41">
        <f>'IDT-1'!E41</f>
        <v>0</v>
      </c>
      <c r="AF41" s="26"/>
      <c r="AG41">
        <f t="shared" si="2"/>
        <v>225.28652224590641</v>
      </c>
      <c r="AI41" s="75">
        <f>PXIL!K41</f>
        <v>0</v>
      </c>
      <c r="AJ41" s="75">
        <f>PXIL!Q41</f>
        <v>0</v>
      </c>
      <c r="AK41" s="75">
        <f>RTM_IEX!K41</f>
        <v>19.27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1.6121473614337869</v>
      </c>
      <c r="F42">
        <f>GT_Spot!S42</f>
        <v>0</v>
      </c>
      <c r="G42">
        <f>PPCL_NG!S42</f>
        <v>6.06</v>
      </c>
      <c r="H42">
        <f>PPCL_Spot!S42</f>
        <v>0</v>
      </c>
      <c r="I42">
        <f>Bawana_NG!S42</f>
        <v>23.360000000000003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104.13175175229156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2.2791600000000001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69.349999999999994</v>
      </c>
      <c r="AB42" s="117">
        <f>-STOA!Q42</f>
        <v>0</v>
      </c>
      <c r="AC42">
        <f t="shared" si="0"/>
        <v>2.0852186002007831</v>
      </c>
      <c r="AD42">
        <f t="shared" si="1"/>
        <v>234.87144051352456</v>
      </c>
      <c r="AE42">
        <f>'IDT-1'!E42</f>
        <v>0</v>
      </c>
      <c r="AF42" s="26"/>
      <c r="AG42">
        <f t="shared" si="2"/>
        <v>234.87144051352456</v>
      </c>
      <c r="AI42" s="75">
        <f>PXIL!K42</f>
        <v>0</v>
      </c>
      <c r="AJ42" s="75">
        <f>PXIL!Q42</f>
        <v>0</v>
      </c>
      <c r="AK42" s="75">
        <f>RTM_IEX!K42</f>
        <v>28.9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1.6121473614337869</v>
      </c>
      <c r="F43">
        <f>GT_Spot!S43</f>
        <v>0</v>
      </c>
      <c r="G43">
        <f>PPCL_NG!S43</f>
        <v>6.06</v>
      </c>
      <c r="H43">
        <f>PPCL_Spot!S43</f>
        <v>0</v>
      </c>
      <c r="I43">
        <f>Bawana_NG!S43</f>
        <v>23.360000000000003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104.08766288733075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2.2791600000000001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69.349999999999994</v>
      </c>
      <c r="AB43" s="117">
        <f>-STOA!Q43</f>
        <v>0</v>
      </c>
      <c r="AC43">
        <f t="shared" si="0"/>
        <v>2.1695746181891282</v>
      </c>
      <c r="AD43">
        <f t="shared" si="1"/>
        <v>244.37299563057539</v>
      </c>
      <c r="AE43">
        <f>'IDT-1'!E43</f>
        <v>0</v>
      </c>
      <c r="AF43" s="26"/>
      <c r="AG43">
        <f t="shared" si="2"/>
        <v>244.37299563057539</v>
      </c>
      <c r="AI43" s="75">
        <f>PXIL!K43</f>
        <v>0</v>
      </c>
      <c r="AJ43" s="75">
        <f>PXIL!Q43</f>
        <v>0</v>
      </c>
      <c r="AK43" s="75">
        <f>RTM_IEX!K43</f>
        <v>9.6300000000000008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28.9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1.6121473614337869</v>
      </c>
      <c r="F44">
        <f>GT_Spot!S44</f>
        <v>0</v>
      </c>
      <c r="G44">
        <f>PPCL_NG!S44</f>
        <v>6.06</v>
      </c>
      <c r="H44">
        <f>PPCL_Spot!S44</f>
        <v>0</v>
      </c>
      <c r="I44">
        <f>Bawana_NG!S44</f>
        <v>23.360000000000003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104.15766288733074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2.2791600000000001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69.349999999999994</v>
      </c>
      <c r="AB44" s="117">
        <f>-STOA!Q44</f>
        <v>0</v>
      </c>
      <c r="AC44">
        <f t="shared" si="0"/>
        <v>2.1701906181891282</v>
      </c>
      <c r="AD44">
        <f t="shared" si="1"/>
        <v>244.44237963057537</v>
      </c>
      <c r="AE44">
        <f>'IDT-1'!E44</f>
        <v>0</v>
      </c>
      <c r="AF44" s="26"/>
      <c r="AG44">
        <f t="shared" si="2"/>
        <v>244.44237963057537</v>
      </c>
      <c r="AI44" s="75">
        <f>PXIL!K44</f>
        <v>0</v>
      </c>
      <c r="AJ44" s="75">
        <f>PXIL!Q44</f>
        <v>0</v>
      </c>
      <c r="AK44" s="75">
        <f>RTM_IEX!K44</f>
        <v>9.6300000000000008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28.9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1.6121473614337869</v>
      </c>
      <c r="F45">
        <f>GT_Spot!S45</f>
        <v>0</v>
      </c>
      <c r="G45">
        <f>PPCL_NG!S45</f>
        <v>12.12</v>
      </c>
      <c r="H45">
        <f>PPCL_Spot!S45</f>
        <v>0</v>
      </c>
      <c r="I45">
        <f>Bawana_NG!S45</f>
        <v>23.360000000000003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103.49197864606967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2.2791600000000001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69.349999999999994</v>
      </c>
      <c r="AB45" s="117">
        <f>-STOA!Q45</f>
        <v>0</v>
      </c>
      <c r="AC45">
        <f t="shared" si="0"/>
        <v>2.2176605968660308</v>
      </c>
      <c r="AD45">
        <f t="shared" si="1"/>
        <v>249.78922541063741</v>
      </c>
      <c r="AE45">
        <f>'IDT-1'!E45</f>
        <v>0</v>
      </c>
      <c r="AF45" s="26"/>
      <c r="AG45">
        <f t="shared" si="2"/>
        <v>249.78922541063741</v>
      </c>
      <c r="AI45" s="75">
        <f>PXIL!K45</f>
        <v>0</v>
      </c>
      <c r="AJ45" s="75">
        <f>PXIL!Q45</f>
        <v>0</v>
      </c>
      <c r="AK45" s="75">
        <f>RTM_IEX!K45</f>
        <v>9.6300000000000008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28.9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1.2636000000000001</v>
      </c>
      <c r="E46">
        <f>GT_NG!S46</f>
        <v>1.6121473614337869</v>
      </c>
      <c r="F46">
        <f>GT_Spot!S46</f>
        <v>0</v>
      </c>
      <c r="G46">
        <f>PPCL_NG!S46</f>
        <v>12.12</v>
      </c>
      <c r="H46">
        <f>PPCL_Spot!S46</f>
        <v>0</v>
      </c>
      <c r="I46">
        <f>Bawana_NG!S46</f>
        <v>23.360000000000003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103.15414725200661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2.2791600000000001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69.349999999999994</v>
      </c>
      <c r="AB46" s="117">
        <f>-STOA!Q46</f>
        <v>0</v>
      </c>
      <c r="AC46">
        <f t="shared" si="0"/>
        <v>2.2146876805982756</v>
      </c>
      <c r="AD46">
        <f t="shared" si="1"/>
        <v>249.45436693284211</v>
      </c>
      <c r="AE46">
        <f>'IDT-1'!E46</f>
        <v>0</v>
      </c>
      <c r="AF46" s="26"/>
      <c r="AG46">
        <f t="shared" si="2"/>
        <v>249.45436693284211</v>
      </c>
      <c r="AI46" s="75">
        <f>PXIL!K46</f>
        <v>0</v>
      </c>
      <c r="AJ46" s="75">
        <f>PXIL!Q46</f>
        <v>0</v>
      </c>
      <c r="AK46" s="75">
        <f>RTM_IEX!K46</f>
        <v>9.6300000000000008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28.9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1.2636000000000001</v>
      </c>
      <c r="E47">
        <f>GT_NG!S47</f>
        <v>1.6121473614337869</v>
      </c>
      <c r="F47">
        <f>GT_Spot!S47</f>
        <v>0</v>
      </c>
      <c r="G47">
        <f>PPCL_NG!S47</f>
        <v>12.12</v>
      </c>
      <c r="H47">
        <f>PPCL_Spot!S47</f>
        <v>0</v>
      </c>
      <c r="I47">
        <f>Bawana_NG!S47</f>
        <v>23.360000000000003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103.8604937934318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2.2791600000000001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69.349999999999994</v>
      </c>
      <c r="AB47" s="117">
        <f>-STOA!Q47</f>
        <v>0</v>
      </c>
      <c r="AC47">
        <f t="shared" si="0"/>
        <v>2.2209035301628175</v>
      </c>
      <c r="AD47">
        <f t="shared" si="1"/>
        <v>250.15449762470277</v>
      </c>
      <c r="AE47">
        <f>'IDT-1'!E47</f>
        <v>0</v>
      </c>
      <c r="AF47" s="26"/>
      <c r="AG47">
        <f t="shared" si="2"/>
        <v>250.15449762470277</v>
      </c>
      <c r="AI47" s="75">
        <f>PXIL!K47</f>
        <v>0</v>
      </c>
      <c r="AJ47" s="75">
        <f>PXIL!Q47</f>
        <v>0</v>
      </c>
      <c r="AK47" s="75">
        <f>RTM_IEX!K47</f>
        <v>9.6300000000000008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28.9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1.2636000000000001</v>
      </c>
      <c r="E48">
        <f>GT_NG!S48</f>
        <v>1.6121473614337869</v>
      </c>
      <c r="F48">
        <f>GT_Spot!S48</f>
        <v>0</v>
      </c>
      <c r="G48">
        <f>PPCL_NG!S48</f>
        <v>12.12</v>
      </c>
      <c r="H48">
        <f>PPCL_Spot!S48</f>
        <v>0</v>
      </c>
      <c r="I48">
        <f>Bawana_NG!S48</f>
        <v>23.360000000000003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103.86049014723875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2.2791600000000001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69.349999999999994</v>
      </c>
      <c r="AB48" s="117">
        <f>-STOA!Q48</f>
        <v>0</v>
      </c>
      <c r="AC48">
        <f t="shared" si="0"/>
        <v>2.3056474980763184</v>
      </c>
      <c r="AD48">
        <f t="shared" si="1"/>
        <v>259.69975001059618</v>
      </c>
      <c r="AE48">
        <f>'IDT-1'!E48</f>
        <v>0</v>
      </c>
      <c r="AF48" s="26"/>
      <c r="AG48">
        <f t="shared" si="2"/>
        <v>259.69975001059618</v>
      </c>
      <c r="AI48" s="75">
        <f>PXIL!K48</f>
        <v>0</v>
      </c>
      <c r="AJ48" s="75">
        <f>PXIL!Q48</f>
        <v>0</v>
      </c>
      <c r="AK48" s="75">
        <f>RTM_IEX!K48</f>
        <v>19.260000000000002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28.9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1.2636000000000001</v>
      </c>
      <c r="E49">
        <f>GT_NG!S49</f>
        <v>1.6121473614337869</v>
      </c>
      <c r="F49">
        <f>GT_Spot!S49</f>
        <v>0</v>
      </c>
      <c r="G49">
        <f>PPCL_NG!S49</f>
        <v>12.12</v>
      </c>
      <c r="H49">
        <f>PPCL_Spot!S49</f>
        <v>0</v>
      </c>
      <c r="I49">
        <f>Bawana_NG!S49</f>
        <v>23.360000000000003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103.4883405981608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2.2791600000000001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69.349999999999994</v>
      </c>
      <c r="AB49" s="117">
        <f>-STOA!Q49</f>
        <v>0</v>
      </c>
      <c r="AC49">
        <f t="shared" si="0"/>
        <v>2.3023725820444323</v>
      </c>
      <c r="AD49">
        <f t="shared" si="1"/>
        <v>259.33087537755011</v>
      </c>
      <c r="AE49">
        <f>'IDT-1'!E49</f>
        <v>0</v>
      </c>
      <c r="AF49" s="26"/>
      <c r="AG49">
        <f t="shared" si="2"/>
        <v>259.33087537755011</v>
      </c>
      <c r="AI49" s="75">
        <f>PXIL!K49</f>
        <v>0</v>
      </c>
      <c r="AJ49" s="75">
        <f>PXIL!Q49</f>
        <v>0</v>
      </c>
      <c r="AK49" s="75">
        <f>RTM_IEX!K49</f>
        <v>19.260000000000002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28.9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1.2636000000000001</v>
      </c>
      <c r="E50">
        <f>GT_NG!S50</f>
        <v>1.6121473614337869</v>
      </c>
      <c r="F50">
        <f>GT_Spot!S50</f>
        <v>0</v>
      </c>
      <c r="G50">
        <f>PPCL_NG!S50</f>
        <v>12.12</v>
      </c>
      <c r="H50">
        <f>PPCL_Spot!S50</f>
        <v>0</v>
      </c>
      <c r="I50">
        <f>Bawana_NG!S50</f>
        <v>23.360000000000003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102.90660558731274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2.2791600000000001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69.349999999999994</v>
      </c>
      <c r="AB50" s="117">
        <f>-STOA!Q50</f>
        <v>0</v>
      </c>
      <c r="AC50">
        <f t="shared" si="0"/>
        <v>2.3396693139489693</v>
      </c>
      <c r="AD50">
        <f t="shared" si="1"/>
        <v>263.53184363479755</v>
      </c>
      <c r="AE50">
        <f>'IDT-1'!E50</f>
        <v>0</v>
      </c>
      <c r="AF50" s="26"/>
      <c r="AG50">
        <f t="shared" si="2"/>
        <v>263.53184363479755</v>
      </c>
      <c r="AI50" s="75">
        <f>PXIL!K50</f>
        <v>0</v>
      </c>
      <c r="AJ50" s="75">
        <f>PXIL!Q50</f>
        <v>0</v>
      </c>
      <c r="AK50" s="75">
        <f>RTM_IEX!K50</f>
        <v>24.08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28.9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1.2636000000000001</v>
      </c>
      <c r="E51">
        <f>GT_NG!S51</f>
        <v>1.5617029972752043</v>
      </c>
      <c r="F51">
        <f>GT_Spot!S51</f>
        <v>0</v>
      </c>
      <c r="G51">
        <f>PPCL_NG!S51</f>
        <v>12.12</v>
      </c>
      <c r="H51">
        <f>PPCL_Spot!S51</f>
        <v>0</v>
      </c>
      <c r="I51">
        <f>Bawana_NG!S51</f>
        <v>23.360000000000003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102.568269968675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2.2791600000000001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69.349999999999994</v>
      </c>
      <c r="AB51" s="117">
        <f>-STOA!Q51</f>
        <v>0</v>
      </c>
      <c r="AC51">
        <f t="shared" si="0"/>
        <v>2.2939200501003616</v>
      </c>
      <c r="AD51">
        <f t="shared" si="1"/>
        <v>258.37881291584978</v>
      </c>
      <c r="AE51">
        <f>'IDT-1'!E51</f>
        <v>0</v>
      </c>
      <c r="AF51" s="26"/>
      <c r="AG51">
        <f t="shared" si="2"/>
        <v>258.37881291584978</v>
      </c>
      <c r="AI51" s="75">
        <f>PXIL!K51</f>
        <v>0</v>
      </c>
      <c r="AJ51" s="75">
        <f>PXIL!Q51</f>
        <v>0</v>
      </c>
      <c r="AK51" s="75">
        <f>RTM_IEX!K51</f>
        <v>19.27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1.2636000000000001</v>
      </c>
      <c r="E52">
        <f>GT_NG!S52</f>
        <v>1.5617029972752043</v>
      </c>
      <c r="F52">
        <f>GT_Spot!S52</f>
        <v>0</v>
      </c>
      <c r="G52">
        <f>PPCL_NG!S52</f>
        <v>12.12</v>
      </c>
      <c r="H52">
        <f>PPCL_Spot!S52</f>
        <v>0</v>
      </c>
      <c r="I52">
        <f>Bawana_NG!S52</f>
        <v>23.360000000000003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102.56826632248195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2.2791600000000001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69.349999999999994</v>
      </c>
      <c r="AB52" s="117">
        <f>-STOA!Q52</f>
        <v>0</v>
      </c>
      <c r="AC52">
        <f t="shared" si="0"/>
        <v>2.3362480180138632</v>
      </c>
      <c r="AD52">
        <f t="shared" si="1"/>
        <v>263.14648130174328</v>
      </c>
      <c r="AE52">
        <f>'IDT-1'!E52</f>
        <v>0</v>
      </c>
      <c r="AF52" s="26"/>
      <c r="AG52">
        <f t="shared" si="2"/>
        <v>263.14648130174328</v>
      </c>
      <c r="AI52" s="75">
        <f>PXIL!K52</f>
        <v>0</v>
      </c>
      <c r="AJ52" s="75">
        <f>PXIL!Q52</f>
        <v>0</v>
      </c>
      <c r="AK52" s="75">
        <f>RTM_IEX!K52</f>
        <v>24.08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28.9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1.2636000000000001</v>
      </c>
      <c r="E53">
        <f>GT_NG!S53</f>
        <v>1.5617029972752043</v>
      </c>
      <c r="F53">
        <f>GT_Spot!S53</f>
        <v>0</v>
      </c>
      <c r="G53">
        <f>PPCL_NG!S53</f>
        <v>12.12</v>
      </c>
      <c r="H53">
        <f>PPCL_Spot!S53</f>
        <v>0</v>
      </c>
      <c r="I53">
        <f>Bawana_NG!S53</f>
        <v>23.360000000000003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102.54867518478314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2.2791600000000001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69.349999999999994</v>
      </c>
      <c r="AB53" s="117">
        <f>-STOA!Q53</f>
        <v>0</v>
      </c>
      <c r="AC53">
        <f t="shared" si="0"/>
        <v>2.3360756160021134</v>
      </c>
      <c r="AD53">
        <f t="shared" si="1"/>
        <v>263.12706256605617</v>
      </c>
      <c r="AE53">
        <f>'IDT-1'!E53</f>
        <v>0</v>
      </c>
      <c r="AF53" s="26"/>
      <c r="AG53">
        <f t="shared" si="2"/>
        <v>263.12706256605617</v>
      </c>
      <c r="AI53" s="75">
        <f>PXIL!K53</f>
        <v>0</v>
      </c>
      <c r="AJ53" s="75">
        <f>PXIL!Q53</f>
        <v>0</v>
      </c>
      <c r="AK53" s="75">
        <f>RTM_IEX!K53</f>
        <v>24.08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28.9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1.2636000000000001</v>
      </c>
      <c r="E54">
        <f>GT_NG!S54</f>
        <v>1.5617029972752043</v>
      </c>
      <c r="F54">
        <f>GT_Spot!S54</f>
        <v>0</v>
      </c>
      <c r="G54">
        <f>PPCL_NG!S54</f>
        <v>12.12</v>
      </c>
      <c r="H54">
        <f>PPCL_Spot!S54</f>
        <v>0</v>
      </c>
      <c r="I54">
        <f>Bawana_NG!S54</f>
        <v>23.360000000000003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102.46867153859006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2.2791600000000001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69.349999999999994</v>
      </c>
      <c r="AB54" s="117">
        <f>-STOA!Q54</f>
        <v>0</v>
      </c>
      <c r="AC54">
        <f t="shared" si="0"/>
        <v>2.3354595839156143</v>
      </c>
      <c r="AD54">
        <f t="shared" si="1"/>
        <v>263.05767495194959</v>
      </c>
      <c r="AE54">
        <f>'IDT-1'!E54</f>
        <v>0</v>
      </c>
      <c r="AF54" s="26"/>
      <c r="AG54">
        <f t="shared" si="2"/>
        <v>263.05767495194959</v>
      </c>
      <c r="AI54" s="75">
        <f>PXIL!K54</f>
        <v>0</v>
      </c>
      <c r="AJ54" s="75">
        <f>PXIL!Q54</f>
        <v>0</v>
      </c>
      <c r="AK54" s="75">
        <f>RTM_IEX!K54</f>
        <v>24.09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1.2636000000000001</v>
      </c>
      <c r="E55">
        <f>GT_NG!S55</f>
        <v>1.5617029972752043</v>
      </c>
      <c r="F55">
        <f>GT_Spot!S55</f>
        <v>0</v>
      </c>
      <c r="G55">
        <f>PPCL_NG!S55</f>
        <v>12.12</v>
      </c>
      <c r="H55">
        <f>PPCL_Spot!S55</f>
        <v>0</v>
      </c>
      <c r="I55">
        <f>Bawana_NG!S55</f>
        <v>23.360000000000003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102.46556317850913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2.2791600000000001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69.349999999999994</v>
      </c>
      <c r="AB55" s="117">
        <f>-STOA!Q55</f>
        <v>0</v>
      </c>
      <c r="AC55">
        <f t="shared" si="0"/>
        <v>2.3354322303469019</v>
      </c>
      <c r="AD55">
        <f t="shared" si="1"/>
        <v>263.05459394543743</v>
      </c>
      <c r="AE55">
        <f>'IDT-1'!E55</f>
        <v>0</v>
      </c>
      <c r="AF55" s="26"/>
      <c r="AG55">
        <f t="shared" si="2"/>
        <v>263.05459394543743</v>
      </c>
      <c r="AI55" s="75">
        <f>PXIL!K55</f>
        <v>0</v>
      </c>
      <c r="AJ55" s="75">
        <f>PXIL!Q55</f>
        <v>0</v>
      </c>
      <c r="AK55" s="75">
        <f>RTM_IEX!K55</f>
        <v>24.09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1.2636000000000001</v>
      </c>
      <c r="E56">
        <f>GT_NG!S56</f>
        <v>1.5617029972752043</v>
      </c>
      <c r="F56">
        <f>GT_Spot!S56</f>
        <v>0</v>
      </c>
      <c r="G56">
        <f>PPCL_NG!S56</f>
        <v>12.12</v>
      </c>
      <c r="H56">
        <f>PPCL_Spot!S56</f>
        <v>0</v>
      </c>
      <c r="I56">
        <f>Bawana_NG!S56</f>
        <v>23.360000000000003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102.46555953231608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2.2791600000000001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69.349999999999994</v>
      </c>
      <c r="AB56" s="117">
        <f>-STOA!Q56</f>
        <v>0</v>
      </c>
      <c r="AC56">
        <f t="shared" si="0"/>
        <v>2.3354321982604032</v>
      </c>
      <c r="AD56">
        <f t="shared" si="1"/>
        <v>263.05459033133087</v>
      </c>
      <c r="AE56">
        <f>'IDT-1'!E56</f>
        <v>0</v>
      </c>
      <c r="AF56" s="26"/>
      <c r="AG56">
        <f t="shared" si="2"/>
        <v>263.05459033133087</v>
      </c>
      <c r="AI56" s="75">
        <f>PXIL!K56</f>
        <v>0</v>
      </c>
      <c r="AJ56" s="75">
        <f>PXIL!Q56</f>
        <v>0</v>
      </c>
      <c r="AK56" s="75">
        <f>RTM_IEX!K56</f>
        <v>24.09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1.2636000000000001</v>
      </c>
      <c r="E57">
        <f>GT_NG!S57</f>
        <v>1.5617029972752043</v>
      </c>
      <c r="F57">
        <f>GT_Spot!S57</f>
        <v>0</v>
      </c>
      <c r="G57">
        <f>PPCL_NG!S57</f>
        <v>13.636969562319486</v>
      </c>
      <c r="H57">
        <f>PPCL_Spot!S57</f>
        <v>0</v>
      </c>
      <c r="I57">
        <f>Bawana_NG!S57</f>
        <v>23.360000000000003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102.43541525200595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2.2791600000000001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69.349999999999994</v>
      </c>
      <c r="AB57" s="117">
        <f>-STOA!Q57</f>
        <v>0</v>
      </c>
      <c r="AC57">
        <f t="shared" si="0"/>
        <v>2.4756762607420857</v>
      </c>
      <c r="AD57">
        <f t="shared" si="1"/>
        <v>278.85117155085851</v>
      </c>
      <c r="AE57">
        <f>'IDT-1'!E57</f>
        <v>0</v>
      </c>
      <c r="AF57" s="26"/>
      <c r="AG57">
        <f t="shared" si="2"/>
        <v>278.85117155085851</v>
      </c>
      <c r="AI57" s="75">
        <f>PXIL!K57</f>
        <v>0</v>
      </c>
      <c r="AJ57" s="75">
        <f>PXIL!Q57</f>
        <v>0</v>
      </c>
      <c r="AK57" s="75">
        <f>RTM_IEX!K57</f>
        <v>38.54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28.9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1.2636000000000001</v>
      </c>
      <c r="E58">
        <f>GT_NG!S58</f>
        <v>1.5617029972752043</v>
      </c>
      <c r="F58">
        <f>GT_Spot!S58</f>
        <v>0</v>
      </c>
      <c r="G58">
        <f>PPCL_NG!S58</f>
        <v>13.636969562319486</v>
      </c>
      <c r="H58">
        <f>PPCL_Spot!S58</f>
        <v>0</v>
      </c>
      <c r="I58">
        <f>Bawana_NG!S58</f>
        <v>23.360000000000003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101.83938521703709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2.2791600000000001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69.349999999999994</v>
      </c>
      <c r="AB58" s="117">
        <f>-STOA!Q58</f>
        <v>0</v>
      </c>
      <c r="AC58">
        <f t="shared" si="0"/>
        <v>2.4704311964343599</v>
      </c>
      <c r="AD58">
        <f t="shared" si="1"/>
        <v>278.26038658019741</v>
      </c>
      <c r="AE58">
        <f>'IDT-1'!E58</f>
        <v>0</v>
      </c>
      <c r="AF58" s="26"/>
      <c r="AG58">
        <f t="shared" si="2"/>
        <v>278.26038658019741</v>
      </c>
      <c r="AI58" s="75">
        <f>PXIL!K58</f>
        <v>0</v>
      </c>
      <c r="AJ58" s="75">
        <f>PXIL!Q58</f>
        <v>0</v>
      </c>
      <c r="AK58" s="75">
        <f>RTM_IEX!K58</f>
        <v>38.54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28.9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1.2636000000000001</v>
      </c>
      <c r="E59">
        <f>GT_NG!S59</f>
        <v>1.5617029972752043</v>
      </c>
      <c r="F59">
        <f>GT_Spot!S59</f>
        <v>0</v>
      </c>
      <c r="G59">
        <f>PPCL_NG!S59</f>
        <v>15.146970605878826</v>
      </c>
      <c r="H59">
        <f>PPCL_Spot!S59</f>
        <v>0</v>
      </c>
      <c r="I59">
        <f>Bawana_NG!S59</f>
        <v>23.360000000000003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100.87162960651847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2.2791600000000001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69.349999999999994</v>
      </c>
      <c r="AB59" s="117">
        <f>-STOA!Q59</f>
        <v>0</v>
      </c>
      <c r="AC59">
        <f t="shared" si="0"/>
        <v>2.4751149562451182</v>
      </c>
      <c r="AD59">
        <f t="shared" si="1"/>
        <v>278.78794825342732</v>
      </c>
      <c r="AE59">
        <f>'IDT-1'!E59</f>
        <v>0</v>
      </c>
      <c r="AF59" s="26"/>
      <c r="AG59">
        <f t="shared" si="2"/>
        <v>278.78794825342732</v>
      </c>
      <c r="AI59" s="75">
        <f>PXIL!K59</f>
        <v>0</v>
      </c>
      <c r="AJ59" s="75">
        <f>PXIL!Q59</f>
        <v>0</v>
      </c>
      <c r="AK59" s="75">
        <f>RTM_IEX!K59</f>
        <v>38.53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1.2636000000000001</v>
      </c>
      <c r="E60">
        <f>GT_NG!S60</f>
        <v>1.5617029972752043</v>
      </c>
      <c r="F60">
        <f>GT_Spot!S60</f>
        <v>0</v>
      </c>
      <c r="G60">
        <f>PPCL_NG!S60</f>
        <v>15.146970605878826</v>
      </c>
      <c r="H60">
        <f>PPCL_Spot!S60</f>
        <v>0</v>
      </c>
      <c r="I60">
        <f>Bawana_NG!S60</f>
        <v>23.360000000000003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100.87161874830244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2.2791600000000001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69.349999999999994</v>
      </c>
      <c r="AB60" s="117">
        <f>-STOA!Q60</f>
        <v>0</v>
      </c>
      <c r="AC60">
        <f t="shared" si="0"/>
        <v>2.4751148606928171</v>
      </c>
      <c r="AD60">
        <f t="shared" si="1"/>
        <v>278.78793749076362</v>
      </c>
      <c r="AE60">
        <f>'IDT-1'!E60</f>
        <v>0</v>
      </c>
      <c r="AF60" s="26"/>
      <c r="AG60">
        <f t="shared" si="2"/>
        <v>278.78793749076362</v>
      </c>
      <c r="AI60" s="75">
        <f>PXIL!K60</f>
        <v>0</v>
      </c>
      <c r="AJ60" s="75">
        <f>PXIL!Q60</f>
        <v>0</v>
      </c>
      <c r="AK60" s="75">
        <f>RTM_IEX!K60</f>
        <v>38.53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1.2636000000000001</v>
      </c>
      <c r="E61">
        <f>GT_NG!S61</f>
        <v>1.5617029972752043</v>
      </c>
      <c r="F61">
        <f>GT_Spot!S61</f>
        <v>0</v>
      </c>
      <c r="G61">
        <f>PPCL_NG!S61</f>
        <v>39.39</v>
      </c>
      <c r="H61">
        <f>PPCL_Spot!S61</f>
        <v>0</v>
      </c>
      <c r="I61">
        <f>Bawana_NG!S61</f>
        <v>23.360000000000003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100.87159682162347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2.2791600000000001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69.349999999999994</v>
      </c>
      <c r="AB61" s="117">
        <f>-STOA!Q61</f>
        <v>0</v>
      </c>
      <c r="AC61">
        <f t="shared" si="0"/>
        <v>2.6884533264063082</v>
      </c>
      <c r="AD61">
        <f t="shared" si="1"/>
        <v>302.8176064924923</v>
      </c>
      <c r="AE61">
        <f>'IDT-1'!E61</f>
        <v>0</v>
      </c>
      <c r="AF61" s="26"/>
      <c r="AG61">
        <f t="shared" si="2"/>
        <v>302.8176064924923</v>
      </c>
      <c r="AI61" s="75">
        <f>PXIL!K61</f>
        <v>0</v>
      </c>
      <c r="AJ61" s="75">
        <f>PXIL!Q61</f>
        <v>0</v>
      </c>
      <c r="AK61" s="75">
        <f>RTM_IEX!K61</f>
        <v>38.53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1.2636000000000001</v>
      </c>
      <c r="E62">
        <f>GT_NG!S62</f>
        <v>1.5617029972752043</v>
      </c>
      <c r="F62">
        <f>GT_Spot!S62</f>
        <v>0</v>
      </c>
      <c r="G62">
        <f>PPCL_NG!S62</f>
        <v>45.446970201986538</v>
      </c>
      <c r="H62">
        <f>PPCL_Spot!S62</f>
        <v>0</v>
      </c>
      <c r="I62">
        <f>Bawana_NG!S62</f>
        <v>23.360000000000003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100.8116725444186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2.2791600000000001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69.349999999999994</v>
      </c>
      <c r="AB62" s="117">
        <f>-STOA!Q62</f>
        <v>0</v>
      </c>
      <c r="AC62">
        <f t="shared" si="0"/>
        <v>2.7412273305443868</v>
      </c>
      <c r="AD62">
        <f t="shared" si="1"/>
        <v>308.76187841313589</v>
      </c>
      <c r="AE62">
        <f>'IDT-1'!E62</f>
        <v>0</v>
      </c>
      <c r="AF62" s="26"/>
      <c r="AG62">
        <f t="shared" si="2"/>
        <v>308.76187841313589</v>
      </c>
      <c r="AI62" s="75">
        <f>PXIL!K62</f>
        <v>0</v>
      </c>
      <c r="AJ62" s="75">
        <f>PXIL!Q62</f>
        <v>0</v>
      </c>
      <c r="AK62" s="75">
        <f>RTM_IEX!K62</f>
        <v>38.53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28.9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1.2636000000000001</v>
      </c>
      <c r="E63">
        <f>GT_NG!S63</f>
        <v>1.5617029972752043</v>
      </c>
      <c r="F63">
        <f>GT_Spot!S63</f>
        <v>0</v>
      </c>
      <c r="G63">
        <f>PPCL_NG!S63</f>
        <v>45.446970201986538</v>
      </c>
      <c r="H63">
        <f>PPCL_Spot!S63</f>
        <v>0</v>
      </c>
      <c r="I63">
        <f>Bawana_NG!S63</f>
        <v>23.360000000000003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101.28714655871815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2.8270350000000004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69.349999999999994</v>
      </c>
      <c r="AB63" s="117">
        <f>-STOA!Q63</f>
        <v>0</v>
      </c>
      <c r="AC63">
        <f t="shared" si="0"/>
        <v>2.7926488018702234</v>
      </c>
      <c r="AD63">
        <f t="shared" si="1"/>
        <v>314.55380595610967</v>
      </c>
      <c r="AE63">
        <f>'IDT-1'!E63</f>
        <v>0</v>
      </c>
      <c r="AF63" s="26"/>
      <c r="AG63">
        <f t="shared" si="2"/>
        <v>314.55380595610967</v>
      </c>
      <c r="AI63" s="75">
        <f>PXIL!K63</f>
        <v>0</v>
      </c>
      <c r="AJ63" s="75">
        <f>PXIL!Q63</f>
        <v>0</v>
      </c>
      <c r="AK63" s="75">
        <f>RTM_IEX!K63</f>
        <v>43.35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28.9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1.1664000000000001</v>
      </c>
      <c r="E64">
        <f>GT_NG!S64</f>
        <v>1.5617029972752043</v>
      </c>
      <c r="F64">
        <f>GT_Spot!S64</f>
        <v>0</v>
      </c>
      <c r="G64">
        <f>PPCL_NG!S64</f>
        <v>45.446970201986538</v>
      </c>
      <c r="H64">
        <f>PPCL_Spot!S64</f>
        <v>0</v>
      </c>
      <c r="I64">
        <f>Bawana_NG!S64</f>
        <v>23.360000000000003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101.61392392145308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2.8270350000000004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69.349999999999994</v>
      </c>
      <c r="AB64" s="117">
        <f>-STOA!Q64</f>
        <v>0</v>
      </c>
      <c r="AC64">
        <f t="shared" si="0"/>
        <v>2.7946690826622906</v>
      </c>
      <c r="AD64">
        <f t="shared" si="1"/>
        <v>314.78136303805252</v>
      </c>
      <c r="AE64">
        <f>'IDT-1'!E64</f>
        <v>0</v>
      </c>
      <c r="AF64" s="26"/>
      <c r="AG64">
        <f t="shared" si="2"/>
        <v>314.78136303805252</v>
      </c>
      <c r="AI64" s="75">
        <f>PXIL!K64</f>
        <v>0</v>
      </c>
      <c r="AJ64" s="75">
        <f>PXIL!Q64</f>
        <v>0</v>
      </c>
      <c r="AK64" s="75">
        <f>RTM_IEX!K64</f>
        <v>43.35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1.1664000000000001</v>
      </c>
      <c r="E65">
        <f>GT_NG!S65</f>
        <v>1.5617029972752043</v>
      </c>
      <c r="F65">
        <f>GT_Spot!S65</f>
        <v>0</v>
      </c>
      <c r="G65">
        <f>PPCL_NG!S65</f>
        <v>45.446970201986538</v>
      </c>
      <c r="H65">
        <f>PPCL_Spot!S65</f>
        <v>0</v>
      </c>
      <c r="I65">
        <f>Bawana_NG!S65</f>
        <v>23.360000000000003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102.19551334770264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2.8270350000000004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69.349999999999994</v>
      </c>
      <c r="AB65" s="117">
        <f>-STOA!Q65</f>
        <v>0</v>
      </c>
      <c r="AC65">
        <f t="shared" si="0"/>
        <v>2.7997870696132869</v>
      </c>
      <c r="AD65">
        <f t="shared" si="1"/>
        <v>315.3578344773511</v>
      </c>
      <c r="AE65">
        <f>'IDT-1'!E65</f>
        <v>0</v>
      </c>
      <c r="AF65" s="26"/>
      <c r="AG65">
        <f t="shared" si="2"/>
        <v>315.3578344773511</v>
      </c>
      <c r="AI65" s="75">
        <f>PXIL!K65</f>
        <v>0</v>
      </c>
      <c r="AJ65" s="75">
        <f>PXIL!Q65</f>
        <v>0</v>
      </c>
      <c r="AK65" s="75">
        <f>RTM_IEX!K65</f>
        <v>43.35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28.9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1.1664000000000001</v>
      </c>
      <c r="E66">
        <f>GT_NG!S66</f>
        <v>1.5617029972752043</v>
      </c>
      <c r="F66">
        <f>GT_Spot!S66</f>
        <v>0</v>
      </c>
      <c r="G66">
        <f>PPCL_NG!S66</f>
        <v>45.446970201986538</v>
      </c>
      <c r="H66">
        <f>PPCL_Spot!S66</f>
        <v>0</v>
      </c>
      <c r="I66">
        <f>Bawana_NG!S66</f>
        <v>23.360000000000003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102.19570751730261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2.8270350000000004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69.349999999999994</v>
      </c>
      <c r="AB66" s="117">
        <f>-STOA!Q66</f>
        <v>0</v>
      </c>
      <c r="AC66">
        <f t="shared" si="0"/>
        <v>2.7997887783057664</v>
      </c>
      <c r="AD66">
        <f t="shared" si="1"/>
        <v>315.3580269382586</v>
      </c>
      <c r="AE66">
        <f>'IDT-1'!E66</f>
        <v>0</v>
      </c>
      <c r="AF66" s="26"/>
      <c r="AG66">
        <f t="shared" si="2"/>
        <v>315.3580269382586</v>
      </c>
      <c r="AI66" s="75">
        <f>PXIL!K66</f>
        <v>0</v>
      </c>
      <c r="AJ66" s="75">
        <f>PXIL!Q66</f>
        <v>0</v>
      </c>
      <c r="AK66" s="75">
        <f>RTM_IEX!K66</f>
        <v>43.35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1.1664000000000001</v>
      </c>
      <c r="E67">
        <f>GT_NG!S67</f>
        <v>1.5617029972752043</v>
      </c>
      <c r="F67">
        <f>GT_Spot!S67</f>
        <v>0</v>
      </c>
      <c r="G67">
        <f>PPCL_NG!S67</f>
        <v>45.446970201986538</v>
      </c>
      <c r="H67">
        <f>PPCL_Spot!S67</f>
        <v>0</v>
      </c>
      <c r="I67">
        <f>Bawana_NG!S67</f>
        <v>23.360000000000003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102.42075011932835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2.8270350000000004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69.349999999999994</v>
      </c>
      <c r="AB67" s="117">
        <f>-STOA!Q67</f>
        <v>0</v>
      </c>
      <c r="AC67">
        <f t="shared" si="0"/>
        <v>2.4202891532035928</v>
      </c>
      <c r="AD67">
        <f t="shared" si="1"/>
        <v>272.61256916538645</v>
      </c>
      <c r="AE67">
        <f>'IDT-1'!E67</f>
        <v>0</v>
      </c>
      <c r="AF67" s="26"/>
      <c r="AG67">
        <f t="shared" si="2"/>
        <v>272.61256916538645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28.9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1.1664000000000001</v>
      </c>
      <c r="E68">
        <f>GT_NG!S68</f>
        <v>1.5617029972752043</v>
      </c>
      <c r="F68">
        <f>GT_Spot!S68</f>
        <v>0</v>
      </c>
      <c r="G68">
        <f>PPCL_NG!S68</f>
        <v>43.026969931694957</v>
      </c>
      <c r="H68">
        <f>PPCL_Spot!S68</f>
        <v>0</v>
      </c>
      <c r="I68">
        <f>Bawana_NG!S68</f>
        <v>23.360000000000003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103.60381075858413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2.8270350000000004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69.349999999999994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2.4094040844504776</v>
      </c>
      <c r="AD68">
        <f t="shared" ref="AD68:AD98" si="4">SUM(B68:AB68,AI68:AR68)-AC68</f>
        <v>271.38651460310376</v>
      </c>
      <c r="AE68">
        <f>'IDT-1'!E68</f>
        <v>0</v>
      </c>
      <c r="AF68" s="26"/>
      <c r="AG68">
        <f t="shared" ref="AG68:AG98" si="5">SUM(AD68:AF68)+AT68</f>
        <v>271.38651460310376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28.9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1.1664000000000001</v>
      </c>
      <c r="E69">
        <f>GT_NG!S69</f>
        <v>1.5617029972752043</v>
      </c>
      <c r="F69">
        <f>GT_Spot!S69</f>
        <v>0</v>
      </c>
      <c r="G69">
        <f>PPCL_NG!S69</f>
        <v>43.026969931694957</v>
      </c>
      <c r="H69">
        <f>PPCL_Spot!S69</f>
        <v>0</v>
      </c>
      <c r="I69">
        <f>Bawana_NG!S69</f>
        <v>23.360000000000003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103.61466200707471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2.8270350000000004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69.349999999999994</v>
      </c>
      <c r="AB69" s="117">
        <f>-STOA!Q69</f>
        <v>0</v>
      </c>
      <c r="AC69">
        <f t="shared" si="3"/>
        <v>2.4094995754371946</v>
      </c>
      <c r="AD69">
        <f t="shared" si="4"/>
        <v>271.39727036060771</v>
      </c>
      <c r="AE69">
        <f>'IDT-1'!E69</f>
        <v>0</v>
      </c>
      <c r="AF69" s="26"/>
      <c r="AG69">
        <f t="shared" si="5"/>
        <v>271.39727036060771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1.1664000000000001</v>
      </c>
      <c r="E70">
        <f>GT_NG!S70</f>
        <v>1.5617029972752043</v>
      </c>
      <c r="F70">
        <f>GT_Spot!S70</f>
        <v>0</v>
      </c>
      <c r="G70">
        <f>PPCL_NG!S70</f>
        <v>43.026969931694957</v>
      </c>
      <c r="H70">
        <f>PPCL_Spot!S70</f>
        <v>0</v>
      </c>
      <c r="I70">
        <f>Bawana_NG!S70</f>
        <v>23.360000000000003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104.3394115687081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2.8270350000000004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69.349999999999994</v>
      </c>
      <c r="AB70" s="117">
        <f>-STOA!Q70</f>
        <v>0</v>
      </c>
      <c r="AC70">
        <f t="shared" si="3"/>
        <v>2.4158773715795685</v>
      </c>
      <c r="AD70">
        <f t="shared" si="4"/>
        <v>272.11564212609869</v>
      </c>
      <c r="AE70">
        <f>'IDT-1'!E70</f>
        <v>0</v>
      </c>
      <c r="AF70" s="26"/>
      <c r="AG70">
        <f t="shared" si="5"/>
        <v>272.11564212609869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1.1664000000000001</v>
      </c>
      <c r="E71">
        <f>GT_NG!S71</f>
        <v>1.5617029972752043</v>
      </c>
      <c r="F71">
        <f>GT_Spot!S71</f>
        <v>0</v>
      </c>
      <c r="G71">
        <f>PPCL_NG!S71</f>
        <v>43.026969931694957</v>
      </c>
      <c r="H71">
        <f>PPCL_Spot!S71</f>
        <v>0</v>
      </c>
      <c r="I71">
        <f>Bawana_NG!S71</f>
        <v>23.360000000000003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104.89059501716353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2.8270350000000004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69.349999999999994</v>
      </c>
      <c r="AB71" s="117">
        <f>-STOA!Q71</f>
        <v>0</v>
      </c>
      <c r="AC71">
        <f t="shared" si="3"/>
        <v>2.4247650611479301</v>
      </c>
      <c r="AD71">
        <f t="shared" si="4"/>
        <v>253.02793788498579</v>
      </c>
      <c r="AE71">
        <f>'IDT-1'!E71</f>
        <v>0</v>
      </c>
      <c r="AF71" s="26"/>
      <c r="AG71">
        <f t="shared" si="5"/>
        <v>253.02793788498579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-10</v>
      </c>
      <c r="AM71" s="75">
        <f>RTM_PXI!K71</f>
        <v>0</v>
      </c>
      <c r="AN71" s="75">
        <f>RTM_PXI!Q71</f>
        <v>0</v>
      </c>
      <c r="AO71" s="192">
        <f>GDAM_IEX!K71</f>
        <v>19.27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1.1664000000000001</v>
      </c>
      <c r="E72">
        <f>GT_NG!S72</f>
        <v>1.5617029972752043</v>
      </c>
      <c r="F72">
        <f>GT_Spot!S72</f>
        <v>0</v>
      </c>
      <c r="G72">
        <f>PPCL_NG!S72</f>
        <v>43.026969931694957</v>
      </c>
      <c r="H72">
        <f>PPCL_Spot!S72</f>
        <v>0</v>
      </c>
      <c r="I72">
        <f>Bawana_NG!S72</f>
        <v>23.360000000000003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105.70183451977853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2.8270350000000004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69.349999999999994</v>
      </c>
      <c r="AB72" s="117">
        <f>-STOA!Q72</f>
        <v>0</v>
      </c>
      <c r="AC72">
        <f t="shared" si="3"/>
        <v>2.4762946063819182</v>
      </c>
      <c r="AD72">
        <f t="shared" si="4"/>
        <v>248.78764784236677</v>
      </c>
      <c r="AE72">
        <f>'IDT-1'!E72</f>
        <v>0</v>
      </c>
      <c r="AF72" s="26"/>
      <c r="AG72">
        <f t="shared" si="5"/>
        <v>248.78764784236677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-15</v>
      </c>
      <c r="AM72" s="75">
        <f>RTM_PXI!K72</f>
        <v>0</v>
      </c>
      <c r="AN72" s="75">
        <f>RTM_PXI!Q72</f>
        <v>0</v>
      </c>
      <c r="AO72" s="192">
        <f>GDAM_IEX!K72</f>
        <v>19.27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1.1664000000000001</v>
      </c>
      <c r="E73">
        <f>GT_NG!S73</f>
        <v>1.5617029972752043</v>
      </c>
      <c r="F73">
        <f>GT_Spot!S73</f>
        <v>0</v>
      </c>
      <c r="G73">
        <f>PPCL_NG!S73</f>
        <v>43.026969931694957</v>
      </c>
      <c r="H73">
        <f>PPCL_Spot!S73</f>
        <v>0</v>
      </c>
      <c r="I73">
        <f>Bawana_NG!S73</f>
        <v>23.360000000000003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106.28709150571353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2.8270350000000004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69.349999999999994</v>
      </c>
      <c r="AB73" s="117">
        <f>-STOA!Q73</f>
        <v>0</v>
      </c>
      <c r="AC73">
        <f t="shared" si="3"/>
        <v>2.35222223024717</v>
      </c>
      <c r="AD73">
        <f t="shared" si="4"/>
        <v>244.8569772044365</v>
      </c>
      <c r="AE73">
        <f>'IDT-1'!E73</f>
        <v>0</v>
      </c>
      <c r="AF73" s="26"/>
      <c r="AG73">
        <f t="shared" si="5"/>
        <v>244.8569772044365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-10</v>
      </c>
      <c r="AM73" s="75">
        <f>RTM_PXI!K73</f>
        <v>0</v>
      </c>
      <c r="AN73" s="75">
        <f>RTM_PXI!Q73</f>
        <v>0</v>
      </c>
      <c r="AO73" s="192">
        <f>GDAM_IEX!K73</f>
        <v>9.6300000000000008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1.1664000000000001</v>
      </c>
      <c r="E74">
        <f>GT_NG!S74</f>
        <v>1.5617029972752043</v>
      </c>
      <c r="F74">
        <f>GT_Spot!S74</f>
        <v>0</v>
      </c>
      <c r="G74">
        <f>PPCL_NG!S74</f>
        <v>43.026969931694957</v>
      </c>
      <c r="H74">
        <f>PPCL_Spot!S74</f>
        <v>0</v>
      </c>
      <c r="I74">
        <f>Bawana_NG!S74</f>
        <v>23.360000000000003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106.30784088869225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2.8270350000000004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69.349999999999994</v>
      </c>
      <c r="AB74" s="117">
        <f>-STOA!Q74</f>
        <v>0</v>
      </c>
      <c r="AC74">
        <f t="shared" si="3"/>
        <v>2.441186100039336</v>
      </c>
      <c r="AD74">
        <f t="shared" si="4"/>
        <v>234.78876271762306</v>
      </c>
      <c r="AE74">
        <f>'IDT-1'!E74</f>
        <v>0</v>
      </c>
      <c r="AF74" s="26"/>
      <c r="AG74">
        <f t="shared" si="5"/>
        <v>234.78876271762306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-20</v>
      </c>
      <c r="AM74" s="75">
        <f>RTM_PXI!K74</f>
        <v>0</v>
      </c>
      <c r="AN74" s="75">
        <f>RTM_PXI!Q74</f>
        <v>0</v>
      </c>
      <c r="AO74" s="192">
        <f>GDAM_IEX!K74</f>
        <v>9.6300000000000008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1.1664000000000001</v>
      </c>
      <c r="E75">
        <f>GT_NG!S75</f>
        <v>1.5267913317022019</v>
      </c>
      <c r="F75">
        <f>GT_Spot!S75</f>
        <v>0</v>
      </c>
      <c r="G75">
        <f>PPCL_NG!S75</f>
        <v>43.026969931694957</v>
      </c>
      <c r="H75">
        <f>PPCL_Spot!S75</f>
        <v>0</v>
      </c>
      <c r="I75">
        <f>Bawana_NG!S75</f>
        <v>23.360000000000003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105.4470671735225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2.8270350000000004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69.349999999999994</v>
      </c>
      <c r="AB75" s="117">
        <f>-STOA!Q75</f>
        <v>0</v>
      </c>
      <c r="AC75">
        <f t="shared" si="3"/>
        <v>2.3485600686887995</v>
      </c>
      <c r="AD75">
        <f t="shared" si="4"/>
        <v>224.35570336823082</v>
      </c>
      <c r="AE75">
        <f>'IDT-1'!E75</f>
        <v>0</v>
      </c>
      <c r="AF75" s="26"/>
      <c r="AG75">
        <f t="shared" si="5"/>
        <v>224.35570336823082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1.1664000000000001</v>
      </c>
      <c r="E76">
        <f>GT_NG!S76</f>
        <v>1.5267913317022019</v>
      </c>
      <c r="F76">
        <f>GT_Spot!S76</f>
        <v>0</v>
      </c>
      <c r="G76">
        <f>PPCL_NG!S76</f>
        <v>43.026969931694957</v>
      </c>
      <c r="H76">
        <f>PPCL_Spot!S76</f>
        <v>0</v>
      </c>
      <c r="I76">
        <f>Bawana_NG!S76</f>
        <v>23.360000000000003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106.43036321449844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2.8270350000000004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69.349999999999994</v>
      </c>
      <c r="AB76" s="117">
        <f>-STOA!Q76</f>
        <v>0</v>
      </c>
      <c r="AC76">
        <f t="shared" si="3"/>
        <v>2.4016037114603641</v>
      </c>
      <c r="AD76">
        <f t="shared" si="4"/>
        <v>220.28595576643525</v>
      </c>
      <c r="AE76">
        <f>'IDT-1'!E76</f>
        <v>0</v>
      </c>
      <c r="AF76" s="26"/>
      <c r="AG76">
        <f t="shared" si="5"/>
        <v>220.28595576643525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1.1664000000000001</v>
      </c>
      <c r="E77">
        <f>GT_NG!S77</f>
        <v>1.5267913317022019</v>
      </c>
      <c r="F77">
        <f>GT_Spot!S77</f>
        <v>0</v>
      </c>
      <c r="G77">
        <f>PPCL_NG!S77</f>
        <v>43.026969931694957</v>
      </c>
      <c r="H77">
        <f>PPCL_Spot!S77</f>
        <v>0</v>
      </c>
      <c r="I77">
        <f>Bawana_NG!S77</f>
        <v>23.360000000000003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108.62958435487174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2.8270350000000004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69.349999999999994</v>
      </c>
      <c r="AB77" s="117">
        <f>-STOA!Q77</f>
        <v>0</v>
      </c>
      <c r="AC77">
        <f t="shared" si="3"/>
        <v>2.1990036694407662</v>
      </c>
      <c r="AD77">
        <f t="shared" si="4"/>
        <v>247.68777694882812</v>
      </c>
      <c r="AE77">
        <f>'IDT-1'!E77</f>
        <v>0</v>
      </c>
      <c r="AF77" s="26"/>
      <c r="AG77">
        <f t="shared" si="5"/>
        <v>247.68777694882812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1.1664000000000001</v>
      </c>
      <c r="E78">
        <f>GT_NG!S78</f>
        <v>1.5267913317022019</v>
      </c>
      <c r="F78">
        <f>GT_Spot!S78</f>
        <v>0</v>
      </c>
      <c r="G78">
        <f>PPCL_NG!S78</f>
        <v>43.026969931694957</v>
      </c>
      <c r="H78">
        <f>PPCL_Spot!S78</f>
        <v>0</v>
      </c>
      <c r="I78">
        <f>Bawana_NG!S78</f>
        <v>23.360000000000003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111.47646633004392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2.8270350000000004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69.349999999999994</v>
      </c>
      <c r="AB78" s="117">
        <f>-STOA!Q78</f>
        <v>0</v>
      </c>
      <c r="AC78">
        <f t="shared" si="3"/>
        <v>2.2240562308222813</v>
      </c>
      <c r="AD78">
        <f t="shared" si="4"/>
        <v>250.5096063626188</v>
      </c>
      <c r="AE78">
        <f>'IDT-1'!E78</f>
        <v>0</v>
      </c>
      <c r="AF78" s="26"/>
      <c r="AG78">
        <f t="shared" si="5"/>
        <v>250.5096063626188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1.1664000000000001</v>
      </c>
      <c r="E79">
        <f>GT_NG!S79</f>
        <v>1.5773092643051774</v>
      </c>
      <c r="F79">
        <f>GT_Spot!S79</f>
        <v>0</v>
      </c>
      <c r="G79">
        <f>PPCL_NG!S79</f>
        <v>43.026969931694957</v>
      </c>
      <c r="H79">
        <f>PPCL_Spot!S79</f>
        <v>0</v>
      </c>
      <c r="I79">
        <f>Bawana_NG!S79</f>
        <v>22.74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113.16317811525568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2.8270350000000004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69.349999999999994</v>
      </c>
      <c r="AB79" s="117">
        <f>-STOA!Q79</f>
        <v>0</v>
      </c>
      <c r="AC79">
        <f t="shared" si="3"/>
        <v>2.6689161009266216</v>
      </c>
      <c r="AD79">
        <f t="shared" si="4"/>
        <v>202.18197621032917</v>
      </c>
      <c r="AE79">
        <f>'IDT-1'!E79</f>
        <v>0</v>
      </c>
      <c r="AF79" s="26"/>
      <c r="AG79">
        <f t="shared" si="5"/>
        <v>202.18197621032917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-49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1.1664000000000001</v>
      </c>
      <c r="E80">
        <f>GT_NG!S80</f>
        <v>1.5773092643051774</v>
      </c>
      <c r="F80">
        <f>GT_Spot!S80</f>
        <v>0</v>
      </c>
      <c r="G80">
        <f>PPCL_NG!S80</f>
        <v>43.026969931694957</v>
      </c>
      <c r="H80">
        <f>PPCL_Spot!S80</f>
        <v>0</v>
      </c>
      <c r="I80">
        <f>Bawana_NG!S80</f>
        <v>22.74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113.69240373755567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2.8270350000000004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69.349999999999994</v>
      </c>
      <c r="AB80" s="117">
        <f>-STOA!Q80</f>
        <v>0</v>
      </c>
      <c r="AC80">
        <f t="shared" si="3"/>
        <v>2.7090857964916424</v>
      </c>
      <c r="AD80">
        <f t="shared" si="4"/>
        <v>198.67103213706412</v>
      </c>
      <c r="AE80">
        <f>'IDT-1'!E80</f>
        <v>0</v>
      </c>
      <c r="AF80" s="26"/>
      <c r="AG80">
        <f t="shared" si="5"/>
        <v>198.67103213706412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-53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1.1664000000000001</v>
      </c>
      <c r="E81">
        <f>GT_NG!S81</f>
        <v>1.5773092643051774</v>
      </c>
      <c r="F81">
        <f>GT_Spot!S81</f>
        <v>0</v>
      </c>
      <c r="G81">
        <f>PPCL_NG!S81</f>
        <v>43.026969931694957</v>
      </c>
      <c r="H81">
        <f>PPCL_Spot!S81</f>
        <v>0</v>
      </c>
      <c r="I81">
        <f>Bawana_NG!S81</f>
        <v>22.879110869311784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115.30844108915566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2.8270350000000004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69.349999999999994</v>
      </c>
      <c r="AB81" s="117">
        <f>-STOA!Q81</f>
        <v>0</v>
      </c>
      <c r="AC81">
        <f t="shared" si="3"/>
        <v>2.7511654834022523</v>
      </c>
      <c r="AD81">
        <f t="shared" si="4"/>
        <v>197.38410067106531</v>
      </c>
      <c r="AE81">
        <f>'IDT-1'!E81</f>
        <v>0</v>
      </c>
      <c r="AF81" s="26"/>
      <c r="AG81">
        <f t="shared" si="5"/>
        <v>197.38410067106531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-56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1.1664000000000001</v>
      </c>
      <c r="E82">
        <f>GT_NG!S82</f>
        <v>1.5773092643051774</v>
      </c>
      <c r="F82">
        <f>GT_Spot!S82</f>
        <v>0</v>
      </c>
      <c r="G82">
        <f>PPCL_NG!S82</f>
        <v>43.026969931694957</v>
      </c>
      <c r="H82">
        <f>PPCL_Spot!S82</f>
        <v>0</v>
      </c>
      <c r="I82">
        <f>Bawana_NG!S82</f>
        <v>22.879110869311784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115.30844108915566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2.8270350000000004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69.349999999999994</v>
      </c>
      <c r="AB82" s="117">
        <f>-STOA!Q82</f>
        <v>0</v>
      </c>
      <c r="AC82">
        <f t="shared" si="3"/>
        <v>2.7955561210132291</v>
      </c>
      <c r="AD82">
        <f t="shared" si="4"/>
        <v>192.33971003345434</v>
      </c>
      <c r="AE82">
        <f>'IDT-1'!E82</f>
        <v>0</v>
      </c>
      <c r="AF82" s="26"/>
      <c r="AG82">
        <f t="shared" si="5"/>
        <v>192.33971003345434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-61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1.1664000000000001</v>
      </c>
      <c r="E83">
        <f>GT_NG!S83</f>
        <v>1.5773092643051774</v>
      </c>
      <c r="F83">
        <f>GT_Spot!S83</f>
        <v>0</v>
      </c>
      <c r="G83">
        <f>PPCL_NG!S83</f>
        <v>43.026969931694957</v>
      </c>
      <c r="H83">
        <f>PPCL_Spot!S83</f>
        <v>0</v>
      </c>
      <c r="I83">
        <f>Bawana_NG!S83</f>
        <v>22.879110869311784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115.30844108915566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2.8270350000000004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69.349999999999994</v>
      </c>
      <c r="AB83" s="117">
        <f>-STOA!Q83</f>
        <v>0</v>
      </c>
      <c r="AC83">
        <f t="shared" si="3"/>
        <v>2.8754592687129872</v>
      </c>
      <c r="AD83">
        <f t="shared" si="4"/>
        <v>183.25980688575459</v>
      </c>
      <c r="AE83">
        <f>'IDT-1'!E83</f>
        <v>0</v>
      </c>
      <c r="AF83" s="26"/>
      <c r="AG83">
        <f t="shared" si="5"/>
        <v>183.25980688575459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-70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1.1664000000000001</v>
      </c>
      <c r="E84">
        <f>GT_NG!S84</f>
        <v>1.5773092643051774</v>
      </c>
      <c r="F84">
        <f>GT_Spot!S84</f>
        <v>0</v>
      </c>
      <c r="G84">
        <f>PPCL_NG!S84</f>
        <v>43.026969931694957</v>
      </c>
      <c r="H84">
        <f>PPCL_Spot!S84</f>
        <v>0</v>
      </c>
      <c r="I84">
        <f>Bawana_NG!S84</f>
        <v>22.879110869311784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115.30844108915566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2.8270350000000004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69.349999999999994</v>
      </c>
      <c r="AB84" s="117">
        <f>-STOA!Q84</f>
        <v>0</v>
      </c>
      <c r="AC84">
        <f t="shared" si="3"/>
        <v>2.9198499063239636</v>
      </c>
      <c r="AD84">
        <f t="shared" si="4"/>
        <v>178.21541624814358</v>
      </c>
      <c r="AE84">
        <f>'IDT-1'!E84</f>
        <v>0</v>
      </c>
      <c r="AF84" s="26"/>
      <c r="AG84">
        <f t="shared" si="5"/>
        <v>178.21541624814358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-75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1.1664000000000001</v>
      </c>
      <c r="E85">
        <f>GT_NG!S85</f>
        <v>1.5773092643051774</v>
      </c>
      <c r="F85">
        <f>GT_Spot!S85</f>
        <v>0</v>
      </c>
      <c r="G85">
        <f>PPCL_NG!S85</f>
        <v>44.54</v>
      </c>
      <c r="H85">
        <f>PPCL_Spot!S85</f>
        <v>0</v>
      </c>
      <c r="I85">
        <f>Bawana_NG!S85</f>
        <v>22.74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114.45771053078022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2.8270350000000004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69.349999999999994</v>
      </c>
      <c r="AB85" s="117">
        <f>-STOA!Q85</f>
        <v>0</v>
      </c>
      <c r="AC85">
        <f t="shared" si="3"/>
        <v>2.9244539663614004</v>
      </c>
      <c r="AD85">
        <f t="shared" si="4"/>
        <v>178.73400082872399</v>
      </c>
      <c r="AE85">
        <f>'IDT-1'!E85</f>
        <v>0</v>
      </c>
      <c r="AF85" s="26"/>
      <c r="AG85">
        <f t="shared" si="5"/>
        <v>178.73400082872399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-75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1.1664000000000001</v>
      </c>
      <c r="E86">
        <f>GT_NG!S86</f>
        <v>1.5773092643051774</v>
      </c>
      <c r="F86">
        <f>GT_Spot!S86</f>
        <v>0</v>
      </c>
      <c r="G86">
        <f>PPCL_NG!S86</f>
        <v>44.54</v>
      </c>
      <c r="H86">
        <f>PPCL_Spot!S86</f>
        <v>0</v>
      </c>
      <c r="I86">
        <f>Bawana_NG!S86</f>
        <v>22.74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113.61459697866546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2.8270350000000004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69.349999999999994</v>
      </c>
      <c r="AB86" s="117">
        <f>-STOA!Q86</f>
        <v>0</v>
      </c>
      <c r="AC86">
        <f t="shared" si="3"/>
        <v>3.0058158423247439</v>
      </c>
      <c r="AD86">
        <f t="shared" si="4"/>
        <v>167.80952540064587</v>
      </c>
      <c r="AE86">
        <f>'IDT-1'!E86</f>
        <v>0</v>
      </c>
      <c r="AF86" s="26"/>
      <c r="AG86">
        <f t="shared" si="5"/>
        <v>167.80952540064587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-85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1.1664000000000001</v>
      </c>
      <c r="E87">
        <f>GT_NG!S87</f>
        <v>1.5773092643051774</v>
      </c>
      <c r="F87">
        <f>GT_Spot!S87</f>
        <v>0</v>
      </c>
      <c r="G87">
        <f>PPCL_NG!S87</f>
        <v>44.54</v>
      </c>
      <c r="H87">
        <f>PPCL_Spot!S87</f>
        <v>0</v>
      </c>
      <c r="I87">
        <f>Bawana_NG!S87</f>
        <v>22.74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111.80044999872143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2.8270350000000004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69.349999999999994</v>
      </c>
      <c r="AB87" s="117">
        <f>-STOA!Q87</f>
        <v>0</v>
      </c>
      <c r="AC87">
        <f t="shared" si="3"/>
        <v>2.9898513489012366</v>
      </c>
      <c r="AD87">
        <f t="shared" si="4"/>
        <v>166.01134291412538</v>
      </c>
      <c r="AE87">
        <f>'IDT-1'!E87</f>
        <v>0</v>
      </c>
      <c r="AF87" s="26"/>
      <c r="AG87">
        <f t="shared" si="5"/>
        <v>166.01134291412538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-85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1.1664000000000001</v>
      </c>
      <c r="E88">
        <f>GT_NG!S88</f>
        <v>1.5773092643051774</v>
      </c>
      <c r="F88">
        <f>GT_Spot!S88</f>
        <v>0</v>
      </c>
      <c r="G88">
        <f>PPCL_NG!S88</f>
        <v>44.54</v>
      </c>
      <c r="H88">
        <f>PPCL_Spot!S88</f>
        <v>0</v>
      </c>
      <c r="I88">
        <f>Bawana_NG!S88</f>
        <v>22.74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111.62904196810722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2.8270350000000004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69.349999999999994</v>
      </c>
      <c r="AB88" s="117">
        <f>-STOA!Q88</f>
        <v>0</v>
      </c>
      <c r="AC88">
        <f t="shared" si="3"/>
        <v>2.988342958231831</v>
      </c>
      <c r="AD88">
        <f t="shared" si="4"/>
        <v>165.84144327418053</v>
      </c>
      <c r="AE88">
        <f>'IDT-1'!E88</f>
        <v>0</v>
      </c>
      <c r="AF88" s="26"/>
      <c r="AG88">
        <f t="shared" si="5"/>
        <v>165.84144327418053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-85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1.1664000000000001</v>
      </c>
      <c r="E89">
        <f>GT_NG!S89</f>
        <v>1.5773092643051774</v>
      </c>
      <c r="F89">
        <f>GT_Spot!S89</f>
        <v>0</v>
      </c>
      <c r="G89">
        <f>PPCL_NG!S89</f>
        <v>44.54</v>
      </c>
      <c r="H89">
        <f>PPCL_Spot!S89</f>
        <v>0</v>
      </c>
      <c r="I89">
        <f>Bawana_NG!S89</f>
        <v>22.74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111.60455656810723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2.8270350000000004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69.349999999999994</v>
      </c>
      <c r="AB89" s="117">
        <f>-STOA!Q89</f>
        <v>0</v>
      </c>
      <c r="AC89">
        <f t="shared" si="3"/>
        <v>2.9881274867118313</v>
      </c>
      <c r="AD89">
        <f t="shared" si="4"/>
        <v>165.81717334570058</v>
      </c>
      <c r="AE89">
        <f>'IDT-1'!E89</f>
        <v>0</v>
      </c>
      <c r="AF89" s="26"/>
      <c r="AG89">
        <f t="shared" si="5"/>
        <v>165.81717334570058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-85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1.2150000000000001</v>
      </c>
      <c r="E90">
        <f>GT_NG!S90</f>
        <v>0</v>
      </c>
      <c r="F90">
        <f>GT_Spot!S90</f>
        <v>0</v>
      </c>
      <c r="G90">
        <f>PPCL_NG!S90</f>
        <v>44.54</v>
      </c>
      <c r="H90">
        <f>PPCL_Spot!S90</f>
        <v>0</v>
      </c>
      <c r="I90">
        <f>Bawana_NG!S90</f>
        <v>22.74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111.94238431597722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2.8270350000000004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69.349999999999994</v>
      </c>
      <c r="AB90" s="117">
        <f>-STOA!Q90</f>
        <v>0</v>
      </c>
      <c r="AC90">
        <f t="shared" si="3"/>
        <v>2.9776477293672019</v>
      </c>
      <c r="AD90">
        <f t="shared" si="4"/>
        <v>164.63677158661002</v>
      </c>
      <c r="AE90">
        <f>'IDT-1'!E90</f>
        <v>0</v>
      </c>
      <c r="AF90" s="26"/>
      <c r="AG90">
        <f t="shared" si="5"/>
        <v>164.63677158661002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-85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1.2150000000000001</v>
      </c>
      <c r="E91">
        <f>GT_NG!S91</f>
        <v>0</v>
      </c>
      <c r="F91">
        <f>GT_Spot!S91</f>
        <v>0</v>
      </c>
      <c r="G91">
        <f>PPCL_NG!S91</f>
        <v>44.54</v>
      </c>
      <c r="H91">
        <f>PPCL_Spot!S91</f>
        <v>0</v>
      </c>
      <c r="I91">
        <f>Bawana_NG!S91</f>
        <v>22.49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113.17320623673682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2.8270350000000004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69.349999999999994</v>
      </c>
      <c r="AB91" s="117">
        <f>-STOA!Q91</f>
        <v>0</v>
      </c>
      <c r="AC91">
        <f t="shared" si="3"/>
        <v>3.0306695998808624</v>
      </c>
      <c r="AD91">
        <f t="shared" si="4"/>
        <v>160.56457163685593</v>
      </c>
      <c r="AE91">
        <f>'IDT-1'!E91</f>
        <v>0</v>
      </c>
      <c r="AF91" s="26"/>
      <c r="AG91">
        <f t="shared" si="5"/>
        <v>160.56457163685593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-90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1.2150000000000001</v>
      </c>
      <c r="E92">
        <f>GT_NG!S92</f>
        <v>0</v>
      </c>
      <c r="F92">
        <f>GT_Spot!S92</f>
        <v>0</v>
      </c>
      <c r="G92">
        <f>PPCL_NG!S92</f>
        <v>44.54</v>
      </c>
      <c r="H92">
        <f>PPCL_Spot!S92</f>
        <v>0</v>
      </c>
      <c r="I92">
        <f>Bawana_NG!S92</f>
        <v>22.49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113.70739996613683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2.8270350000000004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69.349999999999994</v>
      </c>
      <c r="AB92" s="117">
        <f>-STOA!Q92</f>
        <v>0</v>
      </c>
      <c r="AC92">
        <f t="shared" si="3"/>
        <v>3.0353705046995829</v>
      </c>
      <c r="AD92">
        <f t="shared" si="4"/>
        <v>161.09406446143726</v>
      </c>
      <c r="AE92">
        <f>'IDT-1'!E92</f>
        <v>0</v>
      </c>
      <c r="AF92" s="26"/>
      <c r="AG92">
        <f t="shared" si="5"/>
        <v>161.09406446143726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-90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1.2150000000000001</v>
      </c>
      <c r="E93">
        <f>GT_NG!S93</f>
        <v>1.3250224550898204</v>
      </c>
      <c r="F93">
        <f>GT_Spot!S93</f>
        <v>0</v>
      </c>
      <c r="G93">
        <f>PPCL_NG!S93</f>
        <v>44.54</v>
      </c>
      <c r="H93">
        <f>PPCL_Spot!S93</f>
        <v>0</v>
      </c>
      <c r="I93">
        <f>Bawana_NG!S93</f>
        <v>22.49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113.55744637545884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2.8270350000000004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69.349999999999994</v>
      </c>
      <c r="AB93" s="117">
        <f>-STOA!Q93</f>
        <v>0</v>
      </c>
      <c r="AC93">
        <f t="shared" si="3"/>
        <v>3.0457111107064065</v>
      </c>
      <c r="AD93">
        <f t="shared" si="4"/>
        <v>162.25879271984223</v>
      </c>
      <c r="AE93">
        <f>'IDT-1'!E93</f>
        <v>0</v>
      </c>
      <c r="AF93" s="26"/>
      <c r="AG93">
        <f t="shared" si="5"/>
        <v>162.25879271984223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-90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1.2150000000000001</v>
      </c>
      <c r="E94">
        <f>GT_NG!S94</f>
        <v>1.3250224550898204</v>
      </c>
      <c r="F94">
        <f>GT_Spot!S94</f>
        <v>0</v>
      </c>
      <c r="G94">
        <f>PPCL_NG!S94</f>
        <v>45.446970201986538</v>
      </c>
      <c r="H94">
        <f>PPCL_Spot!S94</f>
        <v>0</v>
      </c>
      <c r="I94">
        <f>Bawana_NG!S94</f>
        <v>22.49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112.79652428331391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2.8270350000000004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69.349999999999994</v>
      </c>
      <c r="AB94" s="117">
        <f>-STOA!Q94</f>
        <v>0</v>
      </c>
      <c r="AC94">
        <f t="shared" si="3"/>
        <v>3.0469963340730128</v>
      </c>
      <c r="AD94">
        <f t="shared" si="4"/>
        <v>162.40355560631724</v>
      </c>
      <c r="AE94">
        <f>'IDT-1'!E94</f>
        <v>0</v>
      </c>
      <c r="AF94" s="26"/>
      <c r="AG94">
        <f t="shared" si="5"/>
        <v>162.40355560631724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-90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1.3250224550898204</v>
      </c>
      <c r="F95">
        <f>GT_Spot!S95</f>
        <v>0</v>
      </c>
      <c r="G95">
        <f>PPCL_NG!S95</f>
        <v>45.446970201986538</v>
      </c>
      <c r="H95">
        <f>PPCL_Spot!S95</f>
        <v>0</v>
      </c>
      <c r="I95">
        <f>Bawana_NG!S95</f>
        <v>22.971283323567405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110.24235486611893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2.8270350000000004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69.349999999999994</v>
      </c>
      <c r="AB95" s="117">
        <f>-STOA!Q95</f>
        <v>0</v>
      </c>
      <c r="AC95">
        <f t="shared" si="3"/>
        <v>3.0291826164490905</v>
      </c>
      <c r="AD95">
        <f t="shared" si="4"/>
        <v>160.39708323031363</v>
      </c>
      <c r="AE95">
        <f>'IDT-1'!E95</f>
        <v>0</v>
      </c>
      <c r="AF95" s="26"/>
      <c r="AG95">
        <f t="shared" si="5"/>
        <v>160.39708323031363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-90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1.3250224550898204</v>
      </c>
      <c r="F96">
        <f>GT_Spot!S96</f>
        <v>0</v>
      </c>
      <c r="G96">
        <f>PPCL_NG!S96</f>
        <v>45.446970201986538</v>
      </c>
      <c r="H96">
        <f>PPCL_Spot!S96</f>
        <v>0</v>
      </c>
      <c r="I96">
        <f>Bawana_NG!S96</f>
        <v>22.971283323567405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108.35583932924639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2.8270350000000004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69.349999999999994</v>
      </c>
      <c r="AB96" s="117">
        <f>-STOA!Q96</f>
        <v>0</v>
      </c>
      <c r="AC96">
        <f t="shared" si="3"/>
        <v>3.0125812797246123</v>
      </c>
      <c r="AD96">
        <f t="shared" si="4"/>
        <v>158.52716903016557</v>
      </c>
      <c r="AE96">
        <f>'IDT-1'!E96</f>
        <v>0</v>
      </c>
      <c r="AF96" s="26"/>
      <c r="AG96">
        <f t="shared" si="5"/>
        <v>158.52716903016557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-90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1.5776523031203569</v>
      </c>
      <c r="F97">
        <f>GT_Spot!S97</f>
        <v>0</v>
      </c>
      <c r="G97">
        <f>PPCL_NG!S97</f>
        <v>45.446970201986538</v>
      </c>
      <c r="H97">
        <f>PPCL_Spot!S97</f>
        <v>0</v>
      </c>
      <c r="I97">
        <f>Bawana_NG!S97</f>
        <v>22.971283323567405</v>
      </c>
      <c r="J97">
        <f>Bawana_RLNG!S97</f>
        <v>0</v>
      </c>
      <c r="K97">
        <f>Bawana_Spot!S97</f>
        <v>4.4106491977035178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107.50989126756539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2.8270350000000004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69.349999999999994</v>
      </c>
      <c r="AB97" s="117">
        <f>-STOA!Q97</f>
        <v>0</v>
      </c>
      <c r="AC97">
        <f t="shared" si="3"/>
        <v>3.0461737923842787</v>
      </c>
      <c r="AD97">
        <f t="shared" si="4"/>
        <v>162.31090750155892</v>
      </c>
      <c r="AE97">
        <f>'IDT-1'!E97</f>
        <v>0</v>
      </c>
      <c r="AF97" s="26"/>
      <c r="AG97">
        <f t="shared" si="5"/>
        <v>162.31090750155892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-90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1.5773832394832727</v>
      </c>
      <c r="F98">
        <f>GT_Spot!S98</f>
        <v>0</v>
      </c>
      <c r="G98">
        <f>PPCL_NG!S98</f>
        <v>45.446970201986538</v>
      </c>
      <c r="H98">
        <f>PPCL_Spot!S98</f>
        <v>0</v>
      </c>
      <c r="I98">
        <f>Bawana_NG!S98</f>
        <v>22.971283323567405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106.91991332392831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2.8270350000000004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69.349999999999994</v>
      </c>
      <c r="AB98" s="117">
        <f>-STOA!Q98</f>
        <v>0</v>
      </c>
      <c r="AC98">
        <f t="shared" si="3"/>
        <v>3.0021659057804753</v>
      </c>
      <c r="AD98">
        <f t="shared" si="4"/>
        <v>157.35401918318502</v>
      </c>
      <c r="AE98">
        <f>'IDT-1'!E98</f>
        <v>0</v>
      </c>
      <c r="AF98" s="26"/>
      <c r="AG98">
        <f t="shared" si="5"/>
        <v>157.35401918318502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-90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3.7857346498315972E-2</v>
      </c>
      <c r="F99">
        <f t="shared" si="6"/>
        <v>0</v>
      </c>
      <c r="G99">
        <f t="shared" si="6"/>
        <v>0.4838082603492655</v>
      </c>
      <c r="H99">
        <f t="shared" si="6"/>
        <v>0</v>
      </c>
      <c r="I99">
        <f t="shared" si="6"/>
        <v>0.55766039419287838</v>
      </c>
      <c r="J99">
        <f t="shared" si="6"/>
        <v>0</v>
      </c>
      <c r="K99">
        <f t="shared" si="6"/>
        <v>1.1026622994258794E-3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2.4460510888237019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6.2507058749999969E-2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1.6644000000000023</v>
      </c>
      <c r="AB99" s="117">
        <f t="shared" si="6"/>
        <v>0</v>
      </c>
      <c r="AC99">
        <f t="shared" si="6"/>
        <v>5.7662523002480245E-2</v>
      </c>
      <c r="AD99">
        <f t="shared" si="6"/>
        <v>4.7534406379111092</v>
      </c>
      <c r="AE99">
        <f t="shared" si="6"/>
        <v>0</v>
      </c>
      <c r="AG99">
        <f t="shared" si="6"/>
        <v>4.7534406379111092</v>
      </c>
      <c r="AI99">
        <f t="shared" si="6"/>
        <v>0</v>
      </c>
      <c r="AJ99">
        <f t="shared" si="6"/>
        <v>0</v>
      </c>
      <c r="AK99">
        <f t="shared" si="6"/>
        <v>0.17821249999999997</v>
      </c>
      <c r="AL99">
        <f t="shared" si="6"/>
        <v>-0.86687999999999998</v>
      </c>
      <c r="AM99">
        <f t="shared" si="6"/>
        <v>0</v>
      </c>
      <c r="AN99">
        <f t="shared" si="6"/>
        <v>0</v>
      </c>
      <c r="AO99">
        <f t="shared" si="6"/>
        <v>0.21674999999999989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224</v>
      </c>
      <c r="C1" t="s">
        <v>495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496</v>
      </c>
      <c r="Q1" s="222">
        <v>45061.980983796297</v>
      </c>
    </row>
    <row r="2" spans="1:18">
      <c r="A2" s="31">
        <v>45061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45061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0.18260000000000001</v>
      </c>
      <c r="AD3">
        <f>SUM(B3:AB3,AI3:AR3)-AC3</f>
        <v>20.567399999999999</v>
      </c>
      <c r="AE3">
        <f>'IDT-1'!D3</f>
        <v>0</v>
      </c>
      <c r="AF3" s="26"/>
      <c r="AG3">
        <f>SUM(AD3:AF3)</f>
        <v>20.567399999999999</v>
      </c>
      <c r="AI3" s="75">
        <f>PXIL!L3</f>
        <v>0</v>
      </c>
      <c r="AJ3" s="75">
        <f>PXIL!R3</f>
        <v>0</v>
      </c>
      <c r="AK3" s="75">
        <f>RTM_IEX!L3</f>
        <v>14.93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0.18260000000000001</v>
      </c>
      <c r="AD4">
        <f t="shared" ref="AD4:AD67" si="1">SUM(B4:AB4,AI4:AR4)-AC4</f>
        <v>20.567399999999999</v>
      </c>
      <c r="AE4">
        <f>'IDT-1'!D4</f>
        <v>0</v>
      </c>
      <c r="AF4" s="26"/>
      <c r="AG4">
        <f t="shared" ref="AG4:AG67" si="2">SUM(AD4:AF4)</f>
        <v>20.567399999999999</v>
      </c>
      <c r="AI4" s="75">
        <f>PXIL!L4</f>
        <v>0</v>
      </c>
      <c r="AJ4" s="75">
        <f>PXIL!R4</f>
        <v>0</v>
      </c>
      <c r="AK4" s="75">
        <f>RTM_IEX!L4</f>
        <v>14.93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0.18260000000000001</v>
      </c>
      <c r="AD5">
        <f t="shared" si="1"/>
        <v>20.567399999999999</v>
      </c>
      <c r="AE5">
        <f>'IDT-1'!D5</f>
        <v>0</v>
      </c>
      <c r="AF5" s="26"/>
      <c r="AG5">
        <f t="shared" si="2"/>
        <v>20.567399999999999</v>
      </c>
      <c r="AI5" s="75">
        <f>PXIL!L5</f>
        <v>0</v>
      </c>
      <c r="AJ5" s="75">
        <f>PXIL!R5</f>
        <v>0</v>
      </c>
      <c r="AK5" s="75">
        <f>RTM_IEX!L5</f>
        <v>14.93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0.18260000000000001</v>
      </c>
      <c r="AD6">
        <f t="shared" si="1"/>
        <v>20.567399999999999</v>
      </c>
      <c r="AE6">
        <f>'IDT-1'!D6</f>
        <v>0</v>
      </c>
      <c r="AF6" s="26"/>
      <c r="AG6">
        <f t="shared" si="2"/>
        <v>20.567399999999999</v>
      </c>
      <c r="AI6" s="75">
        <f>PXIL!L6</f>
        <v>0</v>
      </c>
      <c r="AJ6" s="75">
        <f>PXIL!R6</f>
        <v>0</v>
      </c>
      <c r="AK6" s="75">
        <f>RTM_IEX!L6</f>
        <v>14.93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0.18260000000000001</v>
      </c>
      <c r="AD7">
        <f t="shared" si="1"/>
        <v>20.567399999999999</v>
      </c>
      <c r="AE7">
        <f>'IDT-1'!D7</f>
        <v>0</v>
      </c>
      <c r="AF7" s="26"/>
      <c r="AG7">
        <f t="shared" si="2"/>
        <v>20.567399999999999</v>
      </c>
      <c r="AI7" s="75">
        <f>PXIL!L7</f>
        <v>0</v>
      </c>
      <c r="AJ7" s="75">
        <f>PXIL!R7</f>
        <v>0</v>
      </c>
      <c r="AK7" s="75">
        <f>RTM_IEX!L7</f>
        <v>14.93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0.18260000000000001</v>
      </c>
      <c r="AD8">
        <f t="shared" si="1"/>
        <v>20.567399999999999</v>
      </c>
      <c r="AE8">
        <f>'IDT-1'!D8</f>
        <v>0</v>
      </c>
      <c r="AF8" s="26"/>
      <c r="AG8">
        <f t="shared" si="2"/>
        <v>20.567399999999999</v>
      </c>
      <c r="AI8" s="75">
        <f>PXIL!L8</f>
        <v>0</v>
      </c>
      <c r="AJ8" s="75">
        <f>PXIL!R8</f>
        <v>0</v>
      </c>
      <c r="AK8" s="75">
        <f>RTM_IEX!L8</f>
        <v>14.93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0.18260000000000001</v>
      </c>
      <c r="AD9">
        <f t="shared" si="1"/>
        <v>20.567399999999999</v>
      </c>
      <c r="AE9">
        <f>'IDT-1'!D9</f>
        <v>0</v>
      </c>
      <c r="AF9" s="26"/>
      <c r="AG9">
        <f t="shared" si="2"/>
        <v>20.567399999999999</v>
      </c>
      <c r="AI9" s="75">
        <f>PXIL!L9</f>
        <v>0</v>
      </c>
      <c r="AJ9" s="75">
        <f>PXIL!R9</f>
        <v>0</v>
      </c>
      <c r="AK9" s="75">
        <f>RTM_IEX!L9</f>
        <v>14.93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0.18260000000000001</v>
      </c>
      <c r="AD10">
        <f t="shared" si="1"/>
        <v>20.567399999999999</v>
      </c>
      <c r="AE10">
        <f>'IDT-1'!D10</f>
        <v>0</v>
      </c>
      <c r="AF10" s="26"/>
      <c r="AG10">
        <f t="shared" si="2"/>
        <v>20.567399999999999</v>
      </c>
      <c r="AI10" s="75">
        <f>PXIL!L10</f>
        <v>0</v>
      </c>
      <c r="AJ10" s="75">
        <f>PXIL!R10</f>
        <v>0</v>
      </c>
      <c r="AK10" s="75">
        <f>RTM_IEX!L10</f>
        <v>14.93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5.8200000000000012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0.18260000000000001</v>
      </c>
      <c r="AD11">
        <f t="shared" si="1"/>
        <v>20.567399999999999</v>
      </c>
      <c r="AE11">
        <f>'IDT-1'!D11</f>
        <v>0</v>
      </c>
      <c r="AF11" s="26"/>
      <c r="AG11">
        <f t="shared" si="2"/>
        <v>20.567399999999999</v>
      </c>
      <c r="AI11" s="75">
        <f>PXIL!L11</f>
        <v>0</v>
      </c>
      <c r="AJ11" s="75">
        <f>PXIL!R11</f>
        <v>0</v>
      </c>
      <c r="AK11" s="75">
        <f>RTM_IEX!L11</f>
        <v>14.93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5.8200000000000012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0.17415200000000003</v>
      </c>
      <c r="AD12">
        <f t="shared" si="1"/>
        <v>19.615848000000003</v>
      </c>
      <c r="AE12">
        <f>'IDT-1'!D12</f>
        <v>0</v>
      </c>
      <c r="AF12" s="26"/>
      <c r="AG12">
        <f t="shared" si="2"/>
        <v>19.615848000000003</v>
      </c>
      <c r="AI12" s="75">
        <f>PXIL!L12</f>
        <v>0</v>
      </c>
      <c r="AJ12" s="75">
        <f>PXIL!R12</f>
        <v>0</v>
      </c>
      <c r="AK12" s="75">
        <f>RTM_IEX!L12</f>
        <v>13.97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5.8200000000000012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0.17415200000000003</v>
      </c>
      <c r="AD13">
        <f t="shared" si="1"/>
        <v>19.615848000000003</v>
      </c>
      <c r="AE13">
        <f>'IDT-1'!D13</f>
        <v>0</v>
      </c>
      <c r="AF13" s="26"/>
      <c r="AG13">
        <f t="shared" si="2"/>
        <v>19.615848000000003</v>
      </c>
      <c r="AI13" s="75">
        <f>PXIL!L13</f>
        <v>0</v>
      </c>
      <c r="AJ13" s="75">
        <f>PXIL!R13</f>
        <v>0</v>
      </c>
      <c r="AK13" s="75">
        <f>RTM_IEX!L13</f>
        <v>13.97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5.8200000000000012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0.17415200000000003</v>
      </c>
      <c r="AD14">
        <f t="shared" si="1"/>
        <v>19.615848000000003</v>
      </c>
      <c r="AE14">
        <f>'IDT-1'!D14</f>
        <v>0</v>
      </c>
      <c r="AF14" s="26"/>
      <c r="AG14">
        <f t="shared" si="2"/>
        <v>19.615848000000003</v>
      </c>
      <c r="AI14" s="75">
        <f>PXIL!L14</f>
        <v>0</v>
      </c>
      <c r="AJ14" s="75">
        <f>PXIL!R14</f>
        <v>0</v>
      </c>
      <c r="AK14" s="75">
        <f>RTM_IEX!L14</f>
        <v>13.97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5.8200000000000012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0.16992800000000002</v>
      </c>
      <c r="AD15">
        <f t="shared" si="1"/>
        <v>19.140072000000004</v>
      </c>
      <c r="AE15">
        <f>'IDT-1'!D15</f>
        <v>0</v>
      </c>
      <c r="AF15" s="26"/>
      <c r="AG15">
        <f t="shared" si="2"/>
        <v>19.140072000000004</v>
      </c>
      <c r="AI15" s="75">
        <f>PXIL!L15</f>
        <v>0</v>
      </c>
      <c r="AJ15" s="75">
        <f>PXIL!R15</f>
        <v>0</v>
      </c>
      <c r="AK15" s="75">
        <f>RTM_IEX!L15</f>
        <v>13.49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5.8200000000000012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0.16561600000000001</v>
      </c>
      <c r="AD16">
        <f t="shared" si="1"/>
        <v>18.654384</v>
      </c>
      <c r="AE16">
        <f>'IDT-1'!D16</f>
        <v>0</v>
      </c>
      <c r="AF16" s="26"/>
      <c r="AG16">
        <f t="shared" si="2"/>
        <v>18.654384</v>
      </c>
      <c r="AI16" s="75">
        <f>PXIL!L16</f>
        <v>0</v>
      </c>
      <c r="AJ16" s="75">
        <f>PXIL!R16</f>
        <v>0</v>
      </c>
      <c r="AK16" s="75">
        <f>RTM_IEX!L16</f>
        <v>13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5.8200000000000012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0.16561600000000001</v>
      </c>
      <c r="AD17">
        <f t="shared" si="1"/>
        <v>18.654384</v>
      </c>
      <c r="AE17">
        <f>'IDT-1'!D17</f>
        <v>0</v>
      </c>
      <c r="AF17" s="26"/>
      <c r="AG17">
        <f t="shared" si="2"/>
        <v>18.654384</v>
      </c>
      <c r="AI17" s="75">
        <f>PXIL!L17</f>
        <v>0</v>
      </c>
      <c r="AJ17" s="75">
        <f>PXIL!R17</f>
        <v>0</v>
      </c>
      <c r="AK17" s="75">
        <f>RTM_IEX!L17</f>
        <v>13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5.8200000000000012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0.16561600000000001</v>
      </c>
      <c r="AD18">
        <f t="shared" si="1"/>
        <v>18.654384</v>
      </c>
      <c r="AE18">
        <f>'IDT-1'!D18</f>
        <v>0</v>
      </c>
      <c r="AF18" s="26"/>
      <c r="AG18">
        <f t="shared" si="2"/>
        <v>18.654384</v>
      </c>
      <c r="AI18" s="75">
        <f>PXIL!L18</f>
        <v>0</v>
      </c>
      <c r="AJ18" s="75">
        <f>PXIL!R18</f>
        <v>0</v>
      </c>
      <c r="AK18" s="75">
        <f>RTM_IEX!L18</f>
        <v>13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5.8200000000000012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0.16561600000000001</v>
      </c>
      <c r="AD19">
        <f t="shared" si="1"/>
        <v>18.654384</v>
      </c>
      <c r="AE19">
        <f>'IDT-1'!D19</f>
        <v>0</v>
      </c>
      <c r="AF19" s="26"/>
      <c r="AG19">
        <f t="shared" si="2"/>
        <v>18.654384</v>
      </c>
      <c r="AI19" s="75">
        <f>PXIL!L19</f>
        <v>0</v>
      </c>
      <c r="AJ19" s="75">
        <f>PXIL!R19</f>
        <v>0</v>
      </c>
      <c r="AK19" s="75">
        <f>RTM_IEX!L19</f>
        <v>13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5.8200000000000012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0.16561600000000001</v>
      </c>
      <c r="AD20">
        <f t="shared" si="1"/>
        <v>18.654384</v>
      </c>
      <c r="AE20">
        <f>'IDT-1'!D20</f>
        <v>0</v>
      </c>
      <c r="AF20" s="26"/>
      <c r="AG20">
        <f t="shared" si="2"/>
        <v>18.654384</v>
      </c>
      <c r="AI20" s="75">
        <f>PXIL!L20</f>
        <v>0</v>
      </c>
      <c r="AJ20" s="75">
        <f>PXIL!R20</f>
        <v>0</v>
      </c>
      <c r="AK20" s="75">
        <f>RTM_IEX!L20</f>
        <v>13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5.8200000000000012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0.16561600000000001</v>
      </c>
      <c r="AD21">
        <f t="shared" si="1"/>
        <v>18.654384</v>
      </c>
      <c r="AE21">
        <f>'IDT-1'!D21</f>
        <v>0</v>
      </c>
      <c r="AF21" s="26"/>
      <c r="AG21">
        <f t="shared" si="2"/>
        <v>18.654384</v>
      </c>
      <c r="AI21" s="75">
        <f>PXIL!L21</f>
        <v>0</v>
      </c>
      <c r="AJ21" s="75">
        <f>PXIL!R21</f>
        <v>0</v>
      </c>
      <c r="AK21" s="75">
        <f>RTM_IEX!L21</f>
        <v>13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5.8200000000000012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0.16561600000000001</v>
      </c>
      <c r="AD22">
        <f t="shared" si="1"/>
        <v>18.654384</v>
      </c>
      <c r="AE22">
        <f>'IDT-1'!D22</f>
        <v>0</v>
      </c>
      <c r="AF22" s="26"/>
      <c r="AG22">
        <f t="shared" si="2"/>
        <v>18.654384</v>
      </c>
      <c r="AI22" s="75">
        <f>PXIL!L22</f>
        <v>0</v>
      </c>
      <c r="AJ22" s="75">
        <f>PXIL!R22</f>
        <v>0</v>
      </c>
      <c r="AK22" s="75">
        <f>RTM_IEX!L22</f>
        <v>13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0.16561600000000001</v>
      </c>
      <c r="AD23">
        <f t="shared" si="1"/>
        <v>18.654384</v>
      </c>
      <c r="AE23">
        <f>'IDT-1'!D23</f>
        <v>0</v>
      </c>
      <c r="AF23" s="26"/>
      <c r="AG23">
        <f t="shared" si="2"/>
        <v>18.654384</v>
      </c>
      <c r="AI23" s="75">
        <f>PXIL!L23</f>
        <v>0</v>
      </c>
      <c r="AJ23" s="75">
        <f>PXIL!R23</f>
        <v>0</v>
      </c>
      <c r="AK23" s="75">
        <f>RTM_IEX!L23</f>
        <v>13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0.16561600000000001</v>
      </c>
      <c r="AD24">
        <f t="shared" si="1"/>
        <v>18.654384</v>
      </c>
      <c r="AE24">
        <f>'IDT-1'!D24</f>
        <v>0</v>
      </c>
      <c r="AF24" s="26"/>
      <c r="AG24">
        <f t="shared" si="2"/>
        <v>18.654384</v>
      </c>
      <c r="AI24" s="75">
        <f>PXIL!L24</f>
        <v>0</v>
      </c>
      <c r="AJ24" s="75">
        <f>PXIL!R24</f>
        <v>0</v>
      </c>
      <c r="AK24" s="75">
        <f>RTM_IEX!L24</f>
        <v>13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0.16561600000000001</v>
      </c>
      <c r="AD25">
        <f t="shared" si="1"/>
        <v>18.654384</v>
      </c>
      <c r="AE25">
        <f>'IDT-1'!D25</f>
        <v>0</v>
      </c>
      <c r="AF25" s="26"/>
      <c r="AG25">
        <f t="shared" si="2"/>
        <v>18.654384</v>
      </c>
      <c r="AI25" s="75">
        <f>PXIL!L25</f>
        <v>0</v>
      </c>
      <c r="AJ25" s="75">
        <f>PXIL!R25</f>
        <v>0</v>
      </c>
      <c r="AK25" s="75">
        <f>RTM_IEX!L25</f>
        <v>13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0.16992800000000002</v>
      </c>
      <c r="AD26">
        <f t="shared" si="1"/>
        <v>19.140072000000004</v>
      </c>
      <c r="AE26">
        <f>'IDT-1'!D26</f>
        <v>0</v>
      </c>
      <c r="AF26" s="26"/>
      <c r="AG26">
        <f t="shared" si="2"/>
        <v>19.140072000000004</v>
      </c>
      <c r="AI26" s="75">
        <f>PXIL!L26</f>
        <v>0</v>
      </c>
      <c r="AJ26" s="75">
        <f>PXIL!R26</f>
        <v>0</v>
      </c>
      <c r="AK26" s="75">
        <f>RTM_IEX!L26</f>
        <v>13.49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0.17837600000000001</v>
      </c>
      <c r="AD27">
        <f t="shared" si="1"/>
        <v>20.091623999999999</v>
      </c>
      <c r="AE27">
        <f>'IDT-1'!D27</f>
        <v>0</v>
      </c>
      <c r="AF27" s="26"/>
      <c r="AG27">
        <f t="shared" si="2"/>
        <v>20.091623999999999</v>
      </c>
      <c r="AI27" s="75">
        <f>PXIL!L27</f>
        <v>0</v>
      </c>
      <c r="AJ27" s="75">
        <f>PXIL!R27</f>
        <v>0</v>
      </c>
      <c r="AK27" s="75">
        <f>RTM_IEX!L27</f>
        <v>14.45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0.17837600000000001</v>
      </c>
      <c r="AD28">
        <f t="shared" si="1"/>
        <v>20.091623999999999</v>
      </c>
      <c r="AE28">
        <f>'IDT-1'!D28</f>
        <v>0</v>
      </c>
      <c r="AF28" s="26"/>
      <c r="AG28">
        <f t="shared" si="2"/>
        <v>20.091623999999999</v>
      </c>
      <c r="AI28" s="75">
        <f>PXIL!L28</f>
        <v>0</v>
      </c>
      <c r="AJ28" s="75">
        <f>PXIL!R28</f>
        <v>0</v>
      </c>
      <c r="AK28" s="75">
        <f>RTM_IEX!L28</f>
        <v>14.45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0.17837600000000001</v>
      </c>
      <c r="AD29">
        <f t="shared" si="1"/>
        <v>20.091623999999999</v>
      </c>
      <c r="AE29">
        <f>'IDT-1'!D29</f>
        <v>0</v>
      </c>
      <c r="AF29" s="26"/>
      <c r="AG29">
        <f t="shared" si="2"/>
        <v>20.091623999999999</v>
      </c>
      <c r="AI29" s="75">
        <f>PXIL!L29</f>
        <v>0</v>
      </c>
      <c r="AJ29" s="75">
        <f>PXIL!R29</f>
        <v>0</v>
      </c>
      <c r="AK29" s="75">
        <f>RTM_IEX!L29</f>
        <v>14.45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0.28999999999999998</v>
      </c>
      <c r="AB30" s="117">
        <f>-STOA!R30</f>
        <v>0</v>
      </c>
      <c r="AC30">
        <f t="shared" si="0"/>
        <v>0.18092800000000001</v>
      </c>
      <c r="AD30">
        <f t="shared" si="1"/>
        <v>20.379072000000001</v>
      </c>
      <c r="AE30">
        <f>'IDT-1'!D30</f>
        <v>0</v>
      </c>
      <c r="AF30" s="26"/>
      <c r="AG30">
        <f t="shared" si="2"/>
        <v>20.379072000000001</v>
      </c>
      <c r="AI30" s="75">
        <f>PXIL!L30</f>
        <v>0</v>
      </c>
      <c r="AJ30" s="75">
        <f>PXIL!R30</f>
        <v>0</v>
      </c>
      <c r="AK30" s="75">
        <f>RTM_IEX!L30</f>
        <v>14.45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0.39</v>
      </c>
      <c r="AB31" s="117">
        <f>-STOA!R31</f>
        <v>0</v>
      </c>
      <c r="AC31">
        <f t="shared" si="0"/>
        <v>0.181808</v>
      </c>
      <c r="AD31">
        <f t="shared" si="1"/>
        <v>20.478192</v>
      </c>
      <c r="AE31">
        <f>'IDT-1'!D31</f>
        <v>0</v>
      </c>
      <c r="AF31" s="26"/>
      <c r="AG31">
        <f t="shared" si="2"/>
        <v>20.478192</v>
      </c>
      <c r="AI31" s="75">
        <f>PXIL!L31</f>
        <v>0</v>
      </c>
      <c r="AJ31" s="75">
        <f>PXIL!R31</f>
        <v>0</v>
      </c>
      <c r="AK31" s="75">
        <f>RTM_IEX!L31</f>
        <v>14.45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0.48</v>
      </c>
      <c r="AB32" s="117">
        <f>-STOA!R32</f>
        <v>0</v>
      </c>
      <c r="AC32">
        <f t="shared" si="0"/>
        <v>0.18682400000000002</v>
      </c>
      <c r="AD32">
        <f t="shared" si="1"/>
        <v>21.043175999999999</v>
      </c>
      <c r="AE32">
        <f>'IDT-1'!D32</f>
        <v>0</v>
      </c>
      <c r="AF32" s="26"/>
      <c r="AG32">
        <f t="shared" si="2"/>
        <v>21.043175999999999</v>
      </c>
      <c r="AI32" s="75">
        <f>PXIL!L32</f>
        <v>0</v>
      </c>
      <c r="AJ32" s="75">
        <f>PXIL!R32</f>
        <v>0</v>
      </c>
      <c r="AK32" s="75">
        <f>RTM_IEX!L32</f>
        <v>14.93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0.81</v>
      </c>
      <c r="AB33" s="117">
        <f>-STOA!R33</f>
        <v>0</v>
      </c>
      <c r="AC33">
        <f t="shared" si="0"/>
        <v>0.185504</v>
      </c>
      <c r="AD33">
        <f t="shared" si="1"/>
        <v>20.894495999999997</v>
      </c>
      <c r="AE33">
        <f>'IDT-1'!D33</f>
        <v>0</v>
      </c>
      <c r="AF33" s="26"/>
      <c r="AG33">
        <f t="shared" si="2"/>
        <v>20.894495999999997</v>
      </c>
      <c r="AI33" s="75">
        <f>PXIL!L33</f>
        <v>0</v>
      </c>
      <c r="AJ33" s="75">
        <f>PXIL!R33</f>
        <v>0</v>
      </c>
      <c r="AK33" s="75">
        <f>RTM_IEX!L33</f>
        <v>14.45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1.24</v>
      </c>
      <c r="AB34" s="117">
        <f>-STOA!R34</f>
        <v>0</v>
      </c>
      <c r="AC34">
        <f t="shared" si="0"/>
        <v>0.18928800000000001</v>
      </c>
      <c r="AD34">
        <f t="shared" si="1"/>
        <v>21.320712</v>
      </c>
      <c r="AE34">
        <f>'IDT-1'!D34</f>
        <v>0</v>
      </c>
      <c r="AF34" s="26"/>
      <c r="AG34">
        <f t="shared" si="2"/>
        <v>21.320712</v>
      </c>
      <c r="AI34" s="75">
        <f>PXIL!L34</f>
        <v>0</v>
      </c>
      <c r="AJ34" s="75">
        <f>PXIL!R34</f>
        <v>0</v>
      </c>
      <c r="AK34" s="75">
        <f>RTM_IEX!L34</f>
        <v>14.45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1.21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1.65</v>
      </c>
      <c r="AB35" s="117">
        <f>-STOA!R35</f>
        <v>0</v>
      </c>
      <c r="AC35">
        <f t="shared" si="0"/>
        <v>0.19509600000000005</v>
      </c>
      <c r="AD35">
        <f t="shared" si="1"/>
        <v>21.974904000000002</v>
      </c>
      <c r="AE35">
        <f>'IDT-1'!D35</f>
        <v>0</v>
      </c>
      <c r="AF35" s="26"/>
      <c r="AG35">
        <f t="shared" si="2"/>
        <v>21.974904000000002</v>
      </c>
      <c r="AI35" s="75">
        <f>PXIL!L35</f>
        <v>0</v>
      </c>
      <c r="AJ35" s="75">
        <f>PXIL!R35</f>
        <v>0</v>
      </c>
      <c r="AK35" s="75">
        <f>RTM_IEX!L35</f>
        <v>13.49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1.21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2.12</v>
      </c>
      <c r="AB36" s="117">
        <f>-STOA!R36</f>
        <v>0</v>
      </c>
      <c r="AC36">
        <f t="shared" si="0"/>
        <v>0.19923200000000002</v>
      </c>
      <c r="AD36">
        <f t="shared" si="1"/>
        <v>22.440768000000002</v>
      </c>
      <c r="AE36">
        <f>'IDT-1'!D36</f>
        <v>0</v>
      </c>
      <c r="AF36" s="26"/>
      <c r="AG36">
        <f t="shared" si="2"/>
        <v>22.440768000000002</v>
      </c>
      <c r="AI36" s="75">
        <f>PXIL!L36</f>
        <v>0</v>
      </c>
      <c r="AJ36" s="75">
        <f>PXIL!R36</f>
        <v>0</v>
      </c>
      <c r="AK36" s="75">
        <f>RTM_IEX!L36</f>
        <v>13.49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1.21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2.99</v>
      </c>
      <c r="AB37" s="117">
        <f>-STOA!R37</f>
        <v>0</v>
      </c>
      <c r="AC37">
        <f t="shared" si="0"/>
        <v>0.20688800000000002</v>
      </c>
      <c r="AD37">
        <f t="shared" si="1"/>
        <v>23.303112000000002</v>
      </c>
      <c r="AE37">
        <f>'IDT-1'!D37</f>
        <v>0</v>
      </c>
      <c r="AF37" s="26"/>
      <c r="AG37">
        <f t="shared" si="2"/>
        <v>23.303112000000002</v>
      </c>
      <c r="AI37" s="75">
        <f>PXIL!L37</f>
        <v>0</v>
      </c>
      <c r="AJ37" s="75">
        <f>PXIL!R37</f>
        <v>0</v>
      </c>
      <c r="AK37" s="75">
        <f>RTM_IEX!L37</f>
        <v>13.49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1.21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3.47</v>
      </c>
      <c r="AB38" s="117">
        <f>-STOA!R38</f>
        <v>0</v>
      </c>
      <c r="AC38">
        <f t="shared" si="0"/>
        <v>0.21956000000000003</v>
      </c>
      <c r="AD38">
        <f t="shared" si="1"/>
        <v>24.730440000000002</v>
      </c>
      <c r="AE38">
        <f>'IDT-1'!D38</f>
        <v>0</v>
      </c>
      <c r="AF38" s="26"/>
      <c r="AG38">
        <f t="shared" si="2"/>
        <v>24.730440000000002</v>
      </c>
      <c r="AI38" s="75">
        <f>PXIL!L38</f>
        <v>0</v>
      </c>
      <c r="AJ38" s="75">
        <f>PXIL!R38</f>
        <v>0</v>
      </c>
      <c r="AK38" s="75">
        <f>RTM_IEX!L38</f>
        <v>14.45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1.21</v>
      </c>
      <c r="H39">
        <f>PPCL_Spot!R39</f>
        <v>0</v>
      </c>
      <c r="I39">
        <f>Bawana_NG!R39</f>
        <v>5.8200000000000012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4.4800000000000004</v>
      </c>
      <c r="AB39" s="117">
        <f>-STOA!R39</f>
        <v>0</v>
      </c>
      <c r="AC39">
        <f t="shared" si="0"/>
        <v>0.22844800000000001</v>
      </c>
      <c r="AD39">
        <f t="shared" si="1"/>
        <v>25.731552000000001</v>
      </c>
      <c r="AE39">
        <f>'IDT-1'!D39</f>
        <v>0</v>
      </c>
      <c r="AF39" s="26"/>
      <c r="AG39">
        <f t="shared" si="2"/>
        <v>25.731552000000001</v>
      </c>
      <c r="AI39" s="75">
        <f>PXIL!L39</f>
        <v>0</v>
      </c>
      <c r="AJ39" s="75">
        <f>PXIL!R39</f>
        <v>0</v>
      </c>
      <c r="AK39" s="75">
        <f>RTM_IEX!L39</f>
        <v>14.45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1.21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5.21</v>
      </c>
      <c r="AB40" s="117">
        <f>-STOA!R40</f>
        <v>0</v>
      </c>
      <c r="AC40">
        <f t="shared" si="0"/>
        <v>0.23487200000000003</v>
      </c>
      <c r="AD40">
        <f t="shared" si="1"/>
        <v>26.455128000000002</v>
      </c>
      <c r="AE40">
        <f>'IDT-1'!D40</f>
        <v>0</v>
      </c>
      <c r="AF40" s="26"/>
      <c r="AG40">
        <f t="shared" si="2"/>
        <v>26.455128000000002</v>
      </c>
      <c r="AI40" s="75">
        <f>PXIL!L40</f>
        <v>0</v>
      </c>
      <c r="AJ40" s="75">
        <f>PXIL!R40</f>
        <v>0</v>
      </c>
      <c r="AK40" s="75">
        <f>RTM_IEX!L40</f>
        <v>14.45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1.21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5.4</v>
      </c>
      <c r="AB41" s="117">
        <f>-STOA!R41</f>
        <v>0</v>
      </c>
      <c r="AC41">
        <f t="shared" si="0"/>
        <v>0.23654400000000003</v>
      </c>
      <c r="AD41">
        <f t="shared" si="1"/>
        <v>26.643456000000004</v>
      </c>
      <c r="AE41">
        <f>'IDT-1'!D41</f>
        <v>0</v>
      </c>
      <c r="AF41" s="26"/>
      <c r="AG41">
        <f t="shared" si="2"/>
        <v>26.643456000000004</v>
      </c>
      <c r="AI41" s="75">
        <f>PXIL!L41</f>
        <v>0</v>
      </c>
      <c r="AJ41" s="75">
        <f>PXIL!R41</f>
        <v>0</v>
      </c>
      <c r="AK41" s="75">
        <f>RTM_IEX!L41</f>
        <v>14.45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1.21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5.88</v>
      </c>
      <c r="AB42" s="117">
        <f>-STOA!R42</f>
        <v>0</v>
      </c>
      <c r="AC42">
        <f t="shared" si="0"/>
        <v>0.23232000000000003</v>
      </c>
      <c r="AD42">
        <f t="shared" si="1"/>
        <v>26.167679999999997</v>
      </c>
      <c r="AE42">
        <f>'IDT-1'!D42</f>
        <v>0</v>
      </c>
      <c r="AF42" s="26"/>
      <c r="AG42">
        <f t="shared" si="2"/>
        <v>26.167679999999997</v>
      </c>
      <c r="AI42" s="75">
        <f>PXIL!L42</f>
        <v>0</v>
      </c>
      <c r="AJ42" s="75">
        <f>PXIL!R42</f>
        <v>0</v>
      </c>
      <c r="AK42" s="75">
        <f>RTM_IEX!L42</f>
        <v>13.49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1.21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6.27</v>
      </c>
      <c r="AB43" s="117">
        <f>-STOA!R43</f>
        <v>0</v>
      </c>
      <c r="AC43">
        <f t="shared" si="0"/>
        <v>0.23152800000000001</v>
      </c>
      <c r="AD43">
        <f t="shared" si="1"/>
        <v>26.078472000000001</v>
      </c>
      <c r="AE43">
        <f>'IDT-1'!D43</f>
        <v>0</v>
      </c>
      <c r="AF43" s="26"/>
      <c r="AG43">
        <f t="shared" si="2"/>
        <v>26.078472000000001</v>
      </c>
      <c r="AI43" s="75">
        <f>PXIL!L43</f>
        <v>0</v>
      </c>
      <c r="AJ43" s="75">
        <f>PXIL!R43</f>
        <v>0</v>
      </c>
      <c r="AK43" s="75">
        <f>RTM_IEX!L43</f>
        <v>13.01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1.21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6.37</v>
      </c>
      <c r="AB44" s="117">
        <f>-STOA!R44</f>
        <v>0</v>
      </c>
      <c r="AC44">
        <f t="shared" si="0"/>
        <v>0.23240800000000003</v>
      </c>
      <c r="AD44">
        <f t="shared" si="1"/>
        <v>26.177592000000004</v>
      </c>
      <c r="AE44">
        <f>'IDT-1'!D44</f>
        <v>0</v>
      </c>
      <c r="AF44" s="26"/>
      <c r="AG44">
        <f t="shared" si="2"/>
        <v>26.177592000000004</v>
      </c>
      <c r="AI44" s="75">
        <f>PXIL!L44</f>
        <v>0</v>
      </c>
      <c r="AJ44" s="75">
        <f>PXIL!R44</f>
        <v>0</v>
      </c>
      <c r="AK44" s="75">
        <f>RTM_IEX!L44</f>
        <v>13.01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2.42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6.37</v>
      </c>
      <c r="AB45" s="117">
        <f>-STOA!R45</f>
        <v>0</v>
      </c>
      <c r="AC45">
        <f t="shared" si="0"/>
        <v>0.24305600000000005</v>
      </c>
      <c r="AD45">
        <f t="shared" si="1"/>
        <v>27.376944000000005</v>
      </c>
      <c r="AE45">
        <f>'IDT-1'!D45</f>
        <v>0</v>
      </c>
      <c r="AF45" s="26"/>
      <c r="AG45">
        <f t="shared" si="2"/>
        <v>27.376944000000005</v>
      </c>
      <c r="AI45" s="75">
        <f>PXIL!L45</f>
        <v>0</v>
      </c>
      <c r="AJ45" s="75">
        <f>PXIL!R45</f>
        <v>0</v>
      </c>
      <c r="AK45" s="75">
        <f>RTM_IEX!L45</f>
        <v>13.01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2.42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6.85</v>
      </c>
      <c r="AB46" s="117">
        <f>-STOA!R46</f>
        <v>0</v>
      </c>
      <c r="AC46">
        <f t="shared" si="0"/>
        <v>0.24305600000000002</v>
      </c>
      <c r="AD46">
        <f t="shared" si="1"/>
        <v>27.376944000000002</v>
      </c>
      <c r="AE46">
        <f>'IDT-1'!D46</f>
        <v>0</v>
      </c>
      <c r="AF46" s="26"/>
      <c r="AG46">
        <f t="shared" si="2"/>
        <v>27.376944000000002</v>
      </c>
      <c r="AI46" s="75">
        <f>PXIL!L46</f>
        <v>0</v>
      </c>
      <c r="AJ46" s="75">
        <f>PXIL!R46</f>
        <v>0</v>
      </c>
      <c r="AK46" s="75">
        <f>RTM_IEX!L46</f>
        <v>12.53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2.42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7.67</v>
      </c>
      <c r="AB47" s="117">
        <f>-STOA!R47</f>
        <v>0</v>
      </c>
      <c r="AC47">
        <f t="shared" si="0"/>
        <v>0.28415200000000002</v>
      </c>
      <c r="AD47">
        <f t="shared" si="1"/>
        <v>32.005848</v>
      </c>
      <c r="AE47">
        <f>'IDT-1'!D47</f>
        <v>0</v>
      </c>
      <c r="AF47" s="26"/>
      <c r="AG47">
        <f t="shared" si="2"/>
        <v>32.005848</v>
      </c>
      <c r="AI47" s="75">
        <f>PXIL!L47</f>
        <v>0</v>
      </c>
      <c r="AJ47" s="75">
        <f>PXIL!R47</f>
        <v>0</v>
      </c>
      <c r="AK47" s="75">
        <f>RTM_IEX!L47</f>
        <v>16.38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2.42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7.86</v>
      </c>
      <c r="AB48" s="117">
        <f>-STOA!R48</f>
        <v>0</v>
      </c>
      <c r="AC48">
        <f t="shared" si="0"/>
        <v>0.28582400000000002</v>
      </c>
      <c r="AD48">
        <f t="shared" si="1"/>
        <v>32.194176000000006</v>
      </c>
      <c r="AE48">
        <f>'IDT-1'!D48</f>
        <v>0</v>
      </c>
      <c r="AF48" s="26"/>
      <c r="AG48">
        <f t="shared" si="2"/>
        <v>32.194176000000006</v>
      </c>
      <c r="AI48" s="75">
        <f>PXIL!L48</f>
        <v>0</v>
      </c>
      <c r="AJ48" s="75">
        <f>PXIL!R48</f>
        <v>0</v>
      </c>
      <c r="AK48" s="75">
        <f>RTM_IEX!L48</f>
        <v>16.38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2.42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8.5399999999999991</v>
      </c>
      <c r="AB49" s="117">
        <f>-STOA!R49</f>
        <v>0</v>
      </c>
      <c r="AC49">
        <f t="shared" si="0"/>
        <v>0.29180800000000001</v>
      </c>
      <c r="AD49">
        <f t="shared" si="1"/>
        <v>32.868191999999993</v>
      </c>
      <c r="AE49">
        <f>'IDT-1'!D49</f>
        <v>0</v>
      </c>
      <c r="AF49" s="26"/>
      <c r="AG49">
        <f t="shared" si="2"/>
        <v>32.868191999999993</v>
      </c>
      <c r="AI49" s="75">
        <f>PXIL!L49</f>
        <v>0</v>
      </c>
      <c r="AJ49" s="75">
        <f>PXIL!R49</f>
        <v>0</v>
      </c>
      <c r="AK49" s="75">
        <f>RTM_IEX!L49</f>
        <v>16.38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2.42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8.58</v>
      </c>
      <c r="AB50" s="117">
        <f>-STOA!R50</f>
        <v>0</v>
      </c>
      <c r="AC50">
        <f t="shared" si="0"/>
        <v>0.29215999999999998</v>
      </c>
      <c r="AD50">
        <f t="shared" si="1"/>
        <v>32.90784</v>
      </c>
      <c r="AE50">
        <f>'IDT-1'!D50</f>
        <v>0</v>
      </c>
      <c r="AF50" s="26"/>
      <c r="AG50">
        <f t="shared" si="2"/>
        <v>32.90784</v>
      </c>
      <c r="AI50" s="75">
        <f>PXIL!L50</f>
        <v>0</v>
      </c>
      <c r="AJ50" s="75">
        <f>PXIL!R50</f>
        <v>0</v>
      </c>
      <c r="AK50" s="75">
        <f>RTM_IEX!L50</f>
        <v>16.38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2.42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8.68</v>
      </c>
      <c r="AB51" s="117">
        <f>-STOA!R51</f>
        <v>0</v>
      </c>
      <c r="AC51">
        <f t="shared" si="0"/>
        <v>0.29216000000000009</v>
      </c>
      <c r="AD51">
        <f t="shared" si="1"/>
        <v>32.90784</v>
      </c>
      <c r="AE51">
        <f>'IDT-1'!D51</f>
        <v>0</v>
      </c>
      <c r="AF51" s="26"/>
      <c r="AG51">
        <f t="shared" si="2"/>
        <v>32.90784</v>
      </c>
      <c r="AI51" s="75">
        <f>PXIL!L51</f>
        <v>0</v>
      </c>
      <c r="AJ51" s="75">
        <f>PXIL!R51</f>
        <v>0</v>
      </c>
      <c r="AK51" s="75">
        <f>RTM_IEX!L51</f>
        <v>16.28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2.42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8.68</v>
      </c>
      <c r="AB52" s="117">
        <f>-STOA!R52</f>
        <v>0</v>
      </c>
      <c r="AC52">
        <f t="shared" si="0"/>
        <v>0.29216000000000009</v>
      </c>
      <c r="AD52">
        <f t="shared" si="1"/>
        <v>32.90784</v>
      </c>
      <c r="AE52">
        <f>'IDT-1'!D52</f>
        <v>0</v>
      </c>
      <c r="AF52" s="26"/>
      <c r="AG52">
        <f t="shared" si="2"/>
        <v>32.90784</v>
      </c>
      <c r="AI52" s="75">
        <f>PXIL!L52</f>
        <v>0</v>
      </c>
      <c r="AJ52" s="75">
        <f>PXIL!R52</f>
        <v>0</v>
      </c>
      <c r="AK52" s="75">
        <f>RTM_IEX!L52</f>
        <v>16.28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2.42</v>
      </c>
      <c r="H53">
        <f>PPCL_Spot!R53</f>
        <v>0</v>
      </c>
      <c r="I53">
        <f>Bawana_NG!R53</f>
        <v>5.8200000000000012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8.7799999999999994</v>
      </c>
      <c r="AB53" s="117">
        <f>-STOA!R53</f>
        <v>0</v>
      </c>
      <c r="AC53">
        <f t="shared" si="0"/>
        <v>0.29216000000000009</v>
      </c>
      <c r="AD53">
        <f t="shared" si="1"/>
        <v>32.90784</v>
      </c>
      <c r="AE53">
        <f>'IDT-1'!D53</f>
        <v>0</v>
      </c>
      <c r="AF53" s="26"/>
      <c r="AG53">
        <f t="shared" si="2"/>
        <v>32.90784</v>
      </c>
      <c r="AI53" s="75">
        <f>PXIL!L53</f>
        <v>0</v>
      </c>
      <c r="AJ53" s="75">
        <f>PXIL!R53</f>
        <v>0</v>
      </c>
      <c r="AK53" s="75">
        <f>RTM_IEX!L53</f>
        <v>16.18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2.42</v>
      </c>
      <c r="H54">
        <f>PPCL_Spot!R54</f>
        <v>0</v>
      </c>
      <c r="I54">
        <f>Bawana_NG!R54</f>
        <v>5.8200000000000012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9.07</v>
      </c>
      <c r="AB54" s="117">
        <f>-STOA!R54</f>
        <v>0</v>
      </c>
      <c r="AC54">
        <f t="shared" si="0"/>
        <v>0.29216000000000003</v>
      </c>
      <c r="AD54">
        <f t="shared" si="1"/>
        <v>32.90784</v>
      </c>
      <c r="AE54">
        <f>'IDT-1'!D54</f>
        <v>0</v>
      </c>
      <c r="AF54" s="26"/>
      <c r="AG54">
        <f t="shared" si="2"/>
        <v>32.90784</v>
      </c>
      <c r="AI54" s="75">
        <f>PXIL!L54</f>
        <v>0</v>
      </c>
      <c r="AJ54" s="75">
        <f>PXIL!R54</f>
        <v>0</v>
      </c>
      <c r="AK54" s="75">
        <f>RTM_IEX!L54</f>
        <v>15.89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2.42</v>
      </c>
      <c r="H55">
        <f>PPCL_Spot!R55</f>
        <v>0</v>
      </c>
      <c r="I55">
        <f>Bawana_NG!R55</f>
        <v>5.8200000000000012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9.4</v>
      </c>
      <c r="AB55" s="117">
        <f>-STOA!R55</f>
        <v>0</v>
      </c>
      <c r="AC55">
        <f t="shared" si="0"/>
        <v>0.29083999999999999</v>
      </c>
      <c r="AD55">
        <f t="shared" si="1"/>
        <v>32.759159999999994</v>
      </c>
      <c r="AE55">
        <f>'IDT-1'!D55</f>
        <v>0</v>
      </c>
      <c r="AF55" s="26"/>
      <c r="AG55">
        <f t="shared" si="2"/>
        <v>32.759159999999994</v>
      </c>
      <c r="AI55" s="75">
        <f>PXIL!L55</f>
        <v>0</v>
      </c>
      <c r="AJ55" s="75">
        <f>PXIL!R55</f>
        <v>0</v>
      </c>
      <c r="AK55" s="75">
        <f>RTM_IEX!L55</f>
        <v>15.41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2.42</v>
      </c>
      <c r="H56">
        <f>PPCL_Spot!R56</f>
        <v>0</v>
      </c>
      <c r="I56">
        <f>Bawana_NG!R56</f>
        <v>5.8200000000000012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9.07</v>
      </c>
      <c r="AB56" s="117">
        <f>-STOA!R56</f>
        <v>0</v>
      </c>
      <c r="AC56">
        <f t="shared" si="0"/>
        <v>0.28793600000000003</v>
      </c>
      <c r="AD56">
        <f t="shared" si="1"/>
        <v>32.432063999999997</v>
      </c>
      <c r="AE56">
        <f>'IDT-1'!D56</f>
        <v>0</v>
      </c>
      <c r="AF56" s="26"/>
      <c r="AG56">
        <f t="shared" si="2"/>
        <v>32.432063999999997</v>
      </c>
      <c r="AI56" s="75">
        <f>PXIL!L56</f>
        <v>0</v>
      </c>
      <c r="AJ56" s="75">
        <f>PXIL!R56</f>
        <v>0</v>
      </c>
      <c r="AK56" s="75">
        <f>RTM_IEX!L56</f>
        <v>15.41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2.7293934681181962</v>
      </c>
      <c r="H57">
        <f>PPCL_Spot!R57</f>
        <v>0</v>
      </c>
      <c r="I57">
        <f>Bawana_NG!R57</f>
        <v>5.8200000000000012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8.9700000000000006</v>
      </c>
      <c r="AB57" s="117">
        <f>-STOA!R57</f>
        <v>0</v>
      </c>
      <c r="AC57">
        <f t="shared" si="0"/>
        <v>0.28977866251944018</v>
      </c>
      <c r="AD57">
        <f t="shared" si="1"/>
        <v>32.639614805598754</v>
      </c>
      <c r="AE57">
        <f>'IDT-1'!D57</f>
        <v>0</v>
      </c>
      <c r="AF57" s="26"/>
      <c r="AG57">
        <f t="shared" si="2"/>
        <v>32.639614805598754</v>
      </c>
      <c r="AI57" s="75">
        <f>PXIL!L57</f>
        <v>0</v>
      </c>
      <c r="AJ57" s="75">
        <f>PXIL!R57</f>
        <v>0</v>
      </c>
      <c r="AK57" s="75">
        <f>RTM_IEX!L57</f>
        <v>15.41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2.7293934681181962</v>
      </c>
      <c r="H58">
        <f>PPCL_Spot!R58</f>
        <v>0</v>
      </c>
      <c r="I58">
        <f>Bawana_NG!R58</f>
        <v>5.8200000000000012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8.68</v>
      </c>
      <c r="AB58" s="117">
        <f>-STOA!R58</f>
        <v>0</v>
      </c>
      <c r="AC58">
        <f t="shared" si="0"/>
        <v>0.28722666251944018</v>
      </c>
      <c r="AD58">
        <f t="shared" si="1"/>
        <v>32.352166805598763</v>
      </c>
      <c r="AE58">
        <f>'IDT-1'!D58</f>
        <v>0</v>
      </c>
      <c r="AF58" s="26"/>
      <c r="AG58">
        <f t="shared" si="2"/>
        <v>32.352166805598763</v>
      </c>
      <c r="AI58" s="75">
        <f>PXIL!L58</f>
        <v>0</v>
      </c>
      <c r="AJ58" s="75">
        <f>PXIL!R58</f>
        <v>0</v>
      </c>
      <c r="AK58" s="75">
        <f>RTM_IEX!L58</f>
        <v>15.41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3.0293941211757649</v>
      </c>
      <c r="H59">
        <f>PPCL_Spot!R59</f>
        <v>0</v>
      </c>
      <c r="I59">
        <f>Bawana_NG!R59</f>
        <v>5.8200000000000012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8.58</v>
      </c>
      <c r="AB59" s="117">
        <f>-STOA!R59</f>
        <v>0</v>
      </c>
      <c r="AC59">
        <f t="shared" si="0"/>
        <v>0.22967466826634678</v>
      </c>
      <c r="AD59">
        <f t="shared" si="1"/>
        <v>25.869719452909422</v>
      </c>
      <c r="AE59">
        <f>'IDT-1'!D59</f>
        <v>0</v>
      </c>
      <c r="AF59" s="26"/>
      <c r="AG59">
        <f t="shared" si="2"/>
        <v>25.869719452909422</v>
      </c>
      <c r="AI59" s="75">
        <f>PXIL!L59</f>
        <v>0</v>
      </c>
      <c r="AJ59" s="75">
        <f>PXIL!R59</f>
        <v>0</v>
      </c>
      <c r="AK59" s="75">
        <f>RTM_IEX!L59</f>
        <v>8.67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3.0293941211757649</v>
      </c>
      <c r="H60">
        <f>PPCL_Spot!R60</f>
        <v>0</v>
      </c>
      <c r="I60">
        <f>Bawana_NG!R60</f>
        <v>5.8200000000000012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8.5399999999999991</v>
      </c>
      <c r="AB60" s="117">
        <f>-STOA!R60</f>
        <v>0</v>
      </c>
      <c r="AC60">
        <f t="shared" si="0"/>
        <v>0.22509866826634675</v>
      </c>
      <c r="AD60">
        <f t="shared" si="1"/>
        <v>25.354295452909419</v>
      </c>
      <c r="AE60">
        <f>'IDT-1'!D60</f>
        <v>0</v>
      </c>
      <c r="AF60" s="26"/>
      <c r="AG60">
        <f t="shared" si="2"/>
        <v>25.354295452909419</v>
      </c>
      <c r="AI60" s="75">
        <f>PXIL!L60</f>
        <v>0</v>
      </c>
      <c r="AJ60" s="75">
        <f>PXIL!R60</f>
        <v>0</v>
      </c>
      <c r="AK60" s="75">
        <f>RTM_IEX!L60</f>
        <v>8.19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7.88</v>
      </c>
      <c r="H61">
        <f>PPCL_Spot!R61</f>
        <v>0</v>
      </c>
      <c r="I61">
        <f>Bawana_NG!R61</f>
        <v>5.8200000000000012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8.39</v>
      </c>
      <c r="AB61" s="117">
        <f>-STOA!R61</f>
        <v>0</v>
      </c>
      <c r="AC61">
        <f t="shared" si="0"/>
        <v>0.26646400000000003</v>
      </c>
      <c r="AD61">
        <f t="shared" si="1"/>
        <v>30.013536000000002</v>
      </c>
      <c r="AE61">
        <f>'IDT-1'!D61</f>
        <v>0</v>
      </c>
      <c r="AF61" s="26"/>
      <c r="AG61">
        <f t="shared" si="2"/>
        <v>30.013536000000002</v>
      </c>
      <c r="AI61" s="75">
        <f>PXIL!L61</f>
        <v>0</v>
      </c>
      <c r="AJ61" s="75">
        <f>PXIL!R61</f>
        <v>0</v>
      </c>
      <c r="AK61" s="75">
        <f>RTM_IEX!L61</f>
        <v>8.19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9.0893940403973073</v>
      </c>
      <c r="H62">
        <f>PPCL_Spot!R62</f>
        <v>0</v>
      </c>
      <c r="I62">
        <f>Bawana_NG!R62</f>
        <v>5.8200000000000012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8.2899999999999991</v>
      </c>
      <c r="AB62" s="117">
        <f>-STOA!R62</f>
        <v>0</v>
      </c>
      <c r="AC62">
        <f t="shared" si="0"/>
        <v>0.2762266675554963</v>
      </c>
      <c r="AD62">
        <f t="shared" si="1"/>
        <v>31.113167372841811</v>
      </c>
      <c r="AE62">
        <f>'IDT-1'!D62</f>
        <v>0</v>
      </c>
      <c r="AF62" s="26"/>
      <c r="AG62">
        <f t="shared" si="2"/>
        <v>31.113167372841811</v>
      </c>
      <c r="AI62" s="75">
        <f>PXIL!L62</f>
        <v>0</v>
      </c>
      <c r="AJ62" s="75">
        <f>PXIL!R62</f>
        <v>0</v>
      </c>
      <c r="AK62" s="75">
        <f>RTM_IEX!L62</f>
        <v>8.19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9.0893940403973073</v>
      </c>
      <c r="H63">
        <f>PPCL_Spot!R63</f>
        <v>0</v>
      </c>
      <c r="I63">
        <f>Bawana_NG!R63</f>
        <v>5.8200000000000012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8.25</v>
      </c>
      <c r="AB63" s="117">
        <f>-STOA!R63</f>
        <v>0</v>
      </c>
      <c r="AC63">
        <f t="shared" si="0"/>
        <v>0.28009866755549634</v>
      </c>
      <c r="AD63">
        <f t="shared" si="1"/>
        <v>31.549295372841815</v>
      </c>
      <c r="AE63">
        <f>'IDT-1'!D63</f>
        <v>0</v>
      </c>
      <c r="AF63" s="26"/>
      <c r="AG63">
        <f t="shared" si="2"/>
        <v>31.549295372841815</v>
      </c>
      <c r="AI63" s="75">
        <f>PXIL!L63</f>
        <v>0</v>
      </c>
      <c r="AJ63" s="75">
        <f>PXIL!R63</f>
        <v>0</v>
      </c>
      <c r="AK63" s="75">
        <f>RTM_IEX!L63</f>
        <v>8.67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9.0893940403973073</v>
      </c>
      <c r="H64">
        <f>PPCL_Spot!R64</f>
        <v>0</v>
      </c>
      <c r="I64">
        <f>Bawana_NG!R64</f>
        <v>5.8200000000000012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8.1999999999999993</v>
      </c>
      <c r="AB64" s="117">
        <f>-STOA!R64</f>
        <v>0</v>
      </c>
      <c r="AC64">
        <f t="shared" si="0"/>
        <v>0.27965866755549634</v>
      </c>
      <c r="AD64">
        <f t="shared" si="1"/>
        <v>31.499735372841812</v>
      </c>
      <c r="AE64">
        <f>'IDT-1'!D64</f>
        <v>0</v>
      </c>
      <c r="AF64" s="26"/>
      <c r="AG64">
        <f t="shared" si="2"/>
        <v>31.499735372841812</v>
      </c>
      <c r="AI64" s="75">
        <f>PXIL!L64</f>
        <v>0</v>
      </c>
      <c r="AJ64" s="75">
        <f>PXIL!R64</f>
        <v>0</v>
      </c>
      <c r="AK64" s="75">
        <f>RTM_IEX!L64</f>
        <v>8.67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9.0893940403973073</v>
      </c>
      <c r="H65">
        <f>PPCL_Spot!R65</f>
        <v>0</v>
      </c>
      <c r="I65">
        <f>Bawana_NG!R65</f>
        <v>5.8200000000000012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7.33</v>
      </c>
      <c r="AB65" s="117">
        <f>-STOA!R65</f>
        <v>0</v>
      </c>
      <c r="AC65">
        <f t="shared" si="0"/>
        <v>0.2778986675554963</v>
      </c>
      <c r="AD65">
        <f t="shared" si="1"/>
        <v>31.30149537284181</v>
      </c>
      <c r="AE65">
        <f>'IDT-1'!D65</f>
        <v>0</v>
      </c>
      <c r="AF65" s="26"/>
      <c r="AG65">
        <f t="shared" si="2"/>
        <v>31.30149537284181</v>
      </c>
      <c r="AI65" s="75">
        <f>PXIL!L65</f>
        <v>0</v>
      </c>
      <c r="AJ65" s="75">
        <f>PXIL!R65</f>
        <v>0</v>
      </c>
      <c r="AK65" s="75">
        <f>RTM_IEX!L65</f>
        <v>9.34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9.0893940403973073</v>
      </c>
      <c r="H66">
        <f>PPCL_Spot!R66</f>
        <v>0</v>
      </c>
      <c r="I66">
        <f>Bawana_NG!R66</f>
        <v>5.8200000000000012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6.56</v>
      </c>
      <c r="AB66" s="117">
        <f>-STOA!R66</f>
        <v>0</v>
      </c>
      <c r="AC66">
        <f t="shared" si="0"/>
        <v>0.2778986675554963</v>
      </c>
      <c r="AD66">
        <f t="shared" si="1"/>
        <v>31.30149537284181</v>
      </c>
      <c r="AE66">
        <f>'IDT-1'!D66</f>
        <v>0</v>
      </c>
      <c r="AF66" s="26"/>
      <c r="AG66">
        <f t="shared" si="2"/>
        <v>31.30149537284181</v>
      </c>
      <c r="AI66" s="75">
        <f>PXIL!L66</f>
        <v>0</v>
      </c>
      <c r="AJ66" s="75">
        <f>PXIL!R66</f>
        <v>0</v>
      </c>
      <c r="AK66" s="75">
        <f>RTM_IEX!L66</f>
        <v>10.11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9.0893940403973073</v>
      </c>
      <c r="H67">
        <f>PPCL_Spot!R67</f>
        <v>0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6.17</v>
      </c>
      <c r="AB67" s="117">
        <f>-STOA!R67</f>
        <v>0</v>
      </c>
      <c r="AC67">
        <f t="shared" si="0"/>
        <v>0.27446666755549637</v>
      </c>
      <c r="AD67">
        <f t="shared" si="1"/>
        <v>30.914927372841813</v>
      </c>
      <c r="AE67">
        <f>'IDT-1'!D67</f>
        <v>0</v>
      </c>
      <c r="AF67" s="26"/>
      <c r="AG67">
        <f t="shared" si="2"/>
        <v>30.914927372841813</v>
      </c>
      <c r="AI67" s="75">
        <f>PXIL!L67</f>
        <v>0</v>
      </c>
      <c r="AJ67" s="75">
        <f>PXIL!R67</f>
        <v>0</v>
      </c>
      <c r="AK67" s="75">
        <f>RTM_IEX!L67</f>
        <v>10.11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8.609393704668685</v>
      </c>
      <c r="H68">
        <f>PPCL_Spot!R68</f>
        <v>0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0.26346666460108448</v>
      </c>
      <c r="AD68">
        <f t="shared" ref="AD68:AD98" si="4">SUM(B68:AB68,AI68:AR68)-AC68</f>
        <v>29.675927040067606</v>
      </c>
      <c r="AE68">
        <f>'IDT-1'!D68</f>
        <v>0</v>
      </c>
      <c r="AF68" s="26"/>
      <c r="AG68">
        <f t="shared" ref="AG68:AG98" si="5">SUM(AD68:AF68)</f>
        <v>29.675927040067606</v>
      </c>
      <c r="AI68" s="75">
        <f>PXIL!L68</f>
        <v>0</v>
      </c>
      <c r="AJ68" s="75">
        <f>PXIL!R68</f>
        <v>0</v>
      </c>
      <c r="AK68" s="75">
        <f>RTM_IEX!L68</f>
        <v>10.11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8.609393704668685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4.82</v>
      </c>
      <c r="AB69" s="117">
        <f>-STOA!R69</f>
        <v>0</v>
      </c>
      <c r="AC69">
        <f t="shared" si="3"/>
        <v>0.26522666460108446</v>
      </c>
      <c r="AD69">
        <f t="shared" si="4"/>
        <v>29.874167040067604</v>
      </c>
      <c r="AE69">
        <f>'IDT-1'!D69</f>
        <v>0</v>
      </c>
      <c r="AF69" s="26"/>
      <c r="AG69">
        <f t="shared" si="5"/>
        <v>29.874167040067604</v>
      </c>
      <c r="AI69" s="75">
        <f>PXIL!L69</f>
        <v>0</v>
      </c>
      <c r="AJ69" s="75">
        <f>PXIL!R69</f>
        <v>0</v>
      </c>
      <c r="AK69" s="75">
        <f>RTM_IEX!L69</f>
        <v>10.89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8.609393704668685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3.95</v>
      </c>
      <c r="AB70" s="117">
        <f>-STOA!R70</f>
        <v>0</v>
      </c>
      <c r="AC70">
        <f t="shared" si="3"/>
        <v>0.26346666460108448</v>
      </c>
      <c r="AD70">
        <f t="shared" si="4"/>
        <v>29.675927040067606</v>
      </c>
      <c r="AE70">
        <f>'IDT-1'!D70</f>
        <v>0</v>
      </c>
      <c r="AF70" s="26"/>
      <c r="AG70">
        <f t="shared" si="5"/>
        <v>29.675927040067606</v>
      </c>
      <c r="AI70" s="75">
        <f>PXIL!L70</f>
        <v>0</v>
      </c>
      <c r="AJ70" s="75">
        <f>PXIL!R70</f>
        <v>0</v>
      </c>
      <c r="AK70" s="75">
        <f>RTM_IEX!L70</f>
        <v>11.56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8.609393704668685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3.09</v>
      </c>
      <c r="AB71" s="117">
        <f>-STOA!R71</f>
        <v>0</v>
      </c>
      <c r="AC71">
        <f t="shared" si="3"/>
        <v>0.25589866460108446</v>
      </c>
      <c r="AD71">
        <f t="shared" si="4"/>
        <v>28.823495040067606</v>
      </c>
      <c r="AE71">
        <f>'IDT-1'!D71</f>
        <v>0</v>
      </c>
      <c r="AF71" s="26"/>
      <c r="AG71">
        <f t="shared" si="5"/>
        <v>28.823495040067606</v>
      </c>
      <c r="AI71" s="75">
        <f>PXIL!L71</f>
        <v>0</v>
      </c>
      <c r="AJ71" s="75">
        <f>PXIL!R71</f>
        <v>0</v>
      </c>
      <c r="AK71" s="75">
        <f>RTM_IEX!L71</f>
        <v>11.56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8.609393704668685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2.12</v>
      </c>
      <c r="AB72" s="117">
        <f>-STOA!R72</f>
        <v>0</v>
      </c>
      <c r="AC72">
        <f t="shared" si="3"/>
        <v>0.23891466460108446</v>
      </c>
      <c r="AD72">
        <f t="shared" si="4"/>
        <v>26.910479040067607</v>
      </c>
      <c r="AE72">
        <f>'IDT-1'!D72</f>
        <v>0</v>
      </c>
      <c r="AF72" s="26"/>
      <c r="AG72">
        <f t="shared" si="5"/>
        <v>26.910479040067607</v>
      </c>
      <c r="AI72" s="75">
        <f>PXIL!L72</f>
        <v>0</v>
      </c>
      <c r="AJ72" s="75">
        <f>PXIL!R72</f>
        <v>0</v>
      </c>
      <c r="AK72" s="75">
        <f>RTM_IEX!L72</f>
        <v>10.6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8.609393704668685</v>
      </c>
      <c r="H73">
        <f>PPCL_Spot!R73</f>
        <v>0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1.25</v>
      </c>
      <c r="AB73" s="117">
        <f>-STOA!R73</f>
        <v>0</v>
      </c>
      <c r="AC73">
        <f t="shared" si="3"/>
        <v>0.25237866460108449</v>
      </c>
      <c r="AD73">
        <f t="shared" si="4"/>
        <v>28.427015040067602</v>
      </c>
      <c r="AE73">
        <f>'IDT-1'!D73</f>
        <v>0</v>
      </c>
      <c r="AF73" s="26"/>
      <c r="AG73">
        <f t="shared" si="5"/>
        <v>28.427015040067602</v>
      </c>
      <c r="AI73" s="75">
        <f>PXIL!L73</f>
        <v>0</v>
      </c>
      <c r="AJ73" s="75">
        <f>PXIL!R73</f>
        <v>0</v>
      </c>
      <c r="AK73" s="75">
        <f>RTM_IEX!L73</f>
        <v>13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8.609393704668685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0.6</v>
      </c>
      <c r="AB74" s="117">
        <f>-STOA!R74</f>
        <v>0</v>
      </c>
      <c r="AC74">
        <f t="shared" si="3"/>
        <v>0.24665866460108446</v>
      </c>
      <c r="AD74">
        <f t="shared" si="4"/>
        <v>27.7827350400676</v>
      </c>
      <c r="AE74">
        <f>'IDT-1'!D74</f>
        <v>0</v>
      </c>
      <c r="AF74" s="26"/>
      <c r="AG74">
        <f t="shared" si="5"/>
        <v>27.7827350400676</v>
      </c>
      <c r="AI74" s="75">
        <f>PXIL!L74</f>
        <v>0</v>
      </c>
      <c r="AJ74" s="75">
        <f>PXIL!R74</f>
        <v>0</v>
      </c>
      <c r="AK74" s="75">
        <f>RTM_IEX!L74</f>
        <v>13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8.609393704668685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0.23715466460108445</v>
      </c>
      <c r="AD75">
        <f t="shared" si="4"/>
        <v>26.712239040067601</v>
      </c>
      <c r="AE75">
        <f>'IDT-1'!D75</f>
        <v>0</v>
      </c>
      <c r="AF75" s="26"/>
      <c r="AG75">
        <f t="shared" si="5"/>
        <v>26.712239040067601</v>
      </c>
      <c r="AI75" s="75">
        <f>PXIL!L75</f>
        <v>0</v>
      </c>
      <c r="AJ75" s="75">
        <f>PXIL!R75</f>
        <v>0</v>
      </c>
      <c r="AK75" s="75">
        <f>RTM_IEX!L75</f>
        <v>12.52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8.609393704668685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0.23293066460108447</v>
      </c>
      <c r="AD76">
        <f t="shared" si="4"/>
        <v>26.236463040067601</v>
      </c>
      <c r="AE76">
        <f>'IDT-1'!D76</f>
        <v>0</v>
      </c>
      <c r="AF76" s="26"/>
      <c r="AG76">
        <f t="shared" si="5"/>
        <v>26.236463040067601</v>
      </c>
      <c r="AI76" s="75">
        <f>PXIL!L76</f>
        <v>0</v>
      </c>
      <c r="AJ76" s="75">
        <f>PXIL!R76</f>
        <v>0</v>
      </c>
      <c r="AK76" s="75">
        <f>RTM_IEX!L76</f>
        <v>12.04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8.609393704668685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0.12697866460108445</v>
      </c>
      <c r="AD77">
        <f t="shared" si="4"/>
        <v>14.302415040067602</v>
      </c>
      <c r="AE77">
        <f>'IDT-1'!D77</f>
        <v>0</v>
      </c>
      <c r="AF77" s="26"/>
      <c r="AG77">
        <f t="shared" si="5"/>
        <v>14.302415040067602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8.609393704668685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0.12697866460108445</v>
      </c>
      <c r="AD78">
        <f t="shared" si="4"/>
        <v>14.302415040067602</v>
      </c>
      <c r="AE78">
        <f>'IDT-1'!D78</f>
        <v>0</v>
      </c>
      <c r="AF78" s="26"/>
      <c r="AG78">
        <f t="shared" si="5"/>
        <v>14.302415040067602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8.609393704668685</v>
      </c>
      <c r="H79">
        <f>PPCL_Spot!R79</f>
        <v>0</v>
      </c>
      <c r="I79">
        <f>Bawana_NG!R79</f>
        <v>8.82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0.17036266460108443</v>
      </c>
      <c r="AD79">
        <f t="shared" si="4"/>
        <v>19.189031040067597</v>
      </c>
      <c r="AE79">
        <f>'IDT-1'!D79</f>
        <v>0</v>
      </c>
      <c r="AF79" s="26"/>
      <c r="AG79">
        <f t="shared" si="5"/>
        <v>19.189031040067597</v>
      </c>
      <c r="AI79" s="75">
        <f>PXIL!L79</f>
        <v>0</v>
      </c>
      <c r="AJ79" s="75">
        <f>PXIL!R79</f>
        <v>0</v>
      </c>
      <c r="AK79" s="75">
        <f>RTM_IEX!L79</f>
        <v>1.93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8.609393704668685</v>
      </c>
      <c r="H80">
        <f>PPCL_Spot!R80</f>
        <v>0</v>
      </c>
      <c r="I80">
        <f>Bawana_NG!R80</f>
        <v>8.82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0.17458666460108443</v>
      </c>
      <c r="AD80">
        <f t="shared" si="4"/>
        <v>19.6648070400676</v>
      </c>
      <c r="AE80">
        <f>'IDT-1'!D80</f>
        <v>0</v>
      </c>
      <c r="AF80" s="26"/>
      <c r="AG80">
        <f t="shared" si="5"/>
        <v>19.6648070400676</v>
      </c>
      <c r="AI80" s="75">
        <f>PXIL!L80</f>
        <v>0</v>
      </c>
      <c r="AJ80" s="75">
        <f>PXIL!R80</f>
        <v>0</v>
      </c>
      <c r="AK80" s="75">
        <f>RTM_IEX!L80</f>
        <v>2.41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8.609393704668685</v>
      </c>
      <c r="H81">
        <f>PPCL_Spot!R81</f>
        <v>0</v>
      </c>
      <c r="I81">
        <f>Bawana_NG!R81</f>
        <v>8.8196572494462391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0.17713564839621135</v>
      </c>
      <c r="AD81">
        <f t="shared" si="4"/>
        <v>19.95191530571871</v>
      </c>
      <c r="AE81">
        <f>'IDT-1'!D81</f>
        <v>0</v>
      </c>
      <c r="AF81" s="26"/>
      <c r="AG81">
        <f t="shared" si="5"/>
        <v>19.95191530571871</v>
      </c>
      <c r="AI81" s="75">
        <f>PXIL!L81</f>
        <v>0</v>
      </c>
      <c r="AJ81" s="75">
        <f>PXIL!R81</f>
        <v>0</v>
      </c>
      <c r="AK81" s="75">
        <f>RTM_IEX!L81</f>
        <v>2.7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8.609393704668685</v>
      </c>
      <c r="H82">
        <f>PPCL_Spot!R82</f>
        <v>0</v>
      </c>
      <c r="I82">
        <f>Bawana_NG!R82</f>
        <v>8.8196572494462391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0.17713564839621135</v>
      </c>
      <c r="AD82">
        <f t="shared" si="4"/>
        <v>19.95191530571871</v>
      </c>
      <c r="AE82">
        <f>'IDT-1'!D82</f>
        <v>0</v>
      </c>
      <c r="AF82" s="26"/>
      <c r="AG82">
        <f t="shared" si="5"/>
        <v>19.95191530571871</v>
      </c>
      <c r="AI82" s="75">
        <f>PXIL!L82</f>
        <v>0</v>
      </c>
      <c r="AJ82" s="75">
        <f>PXIL!R82</f>
        <v>0</v>
      </c>
      <c r="AK82" s="75">
        <f>RTM_IEX!L82</f>
        <v>2.7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8.609393704668685</v>
      </c>
      <c r="H83">
        <f>PPCL_Spot!R83</f>
        <v>0</v>
      </c>
      <c r="I83">
        <f>Bawana_NG!R83</f>
        <v>8.8196572494462391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0.18223964839621135</v>
      </c>
      <c r="AD83">
        <f t="shared" si="4"/>
        <v>20.526811305718713</v>
      </c>
      <c r="AE83">
        <f>'IDT-1'!D83</f>
        <v>0</v>
      </c>
      <c r="AF83" s="26"/>
      <c r="AG83">
        <f t="shared" si="5"/>
        <v>20.526811305718713</v>
      </c>
      <c r="AI83" s="75">
        <f>PXIL!L83</f>
        <v>0</v>
      </c>
      <c r="AJ83" s="75">
        <f>PXIL!R83</f>
        <v>0</v>
      </c>
      <c r="AK83" s="75">
        <f>RTM_IEX!L83</f>
        <v>3.28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8.609393704668685</v>
      </c>
      <c r="H84">
        <f>PPCL_Spot!R84</f>
        <v>0</v>
      </c>
      <c r="I84">
        <f>Bawana_NG!R84</f>
        <v>8.8196572494462391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0.18391164839621135</v>
      </c>
      <c r="AD84">
        <f t="shared" si="4"/>
        <v>20.715139305718711</v>
      </c>
      <c r="AE84">
        <f>'IDT-1'!D84</f>
        <v>0</v>
      </c>
      <c r="AF84" s="26"/>
      <c r="AG84">
        <f t="shared" si="5"/>
        <v>20.715139305718711</v>
      </c>
      <c r="AI84" s="75">
        <f>PXIL!L84</f>
        <v>0</v>
      </c>
      <c r="AJ84" s="75">
        <f>PXIL!R84</f>
        <v>0</v>
      </c>
      <c r="AK84" s="75">
        <f>RTM_IEX!L84</f>
        <v>3.47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8.91</v>
      </c>
      <c r="H85">
        <f>PPCL_Spot!R85</f>
        <v>0</v>
      </c>
      <c r="I85">
        <f>Bawana_NG!R85</f>
        <v>8.82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0.21199200000000001</v>
      </c>
      <c r="AD85">
        <f t="shared" si="4"/>
        <v>23.878008000000001</v>
      </c>
      <c r="AE85">
        <f>'IDT-1'!D85</f>
        <v>0</v>
      </c>
      <c r="AF85" s="26"/>
      <c r="AG85">
        <f t="shared" si="5"/>
        <v>23.878008000000001</v>
      </c>
      <c r="AI85" s="75">
        <f>PXIL!L85</f>
        <v>0</v>
      </c>
      <c r="AJ85" s="75">
        <f>PXIL!R85</f>
        <v>0</v>
      </c>
      <c r="AK85" s="75">
        <f>RTM_IEX!L85</f>
        <v>6.36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8.91</v>
      </c>
      <c r="H86">
        <f>PPCL_Spot!R86</f>
        <v>0</v>
      </c>
      <c r="I86">
        <f>Bawana_NG!R86</f>
        <v>8.82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0.21111200000000002</v>
      </c>
      <c r="AD86">
        <f t="shared" si="4"/>
        <v>23.778888000000002</v>
      </c>
      <c r="AE86">
        <f>'IDT-1'!D86</f>
        <v>0</v>
      </c>
      <c r="AF86" s="26"/>
      <c r="AG86">
        <f t="shared" si="5"/>
        <v>23.778888000000002</v>
      </c>
      <c r="AI86" s="75">
        <f>PXIL!L86</f>
        <v>0</v>
      </c>
      <c r="AJ86" s="75">
        <f>PXIL!R86</f>
        <v>0</v>
      </c>
      <c r="AK86" s="75">
        <f>RTM_IEX!L86</f>
        <v>6.26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8.91</v>
      </c>
      <c r="H87">
        <f>PPCL_Spot!R87</f>
        <v>0</v>
      </c>
      <c r="I87">
        <f>Bawana_NG!R87</f>
        <v>8.82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0.20944000000000002</v>
      </c>
      <c r="AD87">
        <f t="shared" si="4"/>
        <v>23.59056</v>
      </c>
      <c r="AE87">
        <f>'IDT-1'!D87</f>
        <v>0</v>
      </c>
      <c r="AF87" s="26"/>
      <c r="AG87">
        <f t="shared" si="5"/>
        <v>23.59056</v>
      </c>
      <c r="AI87" s="75">
        <f>PXIL!L87</f>
        <v>0</v>
      </c>
      <c r="AJ87" s="75">
        <f>PXIL!R87</f>
        <v>0</v>
      </c>
      <c r="AK87" s="75">
        <f>RTM_IEX!L87</f>
        <v>6.07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8.91</v>
      </c>
      <c r="H88">
        <f>PPCL_Spot!R88</f>
        <v>0</v>
      </c>
      <c r="I88">
        <f>Bawana_NG!R88</f>
        <v>8.82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0.20776800000000004</v>
      </c>
      <c r="AD88">
        <f t="shared" si="4"/>
        <v>23.402231999999998</v>
      </c>
      <c r="AE88">
        <f>'IDT-1'!D88</f>
        <v>0</v>
      </c>
      <c r="AF88" s="26"/>
      <c r="AG88">
        <f t="shared" si="5"/>
        <v>23.402231999999998</v>
      </c>
      <c r="AI88" s="75">
        <f>PXIL!L88</f>
        <v>0</v>
      </c>
      <c r="AJ88" s="75">
        <f>PXIL!R88</f>
        <v>0</v>
      </c>
      <c r="AK88" s="75">
        <f>RTM_IEX!L88</f>
        <v>5.88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8.91</v>
      </c>
      <c r="H89">
        <f>PPCL_Spot!R89</f>
        <v>0</v>
      </c>
      <c r="I89">
        <f>Bawana_NG!R89</f>
        <v>8.82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0.20521600000000001</v>
      </c>
      <c r="AD89">
        <f t="shared" si="4"/>
        <v>23.114784</v>
      </c>
      <c r="AE89">
        <f>'IDT-1'!D89</f>
        <v>0</v>
      </c>
      <c r="AF89" s="26"/>
      <c r="AG89">
        <f t="shared" si="5"/>
        <v>23.114784</v>
      </c>
      <c r="AI89" s="75">
        <f>PXIL!L89</f>
        <v>0</v>
      </c>
      <c r="AJ89" s="75">
        <f>PXIL!R89</f>
        <v>0</v>
      </c>
      <c r="AK89" s="75">
        <f>RTM_IEX!L89</f>
        <v>5.59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8.91</v>
      </c>
      <c r="H90">
        <f>PPCL_Spot!R90</f>
        <v>0</v>
      </c>
      <c r="I90">
        <f>Bawana_NG!R90</f>
        <v>8.82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0.20345600000000003</v>
      </c>
      <c r="AD90">
        <f t="shared" si="4"/>
        <v>22.916544000000002</v>
      </c>
      <c r="AE90">
        <f>'IDT-1'!D90</f>
        <v>0</v>
      </c>
      <c r="AF90" s="26"/>
      <c r="AG90">
        <f t="shared" si="5"/>
        <v>22.916544000000002</v>
      </c>
      <c r="AI90" s="75">
        <f>PXIL!L90</f>
        <v>0</v>
      </c>
      <c r="AJ90" s="75">
        <f>PXIL!R90</f>
        <v>0</v>
      </c>
      <c r="AK90" s="75">
        <f>RTM_IEX!L90</f>
        <v>5.39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8.91</v>
      </c>
      <c r="H91">
        <f>PPCL_Spot!R91</f>
        <v>0</v>
      </c>
      <c r="I91">
        <f>Bawana_NG!R91</f>
        <v>8.82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0.20266400000000001</v>
      </c>
      <c r="AD91">
        <f t="shared" si="4"/>
        <v>22.827336000000003</v>
      </c>
      <c r="AE91">
        <f>'IDT-1'!D91</f>
        <v>0</v>
      </c>
      <c r="AF91" s="26"/>
      <c r="AG91">
        <f t="shared" si="5"/>
        <v>22.827336000000003</v>
      </c>
      <c r="AI91" s="75">
        <f>PXIL!L91</f>
        <v>0</v>
      </c>
      <c r="AJ91" s="75">
        <f>PXIL!R91</f>
        <v>0</v>
      </c>
      <c r="AK91" s="75">
        <f>RTM_IEX!L91</f>
        <v>5.3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8.91</v>
      </c>
      <c r="H92">
        <f>PPCL_Spot!R92</f>
        <v>0</v>
      </c>
      <c r="I92">
        <f>Bawana_NG!R92</f>
        <v>8.82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0.20099200000000003</v>
      </c>
      <c r="AD92">
        <f t="shared" si="4"/>
        <v>22.639008</v>
      </c>
      <c r="AE92">
        <f>'IDT-1'!D92</f>
        <v>0</v>
      </c>
      <c r="AF92" s="26"/>
      <c r="AG92">
        <f t="shared" si="5"/>
        <v>22.639008</v>
      </c>
      <c r="AI92" s="75">
        <f>PXIL!L92</f>
        <v>0</v>
      </c>
      <c r="AJ92" s="75">
        <f>PXIL!R92</f>
        <v>0</v>
      </c>
      <c r="AK92" s="75">
        <f>RTM_IEX!L92</f>
        <v>5.1100000000000003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8.91</v>
      </c>
      <c r="H93">
        <f>PPCL_Spot!R93</f>
        <v>0</v>
      </c>
      <c r="I93">
        <f>Bawana_NG!R93</f>
        <v>8.82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0.19588800000000003</v>
      </c>
      <c r="AD93">
        <f t="shared" si="4"/>
        <v>22.064112000000002</v>
      </c>
      <c r="AE93">
        <f>'IDT-1'!D93</f>
        <v>0</v>
      </c>
      <c r="AF93" s="26"/>
      <c r="AG93">
        <f t="shared" si="5"/>
        <v>22.064112000000002</v>
      </c>
      <c r="AI93" s="75">
        <f>PXIL!L93</f>
        <v>0</v>
      </c>
      <c r="AJ93" s="75">
        <f>PXIL!R93</f>
        <v>0</v>
      </c>
      <c r="AK93" s="75">
        <f>RTM_IEX!L93</f>
        <v>4.53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9.0893940403973073</v>
      </c>
      <c r="H94">
        <f>PPCL_Spot!R94</f>
        <v>0</v>
      </c>
      <c r="I94">
        <f>Bawana_NG!R94</f>
        <v>8.82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0.19570666755549634</v>
      </c>
      <c r="AD94">
        <f t="shared" si="4"/>
        <v>22.043687372841813</v>
      </c>
      <c r="AE94">
        <f>'IDT-1'!D94</f>
        <v>0</v>
      </c>
      <c r="AF94" s="26"/>
      <c r="AG94">
        <f t="shared" si="5"/>
        <v>22.043687372841813</v>
      </c>
      <c r="AI94" s="75">
        <f>PXIL!L94</f>
        <v>0</v>
      </c>
      <c r="AJ94" s="75">
        <f>PXIL!R94</f>
        <v>0</v>
      </c>
      <c r="AK94" s="75">
        <f>RTM_IEX!L94</f>
        <v>4.33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9.0893940403973073</v>
      </c>
      <c r="H95">
        <f>PPCL_Spot!R95</f>
        <v>0</v>
      </c>
      <c r="I95">
        <f>Bawana_NG!R95</f>
        <v>8.82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0.19491466755549636</v>
      </c>
      <c r="AD95">
        <f t="shared" si="4"/>
        <v>21.954479372841814</v>
      </c>
      <c r="AE95">
        <f>'IDT-1'!D95</f>
        <v>0</v>
      </c>
      <c r="AF95" s="26"/>
      <c r="AG95">
        <f t="shared" si="5"/>
        <v>21.954479372841814</v>
      </c>
      <c r="AI95" s="75">
        <f>PXIL!L95</f>
        <v>0</v>
      </c>
      <c r="AJ95" s="75">
        <f>PXIL!R95</f>
        <v>0</v>
      </c>
      <c r="AK95" s="75">
        <f>RTM_IEX!L95</f>
        <v>4.24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9.0893940403973073</v>
      </c>
      <c r="H96">
        <f>PPCL_Spot!R96</f>
        <v>0</v>
      </c>
      <c r="I96">
        <f>Bawana_NG!R96</f>
        <v>8.82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0.19236266755549636</v>
      </c>
      <c r="AD96">
        <f t="shared" si="4"/>
        <v>21.667031372841812</v>
      </c>
      <c r="AE96">
        <f>'IDT-1'!D96</f>
        <v>0</v>
      </c>
      <c r="AF96" s="26"/>
      <c r="AG96">
        <f t="shared" si="5"/>
        <v>21.667031372841812</v>
      </c>
      <c r="AI96" s="75">
        <f>PXIL!L96</f>
        <v>0</v>
      </c>
      <c r="AJ96" s="75">
        <f>PXIL!R96</f>
        <v>0</v>
      </c>
      <c r="AK96" s="75">
        <f>RTM_IEX!L96</f>
        <v>3.95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9.0893940403973073</v>
      </c>
      <c r="H97">
        <f>PPCL_Spot!R97</f>
        <v>0</v>
      </c>
      <c r="I97">
        <f>Bawana_NG!R97</f>
        <v>8.82</v>
      </c>
      <c r="J97">
        <f>Bawana_RLNG!R97</f>
        <v>0</v>
      </c>
      <c r="K97">
        <f>Bawana_Spot!R97</f>
        <v>1.1001619313999704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0.20037209255181607</v>
      </c>
      <c r="AD97">
        <f t="shared" si="4"/>
        <v>22.569183879245465</v>
      </c>
      <c r="AE97">
        <f>'IDT-1'!D97</f>
        <v>0</v>
      </c>
      <c r="AF97" s="26"/>
      <c r="AG97">
        <f t="shared" si="5"/>
        <v>22.569183879245465</v>
      </c>
      <c r="AI97" s="75">
        <f>PXIL!L97</f>
        <v>0</v>
      </c>
      <c r="AJ97" s="75">
        <f>PXIL!R97</f>
        <v>0</v>
      </c>
      <c r="AK97" s="75">
        <f>RTM_IEX!L97</f>
        <v>3.76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9.0893940403973073</v>
      </c>
      <c r="H98">
        <f>PPCL_Spot!R98</f>
        <v>0</v>
      </c>
      <c r="I98">
        <f>Bawana_NG!R98</f>
        <v>8.82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0.18725866755549636</v>
      </c>
      <c r="AD98">
        <f t="shared" si="4"/>
        <v>21.092135372841813</v>
      </c>
      <c r="AE98">
        <f>'IDT-1'!D98</f>
        <v>0</v>
      </c>
      <c r="AF98" s="26"/>
      <c r="AG98">
        <f t="shared" si="5"/>
        <v>21.092135372841813</v>
      </c>
      <c r="AI98" s="75">
        <f>PXIL!L98</f>
        <v>0</v>
      </c>
      <c r="AJ98" s="75">
        <f>PXIL!R98</f>
        <v>0</v>
      </c>
      <c r="AK98" s="75">
        <f>RTM_IEX!L98</f>
        <v>3.37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9.676765065058153E-2</v>
      </c>
      <c r="H99">
        <f t="shared" si="6"/>
        <v>0</v>
      </c>
      <c r="I99">
        <f t="shared" si="6"/>
        <v>0.15467965724944632</v>
      </c>
      <c r="J99">
        <f t="shared" si="6"/>
        <v>0</v>
      </c>
      <c r="K99">
        <f t="shared" si="6"/>
        <v>2.7504048284999262E-4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6.394749999999999E-2</v>
      </c>
      <c r="AB99" s="117">
        <f t="shared" si="6"/>
        <v>0</v>
      </c>
      <c r="AC99">
        <f t="shared" si="6"/>
        <v>5.1461946657693249E-3</v>
      </c>
      <c r="AD99">
        <f t="shared" si="6"/>
        <v>0.57964865371710861</v>
      </c>
      <c r="AE99">
        <f t="shared" ref="AE99:AR99" si="7">SUM(AE3:AE98)/4000</f>
        <v>0</v>
      </c>
      <c r="AG99">
        <f t="shared" si="7"/>
        <v>0.57964865371710861</v>
      </c>
      <c r="AI99">
        <f t="shared" si="7"/>
        <v>0</v>
      </c>
      <c r="AJ99">
        <f t="shared" si="7"/>
        <v>0</v>
      </c>
      <c r="AK99">
        <f t="shared" si="7"/>
        <v>0.26912499999999989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45061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10.837149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0.1191269112</v>
      </c>
      <c r="AD3">
        <f>SUM(B3:AB3,AI3:AR3)-AC3</f>
        <v>13.418022088799999</v>
      </c>
      <c r="AE3">
        <v>0</v>
      </c>
      <c r="AF3" s="26"/>
      <c r="AG3">
        <f>SUM(AD3:AF3)</f>
        <v>13.418022088799999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2.7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10.837149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0.1080389112</v>
      </c>
      <c r="AD4">
        <f t="shared" ref="AD4:AD67" si="1">SUM(B4:AB4,AI4:AR4)-AC4</f>
        <v>12.1691100888</v>
      </c>
      <c r="AE4">
        <v>0</v>
      </c>
      <c r="AF4" s="26"/>
      <c r="AG4">
        <f t="shared" ref="AG4:AG67" si="2">SUM(AD4:AF4)</f>
        <v>12.1691100888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1.44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10.837149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9.8798911200000006E-2</v>
      </c>
      <c r="AD5">
        <f t="shared" si="1"/>
        <v>11.128350088800001</v>
      </c>
      <c r="AE5">
        <v>0</v>
      </c>
      <c r="AF5" s="26"/>
      <c r="AG5">
        <f t="shared" si="2"/>
        <v>11.128350088800001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0.39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10.329741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9.0901720800000002E-2</v>
      </c>
      <c r="AD6">
        <f t="shared" si="1"/>
        <v>10.2388392792</v>
      </c>
      <c r="AE6">
        <v>0</v>
      </c>
      <c r="AF6" s="26"/>
      <c r="AG6">
        <f t="shared" si="2"/>
        <v>10.2388392792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8.886234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7.8198859199999998E-2</v>
      </c>
      <c r="AD7">
        <f t="shared" si="1"/>
        <v>8.8080351407999995</v>
      </c>
      <c r="AE7">
        <v>0</v>
      </c>
      <c r="AF7" s="26"/>
      <c r="AG7">
        <f t="shared" si="2"/>
        <v>8.8080351407999995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9.8535540000000008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8.6711275200000007E-2</v>
      </c>
      <c r="AD8">
        <f t="shared" si="1"/>
        <v>9.7668427248</v>
      </c>
      <c r="AE8">
        <v>0</v>
      </c>
      <c r="AF8" s="26"/>
      <c r="AG8">
        <f t="shared" si="2"/>
        <v>9.7668427248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9.6236490000000003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8.4688111200000013E-2</v>
      </c>
      <c r="AD9">
        <f t="shared" si="1"/>
        <v>9.5389608888000001</v>
      </c>
      <c r="AE9">
        <v>0</v>
      </c>
      <c r="AF9" s="26"/>
      <c r="AG9">
        <f t="shared" si="2"/>
        <v>9.5389608888000001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9.8604120000000002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8.6771625600000013E-2</v>
      </c>
      <c r="AD10">
        <f t="shared" si="1"/>
        <v>9.7736403743999993</v>
      </c>
      <c r="AE10">
        <v>0</v>
      </c>
      <c r="AF10" s="26"/>
      <c r="AG10">
        <f t="shared" si="2"/>
        <v>9.7736403743999993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10.73448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9.4463424000000004E-2</v>
      </c>
      <c r="AD11">
        <f t="shared" si="1"/>
        <v>10.640016575999999</v>
      </c>
      <c r="AE11">
        <v>0</v>
      </c>
      <c r="AF11" s="26"/>
      <c r="AG11">
        <f t="shared" si="2"/>
        <v>10.640016575999999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10.837149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9.5366911200000001E-2</v>
      </c>
      <c r="AD12">
        <f t="shared" si="1"/>
        <v>10.741782088800001</v>
      </c>
      <c r="AE12">
        <v>0</v>
      </c>
      <c r="AF12" s="26"/>
      <c r="AG12">
        <f t="shared" si="2"/>
        <v>10.741782088800001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10.405079000000001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9.1564695200000004E-2</v>
      </c>
      <c r="AD13">
        <f t="shared" si="1"/>
        <v>10.3135143048</v>
      </c>
      <c r="AE13">
        <v>0</v>
      </c>
      <c r="AF13" s="26"/>
      <c r="AG13">
        <f t="shared" si="2"/>
        <v>10.3135143048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10.837149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0.1030229112</v>
      </c>
      <c r="AD14">
        <f t="shared" si="1"/>
        <v>11.604126088799999</v>
      </c>
      <c r="AE14">
        <v>0</v>
      </c>
      <c r="AF14" s="26"/>
      <c r="AG14">
        <f t="shared" si="2"/>
        <v>11.604126088799999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0.87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10.837149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0.11402291120000001</v>
      </c>
      <c r="AD15">
        <f t="shared" si="1"/>
        <v>12.843126088800002</v>
      </c>
      <c r="AE15">
        <v>0</v>
      </c>
      <c r="AF15" s="26"/>
      <c r="AG15">
        <f t="shared" si="2"/>
        <v>12.843126088800002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2.12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10.837149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0.11402291120000001</v>
      </c>
      <c r="AD16">
        <f t="shared" si="1"/>
        <v>12.843126088800002</v>
      </c>
      <c r="AE16">
        <v>0</v>
      </c>
      <c r="AF16" s="26"/>
      <c r="AG16">
        <f t="shared" si="2"/>
        <v>12.843126088800002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2.12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10.837149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9.9590911200000007E-2</v>
      </c>
      <c r="AD17">
        <f t="shared" si="1"/>
        <v>11.217558088800001</v>
      </c>
      <c r="AE17">
        <v>0</v>
      </c>
      <c r="AF17" s="26"/>
      <c r="AG17">
        <f t="shared" si="2"/>
        <v>11.217558088800001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0.48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10.837149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0.1182469112</v>
      </c>
      <c r="AD18">
        <f t="shared" si="1"/>
        <v>13.3189020888</v>
      </c>
      <c r="AE18">
        <v>0</v>
      </c>
      <c r="AF18" s="26"/>
      <c r="AG18">
        <f t="shared" si="2"/>
        <v>13.3189020888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2.6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10.837149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0.1063669112</v>
      </c>
      <c r="AD19">
        <f t="shared" si="1"/>
        <v>11.9807820888</v>
      </c>
      <c r="AE19">
        <v>0</v>
      </c>
      <c r="AF19" s="26"/>
      <c r="AG19">
        <f t="shared" si="2"/>
        <v>11.9807820888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1.25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10.837149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0.11736691120000001</v>
      </c>
      <c r="AD20">
        <f t="shared" si="1"/>
        <v>13.219782088800001</v>
      </c>
      <c r="AE20">
        <v>0</v>
      </c>
      <c r="AF20" s="26"/>
      <c r="AG20">
        <f t="shared" si="2"/>
        <v>13.219782088800001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2.5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10.837149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0.15978291119999999</v>
      </c>
      <c r="AD21">
        <f t="shared" si="1"/>
        <v>17.9973660888</v>
      </c>
      <c r="AE21">
        <v>0</v>
      </c>
      <c r="AF21" s="26"/>
      <c r="AG21">
        <f t="shared" si="2"/>
        <v>17.9973660888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7.32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10.837149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0.15467891119999999</v>
      </c>
      <c r="AD22">
        <f t="shared" si="1"/>
        <v>17.422470088799997</v>
      </c>
      <c r="AE22">
        <v>0</v>
      </c>
      <c r="AF22" s="26"/>
      <c r="AG22">
        <f t="shared" si="2"/>
        <v>17.422470088799997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6.74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10.837149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0.1682309112</v>
      </c>
      <c r="AD23">
        <f t="shared" si="1"/>
        <v>18.948918088799999</v>
      </c>
      <c r="AE23">
        <v>0</v>
      </c>
      <c r="AF23" s="26"/>
      <c r="AG23">
        <f t="shared" si="2"/>
        <v>18.948918088799999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8.2799999999999994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10.837149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0.16911091120000002</v>
      </c>
      <c r="AD24">
        <f t="shared" si="1"/>
        <v>19.048038088799998</v>
      </c>
      <c r="AE24">
        <v>0</v>
      </c>
      <c r="AF24" s="26"/>
      <c r="AG24">
        <f t="shared" si="2"/>
        <v>19.048038088799998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8.3800000000000008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10.837149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0.14623091120000001</v>
      </c>
      <c r="AD25">
        <f t="shared" si="1"/>
        <v>16.470918088800001</v>
      </c>
      <c r="AE25">
        <v>0</v>
      </c>
      <c r="AF25" s="26"/>
      <c r="AG25">
        <f t="shared" si="2"/>
        <v>16.470918088800001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5.78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10.837149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0.17843891119999999</v>
      </c>
      <c r="AD26">
        <f t="shared" si="1"/>
        <v>20.098710088800001</v>
      </c>
      <c r="AE26">
        <v>0</v>
      </c>
      <c r="AF26" s="26"/>
      <c r="AG26">
        <f t="shared" si="2"/>
        <v>20.098710088800001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9.44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10.837149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10.89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0.19119891120000002</v>
      </c>
      <c r="AD27">
        <f t="shared" si="1"/>
        <v>21.5359500888</v>
      </c>
      <c r="AE27">
        <v>0</v>
      </c>
      <c r="AF27" s="26"/>
      <c r="AG27">
        <f t="shared" si="2"/>
        <v>21.5359500888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10.837149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10.02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0.18354291120000002</v>
      </c>
      <c r="AD28">
        <f t="shared" si="1"/>
        <v>20.6736060888</v>
      </c>
      <c r="AE28">
        <v>0</v>
      </c>
      <c r="AF28" s="26"/>
      <c r="AG28">
        <f t="shared" si="2"/>
        <v>20.6736060888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10.837149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10.69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0.18943891120000003</v>
      </c>
      <c r="AD29">
        <f t="shared" si="1"/>
        <v>21.337710088800002</v>
      </c>
      <c r="AE29">
        <v>0</v>
      </c>
      <c r="AF29" s="26"/>
      <c r="AG29">
        <f t="shared" si="2"/>
        <v>21.337710088800002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10.837149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0.2115269112</v>
      </c>
      <c r="AD30">
        <f t="shared" si="1"/>
        <v>23.825622088799999</v>
      </c>
      <c r="AE30">
        <v>0</v>
      </c>
      <c r="AF30" s="26"/>
      <c r="AG30">
        <f t="shared" si="2"/>
        <v>23.825622088799999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10.837149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11.46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0.19621491120000001</v>
      </c>
      <c r="AD31">
        <f t="shared" si="1"/>
        <v>22.100934088800003</v>
      </c>
      <c r="AE31">
        <v>0</v>
      </c>
      <c r="AF31" s="26"/>
      <c r="AG31">
        <f t="shared" si="2"/>
        <v>22.100934088800003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10.837149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10.02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0.18354291120000002</v>
      </c>
      <c r="AD32">
        <f t="shared" si="1"/>
        <v>20.6736060888</v>
      </c>
      <c r="AE32">
        <v>0</v>
      </c>
      <c r="AF32" s="26"/>
      <c r="AG32">
        <f t="shared" si="2"/>
        <v>20.6736060888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10.837149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9.25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0.17676691120000002</v>
      </c>
      <c r="AD33">
        <f t="shared" si="1"/>
        <v>19.910382088799999</v>
      </c>
      <c r="AE33">
        <v>0</v>
      </c>
      <c r="AF33" s="26"/>
      <c r="AG33">
        <f t="shared" si="2"/>
        <v>19.910382088799999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10.837149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8.09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0.16655891120000002</v>
      </c>
      <c r="AD34">
        <f t="shared" si="1"/>
        <v>18.760590088800001</v>
      </c>
      <c r="AE34">
        <v>0</v>
      </c>
      <c r="AF34" s="26"/>
      <c r="AG34">
        <f t="shared" si="2"/>
        <v>18.760590088800001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10.837149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9.15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0.17588691120000002</v>
      </c>
      <c r="AD35">
        <f t="shared" si="1"/>
        <v>19.811262088800003</v>
      </c>
      <c r="AE35">
        <v>0</v>
      </c>
      <c r="AF35" s="26"/>
      <c r="AG35">
        <f t="shared" si="2"/>
        <v>19.811262088800003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10.837149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10.31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0.18609491119999999</v>
      </c>
      <c r="AD36">
        <f t="shared" si="1"/>
        <v>20.961054088799997</v>
      </c>
      <c r="AE36">
        <v>0</v>
      </c>
      <c r="AF36" s="26"/>
      <c r="AG36">
        <f t="shared" si="2"/>
        <v>20.961054088799997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10.837149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8.9600000000000009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0.17421491120000002</v>
      </c>
      <c r="AD37">
        <f t="shared" si="1"/>
        <v>19.622934088800001</v>
      </c>
      <c r="AE37">
        <v>0</v>
      </c>
      <c r="AF37" s="26"/>
      <c r="AG37">
        <f t="shared" si="2"/>
        <v>19.622934088800001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10.837149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8.86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0.1733349112</v>
      </c>
      <c r="AD38">
        <f t="shared" si="1"/>
        <v>19.523814088799998</v>
      </c>
      <c r="AE38">
        <v>0</v>
      </c>
      <c r="AF38" s="26"/>
      <c r="AG38">
        <f t="shared" si="2"/>
        <v>19.523814088799998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10.837149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6.36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0.15133491120000001</v>
      </c>
      <c r="AD39">
        <f t="shared" si="1"/>
        <v>17.0458140888</v>
      </c>
      <c r="AE39">
        <v>0</v>
      </c>
      <c r="AF39" s="26"/>
      <c r="AG39">
        <f t="shared" si="2"/>
        <v>17.0458140888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10.837149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7.22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0.1589029112</v>
      </c>
      <c r="AD40">
        <f t="shared" si="1"/>
        <v>17.898246088800001</v>
      </c>
      <c r="AE40">
        <v>0</v>
      </c>
      <c r="AF40" s="26"/>
      <c r="AG40">
        <f t="shared" si="2"/>
        <v>17.898246088800001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10.837149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8.09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0.16655891120000002</v>
      </c>
      <c r="AD41">
        <f t="shared" si="1"/>
        <v>18.760590088800001</v>
      </c>
      <c r="AE41">
        <v>0</v>
      </c>
      <c r="AF41" s="26"/>
      <c r="AG41">
        <f t="shared" si="2"/>
        <v>18.760590088800001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10.837149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10.11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0.18433491120000001</v>
      </c>
      <c r="AD42">
        <f t="shared" si="1"/>
        <v>20.762814088799999</v>
      </c>
      <c r="AE42">
        <v>0</v>
      </c>
      <c r="AF42" s="26"/>
      <c r="AG42">
        <f t="shared" si="2"/>
        <v>20.762814088799999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10.837149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7.61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0.16233491120000001</v>
      </c>
      <c r="AD43">
        <f t="shared" si="1"/>
        <v>18.284814088800001</v>
      </c>
      <c r="AE43">
        <v>0</v>
      </c>
      <c r="AF43" s="26"/>
      <c r="AG43">
        <f t="shared" si="2"/>
        <v>18.284814088800001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10.837149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5.01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0.1394549112</v>
      </c>
      <c r="AD44">
        <f t="shared" si="1"/>
        <v>15.7076940888</v>
      </c>
      <c r="AE44">
        <v>0</v>
      </c>
      <c r="AF44" s="26"/>
      <c r="AG44">
        <f t="shared" si="2"/>
        <v>15.7076940888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10.837149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2.89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0.12079891120000001</v>
      </c>
      <c r="AD45">
        <f t="shared" si="1"/>
        <v>13.606350088800001</v>
      </c>
      <c r="AE45">
        <v>0</v>
      </c>
      <c r="AF45" s="26"/>
      <c r="AG45">
        <f t="shared" si="2"/>
        <v>13.606350088800001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10.837149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0.16576691120000001</v>
      </c>
      <c r="AD46">
        <f t="shared" si="1"/>
        <v>18.671382088800001</v>
      </c>
      <c r="AE46">
        <v>0</v>
      </c>
      <c r="AF46" s="26"/>
      <c r="AG46">
        <f t="shared" si="2"/>
        <v>18.671382088800001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10.837149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3.47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0.12590291120000002</v>
      </c>
      <c r="AD47">
        <f t="shared" si="1"/>
        <v>14.1812460888</v>
      </c>
      <c r="AE47">
        <v>0</v>
      </c>
      <c r="AF47" s="26"/>
      <c r="AG47">
        <f t="shared" si="2"/>
        <v>14.1812460888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10.837149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5.59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0.1445589112</v>
      </c>
      <c r="AD48">
        <f t="shared" si="1"/>
        <v>16.282590088799999</v>
      </c>
      <c r="AE48">
        <v>0</v>
      </c>
      <c r="AF48" s="26"/>
      <c r="AG48">
        <f t="shared" si="2"/>
        <v>16.282590088799999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10.837149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9.15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0.17588691120000002</v>
      </c>
      <c r="AD49">
        <f t="shared" si="1"/>
        <v>19.811262088800003</v>
      </c>
      <c r="AE49">
        <v>0</v>
      </c>
      <c r="AF49" s="26"/>
      <c r="AG49">
        <f t="shared" si="2"/>
        <v>19.811262088800003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10.837149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8.2799999999999994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0.1682309112</v>
      </c>
      <c r="AD50">
        <f t="shared" si="1"/>
        <v>18.948918088799999</v>
      </c>
      <c r="AE50">
        <v>0</v>
      </c>
      <c r="AF50" s="26"/>
      <c r="AG50">
        <f t="shared" si="2"/>
        <v>18.948918088799999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10.837149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8.3800000000000008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0.16911091119999999</v>
      </c>
      <c r="AD51">
        <f t="shared" si="1"/>
        <v>19.048038088799998</v>
      </c>
      <c r="AE51">
        <v>0</v>
      </c>
      <c r="AF51" s="26"/>
      <c r="AG51">
        <f t="shared" si="2"/>
        <v>19.048038088799998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10.837149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6.26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0.15045491120000001</v>
      </c>
      <c r="AD52">
        <f t="shared" si="1"/>
        <v>16.946694088800001</v>
      </c>
      <c r="AE52">
        <v>0</v>
      </c>
      <c r="AF52" s="26"/>
      <c r="AG52">
        <f t="shared" si="2"/>
        <v>16.946694088800001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10.837149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7.13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0.15811091120000001</v>
      </c>
      <c r="AD53">
        <f t="shared" si="1"/>
        <v>17.809038088799998</v>
      </c>
      <c r="AE53">
        <v>0</v>
      </c>
      <c r="AF53" s="26"/>
      <c r="AG53">
        <f t="shared" si="2"/>
        <v>17.809038088799998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10.837149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9.34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0.1775589112</v>
      </c>
      <c r="AD54">
        <f t="shared" si="1"/>
        <v>19.999590088800002</v>
      </c>
      <c r="AE54">
        <v>0</v>
      </c>
      <c r="AF54" s="26"/>
      <c r="AG54">
        <f t="shared" si="2"/>
        <v>19.999590088800002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10.837149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7.03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0.15723091120000002</v>
      </c>
      <c r="AD55">
        <f t="shared" si="1"/>
        <v>17.709918088800002</v>
      </c>
      <c r="AE55">
        <v>0</v>
      </c>
      <c r="AF55" s="26"/>
      <c r="AG55">
        <f t="shared" si="2"/>
        <v>17.709918088800002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10.837149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7.22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0.1589029112</v>
      </c>
      <c r="AD56">
        <f t="shared" si="1"/>
        <v>17.898246088800001</v>
      </c>
      <c r="AE56">
        <v>0</v>
      </c>
      <c r="AF56" s="26"/>
      <c r="AG56">
        <f t="shared" si="2"/>
        <v>17.898246088800001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10.837149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6.45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0.15212691119999999</v>
      </c>
      <c r="AD57">
        <f t="shared" si="1"/>
        <v>17.1350220888</v>
      </c>
      <c r="AE57">
        <v>0</v>
      </c>
      <c r="AF57" s="26"/>
      <c r="AG57">
        <f t="shared" si="2"/>
        <v>17.1350220888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10.837149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7.51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0.16145491120000002</v>
      </c>
      <c r="AD58">
        <f t="shared" si="1"/>
        <v>18.185694088800002</v>
      </c>
      <c r="AE58">
        <v>0</v>
      </c>
      <c r="AF58" s="26"/>
      <c r="AG58">
        <f t="shared" si="2"/>
        <v>18.185694088800002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10.837149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11.37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0.19542291120000002</v>
      </c>
      <c r="AD59">
        <f t="shared" si="1"/>
        <v>22.0117260888</v>
      </c>
      <c r="AE59">
        <v>0</v>
      </c>
      <c r="AF59" s="26"/>
      <c r="AG59">
        <f t="shared" si="2"/>
        <v>22.0117260888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10.837149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12.43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0.20475091120000002</v>
      </c>
      <c r="AD60">
        <f t="shared" si="1"/>
        <v>23.062398088799998</v>
      </c>
      <c r="AE60">
        <v>0</v>
      </c>
      <c r="AF60" s="26"/>
      <c r="AG60">
        <f t="shared" si="2"/>
        <v>23.062398088799998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10.837149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11.27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0.1945429112</v>
      </c>
      <c r="AD61">
        <f t="shared" si="1"/>
        <v>21.9126060888</v>
      </c>
      <c r="AE61">
        <v>0</v>
      </c>
      <c r="AF61" s="26"/>
      <c r="AG61">
        <f t="shared" si="2"/>
        <v>21.9126060888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10.837149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11.37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0.19542291120000002</v>
      </c>
      <c r="AD62">
        <f t="shared" si="1"/>
        <v>22.0117260888</v>
      </c>
      <c r="AE62">
        <v>0</v>
      </c>
      <c r="AF62" s="26"/>
      <c r="AG62">
        <f t="shared" si="2"/>
        <v>22.0117260888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10.837149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10.6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0.18864691119999999</v>
      </c>
      <c r="AD63">
        <f t="shared" si="1"/>
        <v>21.248502088799999</v>
      </c>
      <c r="AE63">
        <v>0</v>
      </c>
      <c r="AF63" s="26"/>
      <c r="AG63">
        <f t="shared" si="2"/>
        <v>21.248502088799999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10.837149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12.14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0.20219891120000003</v>
      </c>
      <c r="AD64">
        <f t="shared" si="1"/>
        <v>22.774950088800001</v>
      </c>
      <c r="AE64">
        <v>0</v>
      </c>
      <c r="AF64" s="26"/>
      <c r="AG64">
        <f t="shared" si="2"/>
        <v>22.774950088800001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10.837149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8.48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0.16999091120000001</v>
      </c>
      <c r="AD65">
        <f t="shared" si="1"/>
        <v>19.147158088800001</v>
      </c>
      <c r="AE65">
        <v>0</v>
      </c>
      <c r="AF65" s="26"/>
      <c r="AG65">
        <f t="shared" si="2"/>
        <v>19.147158088800001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10.837149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12.23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0.20299091120000001</v>
      </c>
      <c r="AD66">
        <f t="shared" si="1"/>
        <v>22.8641580888</v>
      </c>
      <c r="AE66">
        <v>0</v>
      </c>
      <c r="AF66" s="26"/>
      <c r="AG66">
        <f t="shared" si="2"/>
        <v>22.8641580888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10.837149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0.2115269112</v>
      </c>
      <c r="AD67">
        <f t="shared" si="1"/>
        <v>23.825622088799999</v>
      </c>
      <c r="AE67">
        <v>0</v>
      </c>
      <c r="AF67" s="26"/>
      <c r="AG67">
        <f t="shared" si="2"/>
        <v>23.825622088799999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10.837149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8.48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0.16999091120000001</v>
      </c>
      <c r="AD68">
        <f t="shared" ref="AD68:AD98" si="4">SUM(B68:AB68,AI68:AR68)-AC68</f>
        <v>19.147158088800001</v>
      </c>
      <c r="AE68">
        <v>0</v>
      </c>
      <c r="AF68" s="26"/>
      <c r="AG68">
        <f t="shared" ref="AG68:AG98" si="5">SUM(AD68:AF68)</f>
        <v>19.147158088800001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10.837149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8.3800000000000008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0.16911091119999999</v>
      </c>
      <c r="AD69">
        <f t="shared" si="4"/>
        <v>19.048038088799998</v>
      </c>
      <c r="AE69">
        <v>0</v>
      </c>
      <c r="AF69" s="26"/>
      <c r="AG69">
        <f t="shared" si="5"/>
        <v>19.048038088799998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10.837149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10.02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0.18354291120000002</v>
      </c>
      <c r="AD70">
        <f t="shared" si="4"/>
        <v>20.6736060888</v>
      </c>
      <c r="AE70">
        <v>0</v>
      </c>
      <c r="AF70" s="26"/>
      <c r="AG70">
        <f t="shared" si="5"/>
        <v>20.6736060888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10.837149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10.79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0.1903189112</v>
      </c>
      <c r="AD71">
        <f t="shared" si="4"/>
        <v>21.436830088800001</v>
      </c>
      <c r="AE71">
        <v>0</v>
      </c>
      <c r="AF71" s="26"/>
      <c r="AG71">
        <f t="shared" si="5"/>
        <v>21.436830088800001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10.837149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8.48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0.16999091120000001</v>
      </c>
      <c r="AD72">
        <f t="shared" si="4"/>
        <v>19.147158088800001</v>
      </c>
      <c r="AE72">
        <v>0</v>
      </c>
      <c r="AF72" s="26"/>
      <c r="AG72">
        <f t="shared" si="5"/>
        <v>19.147158088800001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10.837149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8.9600000000000009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0.17421491120000002</v>
      </c>
      <c r="AD73">
        <f t="shared" si="4"/>
        <v>19.622934088800001</v>
      </c>
      <c r="AE73">
        <v>0</v>
      </c>
      <c r="AF73" s="26"/>
      <c r="AG73">
        <f t="shared" si="5"/>
        <v>19.622934088800001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10.837149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10.89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0.19119891120000002</v>
      </c>
      <c r="AD74">
        <f t="shared" si="4"/>
        <v>21.5359500888</v>
      </c>
      <c r="AE74">
        <v>0</v>
      </c>
      <c r="AF74" s="26"/>
      <c r="AG74">
        <f t="shared" si="5"/>
        <v>21.5359500888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10.837149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9.15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0.17588691120000002</v>
      </c>
      <c r="AD75">
        <f t="shared" si="4"/>
        <v>19.811262088800003</v>
      </c>
      <c r="AE75">
        <v>0</v>
      </c>
      <c r="AF75" s="26"/>
      <c r="AG75">
        <f t="shared" si="5"/>
        <v>19.811262088800003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10.837149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9.7200000000000006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0.18090291120000004</v>
      </c>
      <c r="AD76">
        <f t="shared" si="4"/>
        <v>20.376246088800002</v>
      </c>
      <c r="AE76">
        <v>0</v>
      </c>
      <c r="AF76" s="26"/>
      <c r="AG76">
        <f t="shared" si="5"/>
        <v>20.376246088800002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10.837149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9.44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0.17843891120000002</v>
      </c>
      <c r="AD77">
        <f t="shared" si="4"/>
        <v>20.098710088800001</v>
      </c>
      <c r="AE77">
        <v>0</v>
      </c>
      <c r="AF77" s="26"/>
      <c r="AG77">
        <f t="shared" si="5"/>
        <v>20.098710088800001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10.837149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9.6300000000000008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0.1801109112</v>
      </c>
      <c r="AD78">
        <f t="shared" si="4"/>
        <v>20.287038088799999</v>
      </c>
      <c r="AE78">
        <v>0</v>
      </c>
      <c r="AF78" s="26"/>
      <c r="AG78">
        <f t="shared" si="5"/>
        <v>20.287038088799999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10.837149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9.25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0.17676691120000002</v>
      </c>
      <c r="AD79">
        <f t="shared" si="4"/>
        <v>19.910382088799999</v>
      </c>
      <c r="AE79">
        <v>0</v>
      </c>
      <c r="AF79" s="26"/>
      <c r="AG79">
        <f t="shared" si="5"/>
        <v>19.910382088799999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10.837149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13.1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0.21064691120000001</v>
      </c>
      <c r="AD80">
        <f t="shared" si="4"/>
        <v>23.726502088799997</v>
      </c>
      <c r="AE80">
        <v>0</v>
      </c>
      <c r="AF80" s="26"/>
      <c r="AG80">
        <f t="shared" si="5"/>
        <v>23.726502088799997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10.837149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10.02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0.18354291120000002</v>
      </c>
      <c r="AD81">
        <f t="shared" si="4"/>
        <v>20.6736060888</v>
      </c>
      <c r="AE81">
        <v>0</v>
      </c>
      <c r="AF81" s="26"/>
      <c r="AG81">
        <f t="shared" si="5"/>
        <v>20.6736060888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10.837149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11.37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0.19542291120000002</v>
      </c>
      <c r="AD82">
        <f t="shared" si="4"/>
        <v>22.0117260888</v>
      </c>
      <c r="AE82">
        <v>0</v>
      </c>
      <c r="AF82" s="26"/>
      <c r="AG82">
        <f t="shared" si="5"/>
        <v>22.0117260888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10.837149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12.23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0.20299091120000001</v>
      </c>
      <c r="AD83">
        <f t="shared" si="4"/>
        <v>22.8641580888</v>
      </c>
      <c r="AE83">
        <v>0</v>
      </c>
      <c r="AF83" s="26"/>
      <c r="AG83">
        <f t="shared" si="5"/>
        <v>22.8641580888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10.837149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9.83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0.18187091120000004</v>
      </c>
      <c r="AD84">
        <f t="shared" si="4"/>
        <v>20.485278088800001</v>
      </c>
      <c r="AE84">
        <v>0</v>
      </c>
      <c r="AF84" s="26"/>
      <c r="AG84">
        <f t="shared" si="5"/>
        <v>20.485278088800001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10.837149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9.6300000000000008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0.1801109112</v>
      </c>
      <c r="AD85">
        <f t="shared" si="4"/>
        <v>20.287038088799999</v>
      </c>
      <c r="AE85">
        <v>0</v>
      </c>
      <c r="AF85" s="26"/>
      <c r="AG85">
        <f t="shared" si="5"/>
        <v>20.287038088799999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10.837149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7.71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0.16321491120000001</v>
      </c>
      <c r="AD86">
        <f t="shared" si="4"/>
        <v>18.3839340888</v>
      </c>
      <c r="AE86">
        <v>0</v>
      </c>
      <c r="AF86" s="26"/>
      <c r="AG86">
        <f t="shared" si="5"/>
        <v>18.3839340888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10.837149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7.51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0.16145491120000002</v>
      </c>
      <c r="AD87">
        <f t="shared" si="4"/>
        <v>18.185694088800002</v>
      </c>
      <c r="AE87">
        <v>0</v>
      </c>
      <c r="AF87" s="26"/>
      <c r="AG87">
        <f t="shared" si="5"/>
        <v>18.185694088800002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10.837149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7.32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0.15978291120000002</v>
      </c>
      <c r="AD88">
        <f t="shared" si="4"/>
        <v>17.9973660888</v>
      </c>
      <c r="AE88">
        <v>0</v>
      </c>
      <c r="AF88" s="26"/>
      <c r="AG88">
        <f t="shared" si="5"/>
        <v>17.9973660888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10.837149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5.88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0.1471109112</v>
      </c>
      <c r="AD89">
        <f t="shared" si="4"/>
        <v>16.570038088800001</v>
      </c>
      <c r="AE89">
        <v>0</v>
      </c>
      <c r="AF89" s="26"/>
      <c r="AG89">
        <f t="shared" si="5"/>
        <v>16.570038088800001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10.837149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6.65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0.15388691120000003</v>
      </c>
      <c r="AD90">
        <f t="shared" si="4"/>
        <v>17.333262088800002</v>
      </c>
      <c r="AE90">
        <v>0</v>
      </c>
      <c r="AF90" s="26"/>
      <c r="AG90">
        <f t="shared" si="5"/>
        <v>17.333262088800002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10.837149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6.36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0.15133491120000001</v>
      </c>
      <c r="AD91">
        <f t="shared" si="4"/>
        <v>17.0458140888</v>
      </c>
      <c r="AE91">
        <v>0</v>
      </c>
      <c r="AF91" s="26"/>
      <c r="AG91">
        <f t="shared" si="5"/>
        <v>17.0458140888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10.837149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9.06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0.17509491120000001</v>
      </c>
      <c r="AD92">
        <f t="shared" si="4"/>
        <v>19.7220540888</v>
      </c>
      <c r="AE92">
        <v>0</v>
      </c>
      <c r="AF92" s="26"/>
      <c r="AG92">
        <f t="shared" si="5"/>
        <v>19.7220540888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10.837149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8.1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0.1666469112</v>
      </c>
      <c r="AD93">
        <f t="shared" si="4"/>
        <v>18.770502088799997</v>
      </c>
      <c r="AE93">
        <v>0</v>
      </c>
      <c r="AF93" s="26"/>
      <c r="AG93">
        <f t="shared" si="5"/>
        <v>18.770502088799997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10.837149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5.03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0.13963091120000001</v>
      </c>
      <c r="AD94">
        <f t="shared" si="4"/>
        <v>15.727518088800002</v>
      </c>
      <c r="AE94">
        <v>0</v>
      </c>
      <c r="AF94" s="26"/>
      <c r="AG94">
        <f t="shared" si="5"/>
        <v>15.727518088800002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10.837149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3.77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0.1285429112</v>
      </c>
      <c r="AD95">
        <f t="shared" si="4"/>
        <v>14.478606088799999</v>
      </c>
      <c r="AE95">
        <v>0</v>
      </c>
      <c r="AF95" s="26"/>
      <c r="AG95">
        <f t="shared" si="5"/>
        <v>14.478606088799999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10.837149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5.19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0.14103891120000003</v>
      </c>
      <c r="AD96">
        <f t="shared" si="4"/>
        <v>15.886110088800001</v>
      </c>
      <c r="AE96">
        <v>0</v>
      </c>
      <c r="AF96" s="26"/>
      <c r="AG96">
        <f t="shared" si="5"/>
        <v>15.886110088800001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10.837149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2.95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0.1213269112</v>
      </c>
      <c r="AD97">
        <f t="shared" si="4"/>
        <v>13.665822088799999</v>
      </c>
      <c r="AE97">
        <v>0</v>
      </c>
      <c r="AF97" s="26"/>
      <c r="AG97">
        <f t="shared" si="5"/>
        <v>13.665822088799999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10.837149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2.4300000000000002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0.1167509112</v>
      </c>
      <c r="AD98">
        <f t="shared" si="4"/>
        <v>13.150398088799999</v>
      </c>
      <c r="AE98">
        <v>0</v>
      </c>
      <c r="AF98" s="26"/>
      <c r="AG98">
        <f t="shared" si="5"/>
        <v>13.150398088799999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0.25854985249999951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0.15560500000000002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3.7818647020000009E-3</v>
      </c>
      <c r="AD99">
        <f t="shared" si="6"/>
        <v>0.4259754877980001</v>
      </c>
      <c r="AE99">
        <f t="shared" ref="AE99:AR99" si="8">SUM(AE3:AE98)/4000</f>
        <v>0</v>
      </c>
      <c r="AG99">
        <f t="shared" si="8"/>
        <v>0.4259754877980001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1.5602500000000002E-2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45061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'[1]15'!B5</f>
        <v>150</v>
      </c>
      <c r="C3" s="16">
        <f>'[1]15'!C5</f>
        <v>0</v>
      </c>
      <c r="D3" s="16">
        <f>'[1]15'!D5</f>
        <v>170</v>
      </c>
      <c r="E3" s="16">
        <f>'[1]15'!E5</f>
        <v>0</v>
      </c>
      <c r="F3" s="15">
        <f>SUM(B3:E3)</f>
        <v>320</v>
      </c>
      <c r="G3" s="15">
        <f>'[1]15'!H5</f>
        <v>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'[1]15'!B6</f>
        <v>150</v>
      </c>
      <c r="C4" s="16">
        <f>'[1]15'!C6</f>
        <v>0</v>
      </c>
      <c r="D4" s="16">
        <f>'[1]15'!D6</f>
        <v>170</v>
      </c>
      <c r="E4" s="16">
        <f>'[1]15'!E6</f>
        <v>0</v>
      </c>
      <c r="F4" s="15">
        <f>SUM(B4:E4)</f>
        <v>320</v>
      </c>
      <c r="G4" s="15">
        <f>'[1]15'!H6</f>
        <v>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'[1]15'!B7</f>
        <v>150</v>
      </c>
      <c r="C5" s="16">
        <f>'[1]15'!C7</f>
        <v>0</v>
      </c>
      <c r="D5" s="16">
        <f>'[1]15'!D7</f>
        <v>170</v>
      </c>
      <c r="E5" s="16">
        <f>'[1]15'!E7</f>
        <v>0</v>
      </c>
      <c r="F5" s="15">
        <f t="shared" ref="F5:F68" si="6">SUM(B5:E5)</f>
        <v>320</v>
      </c>
      <c r="G5" s="15">
        <f>'[1]15'!H7</f>
        <v>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'[1]15'!B8</f>
        <v>150</v>
      </c>
      <c r="C6" s="16">
        <f>'[1]15'!C8</f>
        <v>0</v>
      </c>
      <c r="D6" s="16">
        <f>'[1]15'!D8</f>
        <v>170</v>
      </c>
      <c r="E6" s="16">
        <f>'[1]15'!E8</f>
        <v>0</v>
      </c>
      <c r="F6" s="15">
        <f t="shared" si="6"/>
        <v>320</v>
      </c>
      <c r="G6" s="15">
        <f>'[1]15'!H8</f>
        <v>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'[1]15'!B9</f>
        <v>150</v>
      </c>
      <c r="C7" s="16">
        <f>'[1]15'!C9</f>
        <v>0</v>
      </c>
      <c r="D7" s="16">
        <f>'[1]15'!D9</f>
        <v>170</v>
      </c>
      <c r="E7" s="16">
        <f>'[1]15'!E9</f>
        <v>0</v>
      </c>
      <c r="F7" s="15">
        <f t="shared" si="6"/>
        <v>320</v>
      </c>
      <c r="G7" s="15">
        <f>'[1]15'!H9</f>
        <v>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'[1]15'!B10</f>
        <v>150</v>
      </c>
      <c r="C8" s="16">
        <f>'[1]15'!C10</f>
        <v>0</v>
      </c>
      <c r="D8" s="16">
        <f>'[1]15'!D10</f>
        <v>170</v>
      </c>
      <c r="E8" s="16">
        <f>'[1]15'!E10</f>
        <v>0</v>
      </c>
      <c r="F8" s="15">
        <f t="shared" si="6"/>
        <v>320</v>
      </c>
      <c r="G8" s="15">
        <f>'[1]15'!H10</f>
        <v>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'[1]15'!B11</f>
        <v>150</v>
      </c>
      <c r="C9" s="16">
        <f>'[1]15'!C11</f>
        <v>0</v>
      </c>
      <c r="D9" s="16">
        <f>'[1]15'!D11</f>
        <v>170</v>
      </c>
      <c r="E9" s="16">
        <f>'[1]15'!E11</f>
        <v>0</v>
      </c>
      <c r="F9" s="15">
        <f t="shared" si="6"/>
        <v>320</v>
      </c>
      <c r="G9" s="15">
        <f>'[1]15'!H11</f>
        <v>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'[1]15'!B12</f>
        <v>150</v>
      </c>
      <c r="C10" s="16">
        <f>'[1]15'!C12</f>
        <v>0</v>
      </c>
      <c r="D10" s="16">
        <f>'[1]15'!D12</f>
        <v>170</v>
      </c>
      <c r="E10" s="16">
        <f>'[1]15'!E12</f>
        <v>0</v>
      </c>
      <c r="F10" s="15">
        <f t="shared" si="6"/>
        <v>320</v>
      </c>
      <c r="G10" s="15">
        <f>'[1]15'!H12</f>
        <v>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'[1]15'!B13</f>
        <v>150</v>
      </c>
      <c r="C11" s="16">
        <f>'[1]15'!C13</f>
        <v>0</v>
      </c>
      <c r="D11" s="16">
        <f>'[1]15'!D13</f>
        <v>170</v>
      </c>
      <c r="E11" s="16">
        <f>'[1]15'!E13</f>
        <v>0</v>
      </c>
      <c r="F11" s="15">
        <f t="shared" si="6"/>
        <v>320</v>
      </c>
      <c r="G11" s="15">
        <f>'[1]15'!H13</f>
        <v>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'[1]15'!B14</f>
        <v>150</v>
      </c>
      <c r="C12" s="16">
        <f>'[1]15'!C14</f>
        <v>0</v>
      </c>
      <c r="D12" s="16">
        <f>'[1]15'!D14</f>
        <v>170</v>
      </c>
      <c r="E12" s="16">
        <f>'[1]15'!E14</f>
        <v>0</v>
      </c>
      <c r="F12" s="15">
        <f t="shared" si="6"/>
        <v>320</v>
      </c>
      <c r="G12" s="15">
        <f>'[1]15'!H14</f>
        <v>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'[1]15'!B15</f>
        <v>150</v>
      </c>
      <c r="C13" s="16">
        <f>'[1]15'!C15</f>
        <v>0</v>
      </c>
      <c r="D13" s="16">
        <f>'[1]15'!D15</f>
        <v>170</v>
      </c>
      <c r="E13" s="16">
        <f>'[1]15'!E15</f>
        <v>0</v>
      </c>
      <c r="F13" s="15">
        <f t="shared" si="6"/>
        <v>320</v>
      </c>
      <c r="G13" s="15">
        <f>'[1]15'!H15</f>
        <v>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'[1]15'!B16</f>
        <v>150</v>
      </c>
      <c r="C14" s="16">
        <f>'[1]15'!C16</f>
        <v>0</v>
      </c>
      <c r="D14" s="16">
        <f>'[1]15'!D16</f>
        <v>170</v>
      </c>
      <c r="E14" s="16">
        <f>'[1]15'!E16</f>
        <v>0</v>
      </c>
      <c r="F14" s="15">
        <f t="shared" si="6"/>
        <v>320</v>
      </c>
      <c r="G14" s="15">
        <f>'[1]15'!H16</f>
        <v>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'[1]15'!B17</f>
        <v>150</v>
      </c>
      <c r="C15" s="16">
        <f>'[1]15'!C17</f>
        <v>0</v>
      </c>
      <c r="D15" s="16">
        <f>'[1]15'!D17</f>
        <v>170</v>
      </c>
      <c r="E15" s="16">
        <f>'[1]15'!E17</f>
        <v>0</v>
      </c>
      <c r="F15" s="15">
        <f t="shared" si="6"/>
        <v>320</v>
      </c>
      <c r="G15" s="15">
        <f>'[1]15'!H17</f>
        <v>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'[1]15'!B18</f>
        <v>150</v>
      </c>
      <c r="C16" s="16">
        <f>'[1]15'!C18</f>
        <v>0</v>
      </c>
      <c r="D16" s="16">
        <f>'[1]15'!D18</f>
        <v>170</v>
      </c>
      <c r="E16" s="16">
        <f>'[1]15'!E18</f>
        <v>0</v>
      </c>
      <c r="F16" s="15">
        <f t="shared" si="6"/>
        <v>320</v>
      </c>
      <c r="G16" s="15">
        <f>'[1]15'!H18</f>
        <v>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'[1]15'!B19</f>
        <v>150</v>
      </c>
      <c r="C17" s="16">
        <f>'[1]15'!C19</f>
        <v>0</v>
      </c>
      <c r="D17" s="16">
        <f>'[1]15'!D19</f>
        <v>170</v>
      </c>
      <c r="E17" s="16">
        <f>'[1]15'!E19</f>
        <v>0</v>
      </c>
      <c r="F17" s="15">
        <f t="shared" si="6"/>
        <v>320</v>
      </c>
      <c r="G17" s="15">
        <f>'[1]15'!H19</f>
        <v>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'[1]15'!B20</f>
        <v>150</v>
      </c>
      <c r="C18" s="16">
        <f>'[1]15'!C20</f>
        <v>0</v>
      </c>
      <c r="D18" s="16">
        <f>'[1]15'!D20</f>
        <v>170</v>
      </c>
      <c r="E18" s="16">
        <f>'[1]15'!E20</f>
        <v>0</v>
      </c>
      <c r="F18" s="15">
        <f t="shared" si="6"/>
        <v>320</v>
      </c>
      <c r="G18" s="15">
        <f>'[1]15'!H20</f>
        <v>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'[1]15'!B21</f>
        <v>150</v>
      </c>
      <c r="C19" s="16">
        <f>'[1]15'!C21</f>
        <v>0</v>
      </c>
      <c r="D19" s="16">
        <f>'[1]15'!D21</f>
        <v>170</v>
      </c>
      <c r="E19" s="16">
        <f>'[1]15'!E21</f>
        <v>0</v>
      </c>
      <c r="F19" s="15">
        <f t="shared" si="6"/>
        <v>320</v>
      </c>
      <c r="G19" s="15">
        <f>'[1]15'!H21</f>
        <v>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'[1]15'!B22</f>
        <v>150</v>
      </c>
      <c r="C20" s="16">
        <f>'[1]15'!C22</f>
        <v>0</v>
      </c>
      <c r="D20" s="16">
        <f>'[1]15'!D22</f>
        <v>170</v>
      </c>
      <c r="E20" s="16">
        <f>'[1]15'!E22</f>
        <v>0</v>
      </c>
      <c r="F20" s="15">
        <f t="shared" si="6"/>
        <v>320</v>
      </c>
      <c r="G20" s="15">
        <f>'[1]15'!H22</f>
        <v>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'[1]15'!B23</f>
        <v>150</v>
      </c>
      <c r="C21" s="16">
        <f>'[1]15'!C23</f>
        <v>0</v>
      </c>
      <c r="D21" s="16">
        <f>'[1]15'!D23</f>
        <v>170</v>
      </c>
      <c r="E21" s="16">
        <f>'[1]15'!E23</f>
        <v>0</v>
      </c>
      <c r="F21" s="15">
        <f t="shared" si="6"/>
        <v>320</v>
      </c>
      <c r="G21" s="15">
        <f>'[1]15'!H23</f>
        <v>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'[1]15'!B24</f>
        <v>150</v>
      </c>
      <c r="C22" s="16">
        <f>'[1]15'!C24</f>
        <v>0</v>
      </c>
      <c r="D22" s="16">
        <f>'[1]15'!D24</f>
        <v>170</v>
      </c>
      <c r="E22" s="16">
        <f>'[1]15'!E24</f>
        <v>0</v>
      </c>
      <c r="F22" s="15">
        <f t="shared" si="6"/>
        <v>320</v>
      </c>
      <c r="G22" s="15">
        <f>'[1]15'!H24</f>
        <v>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'[1]15'!B25</f>
        <v>150</v>
      </c>
      <c r="C23" s="16">
        <f>'[1]15'!C25</f>
        <v>0</v>
      </c>
      <c r="D23" s="16">
        <f>'[1]15'!D25</f>
        <v>170</v>
      </c>
      <c r="E23" s="16">
        <f>'[1]15'!E25</f>
        <v>0</v>
      </c>
      <c r="F23" s="15">
        <f t="shared" si="6"/>
        <v>320</v>
      </c>
      <c r="G23" s="15">
        <f>'[1]15'!H25</f>
        <v>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'[1]15'!B26</f>
        <v>150</v>
      </c>
      <c r="C24" s="16">
        <f>'[1]15'!C26</f>
        <v>0</v>
      </c>
      <c r="D24" s="16">
        <f>'[1]15'!D26</f>
        <v>170</v>
      </c>
      <c r="E24" s="16">
        <f>'[1]15'!E26</f>
        <v>0</v>
      </c>
      <c r="F24" s="15">
        <f t="shared" si="6"/>
        <v>320</v>
      </c>
      <c r="G24" s="15">
        <f>'[1]15'!H26</f>
        <v>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'[1]15'!B27</f>
        <v>150</v>
      </c>
      <c r="C25" s="16">
        <f>'[1]15'!C27</f>
        <v>0</v>
      </c>
      <c r="D25" s="16">
        <f>'[1]15'!D27</f>
        <v>170</v>
      </c>
      <c r="E25" s="16">
        <f>'[1]15'!E27</f>
        <v>0</v>
      </c>
      <c r="F25" s="15">
        <f t="shared" si="6"/>
        <v>320</v>
      </c>
      <c r="G25" s="15">
        <f>'[1]15'!H27</f>
        <v>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'[1]15'!B28</f>
        <v>150</v>
      </c>
      <c r="C26" s="16">
        <f>'[1]15'!C28</f>
        <v>0</v>
      </c>
      <c r="D26" s="16">
        <f>'[1]15'!D28</f>
        <v>170</v>
      </c>
      <c r="E26" s="16">
        <f>'[1]15'!E28</f>
        <v>0</v>
      </c>
      <c r="F26" s="15">
        <f t="shared" si="6"/>
        <v>320</v>
      </c>
      <c r="G26" s="15">
        <f>'[1]15'!H28</f>
        <v>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'[1]15'!B29</f>
        <v>150</v>
      </c>
      <c r="C27" s="16">
        <f>'[1]15'!C29</f>
        <v>0</v>
      </c>
      <c r="D27" s="16">
        <f>'[1]15'!D29</f>
        <v>170</v>
      </c>
      <c r="E27" s="16">
        <f>'[1]15'!E29</f>
        <v>0</v>
      </c>
      <c r="F27" s="15">
        <f t="shared" si="6"/>
        <v>320</v>
      </c>
      <c r="G27" s="15">
        <f>'[1]15'!H29</f>
        <v>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'[1]15'!B30</f>
        <v>150</v>
      </c>
      <c r="C28" s="16">
        <f>'[1]15'!C30</f>
        <v>0</v>
      </c>
      <c r="D28" s="16">
        <f>'[1]15'!D30</f>
        <v>170</v>
      </c>
      <c r="E28" s="16">
        <f>'[1]15'!E30</f>
        <v>0</v>
      </c>
      <c r="F28" s="15">
        <f t="shared" si="6"/>
        <v>320</v>
      </c>
      <c r="G28" s="15">
        <f>'[1]15'!H30</f>
        <v>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'[1]15'!B31</f>
        <v>150</v>
      </c>
      <c r="C29" s="16">
        <f>'[1]15'!C31</f>
        <v>0</v>
      </c>
      <c r="D29" s="16">
        <f>'[1]15'!D31</f>
        <v>170</v>
      </c>
      <c r="E29" s="16">
        <f>'[1]15'!E31</f>
        <v>0</v>
      </c>
      <c r="F29" s="15">
        <f t="shared" si="6"/>
        <v>320</v>
      </c>
      <c r="G29" s="15">
        <f>'[1]15'!H31</f>
        <v>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'[1]15'!B32</f>
        <v>150</v>
      </c>
      <c r="C30" s="16">
        <f>'[1]15'!C32</f>
        <v>0</v>
      </c>
      <c r="D30" s="16">
        <f>'[1]15'!D32</f>
        <v>170</v>
      </c>
      <c r="E30" s="16">
        <f>'[1]15'!E32</f>
        <v>0</v>
      </c>
      <c r="F30" s="15">
        <f t="shared" si="6"/>
        <v>320</v>
      </c>
      <c r="G30" s="15">
        <f>'[1]15'!H32</f>
        <v>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'[1]15'!B33</f>
        <v>150</v>
      </c>
      <c r="C31" s="16">
        <f>'[1]15'!C33</f>
        <v>0</v>
      </c>
      <c r="D31" s="16">
        <f>'[1]15'!D33</f>
        <v>170</v>
      </c>
      <c r="E31" s="16">
        <f>'[1]15'!E33</f>
        <v>0</v>
      </c>
      <c r="F31" s="15">
        <f t="shared" si="6"/>
        <v>320</v>
      </c>
      <c r="G31" s="15">
        <f>'[1]15'!H33</f>
        <v>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'[1]15'!B34</f>
        <v>150</v>
      </c>
      <c r="C32" s="16">
        <f>'[1]15'!C34</f>
        <v>0</v>
      </c>
      <c r="D32" s="16">
        <f>'[1]15'!D34</f>
        <v>170</v>
      </c>
      <c r="E32" s="16">
        <f>'[1]15'!E34</f>
        <v>0</v>
      </c>
      <c r="F32" s="15">
        <f t="shared" si="6"/>
        <v>320</v>
      </c>
      <c r="G32" s="15">
        <f>'[1]15'!H34</f>
        <v>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'[1]15'!B35</f>
        <v>150</v>
      </c>
      <c r="C33" s="16">
        <f>'[1]15'!C35</f>
        <v>0</v>
      </c>
      <c r="D33" s="16">
        <f>'[1]15'!D35</f>
        <v>170</v>
      </c>
      <c r="E33" s="16">
        <f>'[1]15'!E35</f>
        <v>0</v>
      </c>
      <c r="F33" s="15">
        <f t="shared" si="6"/>
        <v>320</v>
      </c>
      <c r="G33" s="15">
        <f>'[1]15'!H35</f>
        <v>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'[1]15'!B36</f>
        <v>150</v>
      </c>
      <c r="C34" s="16">
        <f>'[1]15'!C36</f>
        <v>0</v>
      </c>
      <c r="D34" s="16">
        <f>'[1]15'!D36</f>
        <v>170</v>
      </c>
      <c r="E34" s="16">
        <f>'[1]15'!E36</f>
        <v>0</v>
      </c>
      <c r="F34" s="15">
        <f t="shared" si="6"/>
        <v>320</v>
      </c>
      <c r="G34" s="15">
        <f>'[1]15'!H36</f>
        <v>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'[1]15'!B37</f>
        <v>130</v>
      </c>
      <c r="C35" s="16">
        <f>'[1]15'!C37</f>
        <v>20</v>
      </c>
      <c r="D35" s="16">
        <f>'[1]15'!D37</f>
        <v>170</v>
      </c>
      <c r="E35" s="16">
        <f>'[1]15'!E37</f>
        <v>0</v>
      </c>
      <c r="F35" s="15">
        <f t="shared" si="6"/>
        <v>320</v>
      </c>
      <c r="G35" s="15">
        <f>'[1]15'!H37</f>
        <v>0</v>
      </c>
      <c r="H35" s="16">
        <f>'[1]15'!I37</f>
        <v>20</v>
      </c>
      <c r="I35" s="16">
        <f>'[1]15'!J37</f>
        <v>0</v>
      </c>
      <c r="J35" s="16">
        <f>'[1]15'!K37</f>
        <v>0</v>
      </c>
      <c r="K35" s="15">
        <f t="shared" si="4"/>
        <v>20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20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20</v>
      </c>
    </row>
    <row r="36" spans="1:17">
      <c r="A36" s="8" t="s">
        <v>78</v>
      </c>
      <c r="B36" s="15">
        <f>'[1]15'!B38</f>
        <v>130</v>
      </c>
      <c r="C36" s="16">
        <f>'[1]15'!C38</f>
        <v>20</v>
      </c>
      <c r="D36" s="16">
        <f>'[1]15'!D38</f>
        <v>170</v>
      </c>
      <c r="E36" s="16">
        <f>'[1]15'!E38</f>
        <v>0</v>
      </c>
      <c r="F36" s="15">
        <f t="shared" si="6"/>
        <v>320</v>
      </c>
      <c r="G36" s="15">
        <f>'[1]15'!H38</f>
        <v>0</v>
      </c>
      <c r="H36" s="16">
        <f>'[1]15'!I38</f>
        <v>20</v>
      </c>
      <c r="I36" s="16">
        <f>'[1]15'!J38</f>
        <v>0</v>
      </c>
      <c r="J36" s="16">
        <f>'[1]15'!K38</f>
        <v>0</v>
      </c>
      <c r="K36" s="15">
        <f t="shared" si="4"/>
        <v>20</v>
      </c>
      <c r="L36" s="18">
        <f>frq!C36</f>
        <v>1</v>
      </c>
      <c r="M36" s="16">
        <f t="shared" si="7"/>
        <v>0</v>
      </c>
      <c r="N36" s="16">
        <f t="shared" si="8"/>
        <v>20</v>
      </c>
      <c r="O36" s="16">
        <f t="shared" si="9"/>
        <v>0</v>
      </c>
      <c r="P36" s="16">
        <f t="shared" si="10"/>
        <v>0</v>
      </c>
      <c r="Q36" s="17">
        <f t="shared" si="5"/>
        <v>20</v>
      </c>
    </row>
    <row r="37" spans="1:17">
      <c r="A37" s="8" t="s">
        <v>79</v>
      </c>
      <c r="B37" s="15">
        <f>'[1]15'!B39</f>
        <v>130</v>
      </c>
      <c r="C37" s="16">
        <f>'[1]15'!C39</f>
        <v>20</v>
      </c>
      <c r="D37" s="16">
        <f>'[1]15'!D39</f>
        <v>170</v>
      </c>
      <c r="E37" s="16">
        <f>'[1]15'!E39</f>
        <v>0</v>
      </c>
      <c r="F37" s="15">
        <f t="shared" si="6"/>
        <v>320</v>
      </c>
      <c r="G37" s="15">
        <f>'[1]15'!H39</f>
        <v>0</v>
      </c>
      <c r="H37" s="16">
        <f>'[1]15'!I39</f>
        <v>20</v>
      </c>
      <c r="I37" s="16">
        <f>'[1]15'!J39</f>
        <v>0</v>
      </c>
      <c r="J37" s="16">
        <f>'[1]15'!K39</f>
        <v>0</v>
      </c>
      <c r="K37" s="15">
        <f t="shared" si="4"/>
        <v>20</v>
      </c>
      <c r="L37" s="18">
        <f>frq!C37</f>
        <v>1</v>
      </c>
      <c r="M37" s="16">
        <f t="shared" si="7"/>
        <v>0</v>
      </c>
      <c r="N37" s="16">
        <f t="shared" si="8"/>
        <v>20</v>
      </c>
      <c r="O37" s="16">
        <f t="shared" si="9"/>
        <v>0</v>
      </c>
      <c r="P37" s="16">
        <f t="shared" si="10"/>
        <v>0</v>
      </c>
      <c r="Q37" s="17">
        <f t="shared" si="5"/>
        <v>20</v>
      </c>
    </row>
    <row r="38" spans="1:17">
      <c r="A38" s="8" t="s">
        <v>80</v>
      </c>
      <c r="B38" s="15">
        <f>'[1]15'!B40</f>
        <v>130</v>
      </c>
      <c r="C38" s="16">
        <f>'[1]15'!C40</f>
        <v>20</v>
      </c>
      <c r="D38" s="16">
        <f>'[1]15'!D40</f>
        <v>170</v>
      </c>
      <c r="E38" s="16">
        <f>'[1]15'!E40</f>
        <v>0</v>
      </c>
      <c r="F38" s="15">
        <f t="shared" si="6"/>
        <v>320</v>
      </c>
      <c r="G38" s="15">
        <f>'[1]15'!H40</f>
        <v>0</v>
      </c>
      <c r="H38" s="16">
        <f>'[1]15'!I40</f>
        <v>20</v>
      </c>
      <c r="I38" s="16">
        <f>'[1]15'!J40</f>
        <v>0</v>
      </c>
      <c r="J38" s="16">
        <f>'[1]15'!K40</f>
        <v>0</v>
      </c>
      <c r="K38" s="15">
        <f t="shared" si="4"/>
        <v>20</v>
      </c>
      <c r="L38" s="18">
        <f>frq!C38</f>
        <v>1</v>
      </c>
      <c r="M38" s="16">
        <f t="shared" si="7"/>
        <v>0</v>
      </c>
      <c r="N38" s="16">
        <f t="shared" si="8"/>
        <v>20</v>
      </c>
      <c r="O38" s="16">
        <f t="shared" si="9"/>
        <v>0</v>
      </c>
      <c r="P38" s="16">
        <f t="shared" si="10"/>
        <v>0</v>
      </c>
      <c r="Q38" s="17">
        <f t="shared" si="5"/>
        <v>20</v>
      </c>
    </row>
    <row r="39" spans="1:17">
      <c r="A39" s="8" t="s">
        <v>81</v>
      </c>
      <c r="B39" s="15">
        <f>'[1]15'!B41</f>
        <v>130</v>
      </c>
      <c r="C39" s="16">
        <f>'[1]15'!C41</f>
        <v>20</v>
      </c>
      <c r="D39" s="16">
        <f>'[1]15'!D41</f>
        <v>170</v>
      </c>
      <c r="E39" s="16">
        <f>'[1]15'!E41</f>
        <v>0</v>
      </c>
      <c r="F39" s="15">
        <f t="shared" si="6"/>
        <v>320</v>
      </c>
      <c r="G39" s="15">
        <f>'[1]15'!H41</f>
        <v>0</v>
      </c>
      <c r="H39" s="16">
        <f>'[1]15'!I41</f>
        <v>20</v>
      </c>
      <c r="I39" s="16">
        <f>'[1]15'!J41</f>
        <v>0</v>
      </c>
      <c r="J39" s="16">
        <f>'[1]15'!K41</f>
        <v>0</v>
      </c>
      <c r="K39" s="15">
        <f t="shared" si="4"/>
        <v>20</v>
      </c>
      <c r="L39" s="18">
        <f>frq!C39</f>
        <v>1</v>
      </c>
      <c r="M39" s="16">
        <f t="shared" si="7"/>
        <v>0</v>
      </c>
      <c r="N39" s="16">
        <f t="shared" si="8"/>
        <v>20</v>
      </c>
      <c r="O39" s="16">
        <f t="shared" si="9"/>
        <v>0</v>
      </c>
      <c r="P39" s="16">
        <f t="shared" si="10"/>
        <v>0</v>
      </c>
      <c r="Q39" s="17">
        <f t="shared" si="5"/>
        <v>20</v>
      </c>
    </row>
    <row r="40" spans="1:17">
      <c r="A40" s="8" t="s">
        <v>82</v>
      </c>
      <c r="B40" s="15">
        <f>'[1]15'!B42</f>
        <v>130</v>
      </c>
      <c r="C40" s="16">
        <f>'[1]15'!C42</f>
        <v>20</v>
      </c>
      <c r="D40" s="16">
        <f>'[1]15'!D42</f>
        <v>170</v>
      </c>
      <c r="E40" s="16">
        <f>'[1]15'!E42</f>
        <v>0</v>
      </c>
      <c r="F40" s="15">
        <f t="shared" si="6"/>
        <v>320</v>
      </c>
      <c r="G40" s="15">
        <f>'[1]15'!H42</f>
        <v>0</v>
      </c>
      <c r="H40" s="16">
        <f>'[1]15'!I42</f>
        <v>20</v>
      </c>
      <c r="I40" s="16">
        <f>'[1]15'!J42</f>
        <v>0</v>
      </c>
      <c r="J40" s="16">
        <f>'[1]15'!K42</f>
        <v>0</v>
      </c>
      <c r="K40" s="15">
        <f t="shared" si="4"/>
        <v>20</v>
      </c>
      <c r="L40" s="18">
        <f>frq!C40</f>
        <v>1</v>
      </c>
      <c r="M40" s="16">
        <f t="shared" si="7"/>
        <v>0</v>
      </c>
      <c r="N40" s="16">
        <f t="shared" si="8"/>
        <v>20</v>
      </c>
      <c r="O40" s="16">
        <f t="shared" si="9"/>
        <v>0</v>
      </c>
      <c r="P40" s="16">
        <f t="shared" si="10"/>
        <v>0</v>
      </c>
      <c r="Q40" s="17">
        <f t="shared" si="5"/>
        <v>20</v>
      </c>
    </row>
    <row r="41" spans="1:17">
      <c r="A41" s="8" t="s">
        <v>83</v>
      </c>
      <c r="B41" s="15">
        <f>'[1]15'!B43</f>
        <v>130</v>
      </c>
      <c r="C41" s="16">
        <f>'[1]15'!C43</f>
        <v>20</v>
      </c>
      <c r="D41" s="16">
        <f>'[1]15'!D43</f>
        <v>170</v>
      </c>
      <c r="E41" s="16">
        <f>'[1]15'!E43</f>
        <v>0</v>
      </c>
      <c r="F41" s="15">
        <f t="shared" si="6"/>
        <v>320</v>
      </c>
      <c r="G41" s="15">
        <f>'[1]15'!H43</f>
        <v>0</v>
      </c>
      <c r="H41" s="16">
        <f>'[1]15'!I43</f>
        <v>20</v>
      </c>
      <c r="I41" s="16">
        <f>'[1]15'!J43</f>
        <v>0</v>
      </c>
      <c r="J41" s="16">
        <f>'[1]15'!K43</f>
        <v>0</v>
      </c>
      <c r="K41" s="15">
        <f t="shared" si="4"/>
        <v>20</v>
      </c>
      <c r="L41" s="18">
        <f>frq!C41</f>
        <v>1</v>
      </c>
      <c r="M41" s="16">
        <f t="shared" si="7"/>
        <v>0</v>
      </c>
      <c r="N41" s="16">
        <f t="shared" si="8"/>
        <v>20</v>
      </c>
      <c r="O41" s="16">
        <f t="shared" si="9"/>
        <v>0</v>
      </c>
      <c r="P41" s="16">
        <f t="shared" si="10"/>
        <v>0</v>
      </c>
      <c r="Q41" s="17">
        <f t="shared" si="5"/>
        <v>20</v>
      </c>
    </row>
    <row r="42" spans="1:17">
      <c r="A42" s="8" t="s">
        <v>84</v>
      </c>
      <c r="B42" s="15">
        <f>'[1]15'!B44</f>
        <v>130</v>
      </c>
      <c r="C42" s="16">
        <f>'[1]15'!C44</f>
        <v>20</v>
      </c>
      <c r="D42" s="16">
        <f>'[1]15'!D44</f>
        <v>170</v>
      </c>
      <c r="E42" s="16">
        <f>'[1]15'!E44</f>
        <v>0</v>
      </c>
      <c r="F42" s="15">
        <f t="shared" si="6"/>
        <v>320</v>
      </c>
      <c r="G42" s="15">
        <f>'[1]15'!H44</f>
        <v>0</v>
      </c>
      <c r="H42" s="16">
        <f>'[1]15'!I44</f>
        <v>20</v>
      </c>
      <c r="I42" s="16">
        <f>'[1]15'!J44</f>
        <v>0</v>
      </c>
      <c r="J42" s="16">
        <f>'[1]15'!K44</f>
        <v>0</v>
      </c>
      <c r="K42" s="15">
        <f t="shared" si="4"/>
        <v>20</v>
      </c>
      <c r="L42" s="18">
        <f>frq!C42</f>
        <v>1</v>
      </c>
      <c r="M42" s="16">
        <f t="shared" si="7"/>
        <v>0</v>
      </c>
      <c r="N42" s="16">
        <f t="shared" si="8"/>
        <v>20</v>
      </c>
      <c r="O42" s="16">
        <f t="shared" si="9"/>
        <v>0</v>
      </c>
      <c r="P42" s="16">
        <f t="shared" si="10"/>
        <v>0</v>
      </c>
      <c r="Q42" s="17">
        <f t="shared" si="5"/>
        <v>20</v>
      </c>
    </row>
    <row r="43" spans="1:17">
      <c r="A43" s="8" t="s">
        <v>85</v>
      </c>
      <c r="B43" s="15">
        <f>'[1]15'!B45</f>
        <v>110</v>
      </c>
      <c r="C43" s="16">
        <f>'[1]15'!C45</f>
        <v>20</v>
      </c>
      <c r="D43" s="16">
        <f>'[1]15'!D45</f>
        <v>170</v>
      </c>
      <c r="E43" s="16">
        <f>'[1]15'!E45</f>
        <v>0</v>
      </c>
      <c r="F43" s="15">
        <f t="shared" si="6"/>
        <v>300</v>
      </c>
      <c r="G43" s="15">
        <f>'[1]15'!H45</f>
        <v>0</v>
      </c>
      <c r="H43" s="16">
        <f>'[1]15'!I45</f>
        <v>20</v>
      </c>
      <c r="I43" s="16">
        <f>'[1]15'!J45</f>
        <v>0</v>
      </c>
      <c r="J43" s="16">
        <f>'[1]15'!K45</f>
        <v>0</v>
      </c>
      <c r="K43" s="15">
        <f t="shared" si="4"/>
        <v>20</v>
      </c>
      <c r="L43" s="18">
        <f>frq!C43</f>
        <v>1</v>
      </c>
      <c r="M43" s="16">
        <f t="shared" si="7"/>
        <v>0</v>
      </c>
      <c r="N43" s="16">
        <f t="shared" si="8"/>
        <v>20</v>
      </c>
      <c r="O43" s="16">
        <f t="shared" si="9"/>
        <v>0</v>
      </c>
      <c r="P43" s="16">
        <f t="shared" si="10"/>
        <v>0</v>
      </c>
      <c r="Q43" s="17">
        <f t="shared" si="5"/>
        <v>20</v>
      </c>
    </row>
    <row r="44" spans="1:17">
      <c r="A44" s="8" t="s">
        <v>86</v>
      </c>
      <c r="B44" s="15">
        <f>'[1]15'!B46</f>
        <v>110</v>
      </c>
      <c r="C44" s="16">
        <f>'[1]15'!C46</f>
        <v>20</v>
      </c>
      <c r="D44" s="16">
        <f>'[1]15'!D46</f>
        <v>170</v>
      </c>
      <c r="E44" s="16">
        <f>'[1]15'!E46</f>
        <v>0</v>
      </c>
      <c r="F44" s="15">
        <f t="shared" si="6"/>
        <v>300</v>
      </c>
      <c r="G44" s="15">
        <f>'[1]15'!H46</f>
        <v>0</v>
      </c>
      <c r="H44" s="16">
        <f>'[1]15'!I46</f>
        <v>20</v>
      </c>
      <c r="I44" s="16">
        <f>'[1]15'!J46</f>
        <v>0</v>
      </c>
      <c r="J44" s="16">
        <f>'[1]15'!K46</f>
        <v>0</v>
      </c>
      <c r="K44" s="15">
        <f t="shared" si="4"/>
        <v>20</v>
      </c>
      <c r="L44" s="18">
        <f>frq!C44</f>
        <v>1</v>
      </c>
      <c r="M44" s="16">
        <f t="shared" si="7"/>
        <v>0</v>
      </c>
      <c r="N44" s="16">
        <f t="shared" si="8"/>
        <v>20</v>
      </c>
      <c r="O44" s="16">
        <f t="shared" si="9"/>
        <v>0</v>
      </c>
      <c r="P44" s="16">
        <f t="shared" si="10"/>
        <v>0</v>
      </c>
      <c r="Q44" s="17">
        <f t="shared" si="5"/>
        <v>20</v>
      </c>
    </row>
    <row r="45" spans="1:17">
      <c r="A45" s="8" t="s">
        <v>87</v>
      </c>
      <c r="B45" s="15">
        <f>'[1]15'!B47</f>
        <v>110</v>
      </c>
      <c r="C45" s="16">
        <f>'[1]15'!C47</f>
        <v>40</v>
      </c>
      <c r="D45" s="16">
        <f>'[1]15'!D47</f>
        <v>170</v>
      </c>
      <c r="E45" s="16">
        <f>'[1]15'!E47</f>
        <v>0</v>
      </c>
      <c r="F45" s="15">
        <f t="shared" si="6"/>
        <v>320</v>
      </c>
      <c r="G45" s="15">
        <f>'[1]15'!H47</f>
        <v>0</v>
      </c>
      <c r="H45" s="16">
        <f>'[1]15'!I47</f>
        <v>40</v>
      </c>
      <c r="I45" s="16">
        <f>'[1]15'!J47</f>
        <v>0</v>
      </c>
      <c r="J45" s="16">
        <f>'[1]15'!K47</f>
        <v>0</v>
      </c>
      <c r="K45" s="15">
        <f t="shared" si="4"/>
        <v>40</v>
      </c>
      <c r="L45" s="18">
        <f>frq!C45</f>
        <v>1</v>
      </c>
      <c r="M45" s="16">
        <f t="shared" si="7"/>
        <v>0</v>
      </c>
      <c r="N45" s="16">
        <f t="shared" si="8"/>
        <v>40</v>
      </c>
      <c r="O45" s="16">
        <f t="shared" si="9"/>
        <v>0</v>
      </c>
      <c r="P45" s="16">
        <f t="shared" si="10"/>
        <v>0</v>
      </c>
      <c r="Q45" s="17">
        <f t="shared" si="5"/>
        <v>40</v>
      </c>
    </row>
    <row r="46" spans="1:17">
      <c r="A46" s="8" t="s">
        <v>88</v>
      </c>
      <c r="B46" s="15">
        <f>'[1]15'!B48</f>
        <v>110</v>
      </c>
      <c r="C46" s="16">
        <f>'[1]15'!C48</f>
        <v>40</v>
      </c>
      <c r="D46" s="16">
        <f>'[1]15'!D48</f>
        <v>170</v>
      </c>
      <c r="E46" s="16">
        <f>'[1]15'!E48</f>
        <v>0</v>
      </c>
      <c r="F46" s="15">
        <f t="shared" si="6"/>
        <v>320</v>
      </c>
      <c r="G46" s="15">
        <f>'[1]15'!H48</f>
        <v>0</v>
      </c>
      <c r="H46" s="16">
        <f>'[1]15'!I48</f>
        <v>40</v>
      </c>
      <c r="I46" s="16">
        <f>'[1]15'!J48</f>
        <v>0</v>
      </c>
      <c r="J46" s="16">
        <f>'[1]15'!K48</f>
        <v>0</v>
      </c>
      <c r="K46" s="15">
        <f t="shared" si="4"/>
        <v>40</v>
      </c>
      <c r="L46" s="18">
        <f>frq!C46</f>
        <v>1</v>
      </c>
      <c r="M46" s="16">
        <f t="shared" si="7"/>
        <v>0</v>
      </c>
      <c r="N46" s="16">
        <f t="shared" si="8"/>
        <v>40</v>
      </c>
      <c r="O46" s="16">
        <f t="shared" si="9"/>
        <v>0</v>
      </c>
      <c r="P46" s="16">
        <f t="shared" si="10"/>
        <v>0</v>
      </c>
      <c r="Q46" s="17">
        <f t="shared" si="5"/>
        <v>40</v>
      </c>
    </row>
    <row r="47" spans="1:17">
      <c r="A47" s="8" t="s">
        <v>89</v>
      </c>
      <c r="B47" s="15">
        <f>'[1]15'!B49</f>
        <v>110</v>
      </c>
      <c r="C47" s="16">
        <f>'[1]15'!C49</f>
        <v>40</v>
      </c>
      <c r="D47" s="16">
        <f>'[1]15'!D49</f>
        <v>170</v>
      </c>
      <c r="E47" s="16">
        <f>'[1]15'!E49</f>
        <v>0</v>
      </c>
      <c r="F47" s="15">
        <f t="shared" si="6"/>
        <v>320</v>
      </c>
      <c r="G47" s="15">
        <f>'[1]15'!H49</f>
        <v>0</v>
      </c>
      <c r="H47" s="16">
        <f>'[1]15'!I49</f>
        <v>40</v>
      </c>
      <c r="I47" s="16">
        <f>'[1]15'!J49</f>
        <v>0</v>
      </c>
      <c r="J47" s="16">
        <f>'[1]15'!K49</f>
        <v>0</v>
      </c>
      <c r="K47" s="15">
        <f t="shared" si="4"/>
        <v>40</v>
      </c>
      <c r="L47" s="18">
        <f>frq!C47</f>
        <v>1</v>
      </c>
      <c r="M47" s="16">
        <f t="shared" si="7"/>
        <v>0</v>
      </c>
      <c r="N47" s="16">
        <f t="shared" si="8"/>
        <v>40</v>
      </c>
      <c r="O47" s="16">
        <f t="shared" si="9"/>
        <v>0</v>
      </c>
      <c r="P47" s="16">
        <f t="shared" si="10"/>
        <v>0</v>
      </c>
      <c r="Q47" s="17">
        <f t="shared" si="5"/>
        <v>40</v>
      </c>
    </row>
    <row r="48" spans="1:17">
      <c r="A48" s="8" t="s">
        <v>90</v>
      </c>
      <c r="B48" s="15">
        <f>'[1]15'!B50</f>
        <v>110</v>
      </c>
      <c r="C48" s="16">
        <f>'[1]15'!C50</f>
        <v>40</v>
      </c>
      <c r="D48" s="16">
        <f>'[1]15'!D50</f>
        <v>170</v>
      </c>
      <c r="E48" s="16">
        <f>'[1]15'!E50</f>
        <v>0</v>
      </c>
      <c r="F48" s="15">
        <f t="shared" si="6"/>
        <v>320</v>
      </c>
      <c r="G48" s="15">
        <f>'[1]15'!H50</f>
        <v>0</v>
      </c>
      <c r="H48" s="16">
        <f>'[1]15'!I50</f>
        <v>40</v>
      </c>
      <c r="I48" s="16">
        <f>'[1]15'!J50</f>
        <v>0</v>
      </c>
      <c r="J48" s="16">
        <f>'[1]15'!K50</f>
        <v>0</v>
      </c>
      <c r="K48" s="15">
        <f t="shared" si="4"/>
        <v>40</v>
      </c>
      <c r="L48" s="18">
        <f>frq!C48</f>
        <v>1</v>
      </c>
      <c r="M48" s="16">
        <f t="shared" si="7"/>
        <v>0</v>
      </c>
      <c r="N48" s="16">
        <f t="shared" si="8"/>
        <v>40</v>
      </c>
      <c r="O48" s="16">
        <f t="shared" si="9"/>
        <v>0</v>
      </c>
      <c r="P48" s="16">
        <f t="shared" si="10"/>
        <v>0</v>
      </c>
      <c r="Q48" s="17">
        <f t="shared" si="5"/>
        <v>40</v>
      </c>
    </row>
    <row r="49" spans="1:17">
      <c r="A49" s="8" t="s">
        <v>91</v>
      </c>
      <c r="B49" s="15">
        <f>'[1]15'!B51</f>
        <v>110</v>
      </c>
      <c r="C49" s="16">
        <f>'[1]15'!C51</f>
        <v>40</v>
      </c>
      <c r="D49" s="16">
        <f>'[1]15'!D51</f>
        <v>170</v>
      </c>
      <c r="E49" s="16">
        <f>'[1]15'!E51</f>
        <v>0</v>
      </c>
      <c r="F49" s="15">
        <f t="shared" si="6"/>
        <v>320</v>
      </c>
      <c r="G49" s="15">
        <f>'[1]15'!H51</f>
        <v>0</v>
      </c>
      <c r="H49" s="16">
        <f>'[1]15'!I51</f>
        <v>40</v>
      </c>
      <c r="I49" s="16">
        <f>'[1]15'!J51</f>
        <v>0</v>
      </c>
      <c r="J49" s="16">
        <f>'[1]15'!K51</f>
        <v>0</v>
      </c>
      <c r="K49" s="15">
        <f t="shared" si="4"/>
        <v>40</v>
      </c>
      <c r="L49" s="18">
        <f>frq!C49</f>
        <v>1</v>
      </c>
      <c r="M49" s="16">
        <f t="shared" si="7"/>
        <v>0</v>
      </c>
      <c r="N49" s="16">
        <f t="shared" si="8"/>
        <v>40</v>
      </c>
      <c r="O49" s="16">
        <f t="shared" si="9"/>
        <v>0</v>
      </c>
      <c r="P49" s="16">
        <f t="shared" si="10"/>
        <v>0</v>
      </c>
      <c r="Q49" s="17">
        <f t="shared" si="5"/>
        <v>40</v>
      </c>
    </row>
    <row r="50" spans="1:17">
      <c r="A50" s="8" t="s">
        <v>92</v>
      </c>
      <c r="B50" s="15">
        <f>'[1]15'!B52</f>
        <v>110</v>
      </c>
      <c r="C50" s="16">
        <f>'[1]15'!C52</f>
        <v>40</v>
      </c>
      <c r="D50" s="16">
        <f>'[1]15'!D52</f>
        <v>170</v>
      </c>
      <c r="E50" s="16">
        <f>'[1]15'!E52</f>
        <v>0</v>
      </c>
      <c r="F50" s="15">
        <f t="shared" si="6"/>
        <v>320</v>
      </c>
      <c r="G50" s="15">
        <f>'[1]15'!H52</f>
        <v>0</v>
      </c>
      <c r="H50" s="16">
        <f>'[1]15'!I52</f>
        <v>40</v>
      </c>
      <c r="I50" s="16">
        <f>'[1]15'!J52</f>
        <v>0</v>
      </c>
      <c r="J50" s="16">
        <f>'[1]15'!K52</f>
        <v>0</v>
      </c>
      <c r="K50" s="15">
        <f t="shared" si="4"/>
        <v>40</v>
      </c>
      <c r="L50" s="18">
        <f>frq!C50</f>
        <v>1</v>
      </c>
      <c r="M50" s="16">
        <f t="shared" si="7"/>
        <v>0</v>
      </c>
      <c r="N50" s="16">
        <f t="shared" si="8"/>
        <v>40</v>
      </c>
      <c r="O50" s="16">
        <f t="shared" si="9"/>
        <v>0</v>
      </c>
      <c r="P50" s="16">
        <f t="shared" si="10"/>
        <v>0</v>
      </c>
      <c r="Q50" s="17">
        <f t="shared" si="5"/>
        <v>40</v>
      </c>
    </row>
    <row r="51" spans="1:17">
      <c r="A51" s="8" t="s">
        <v>93</v>
      </c>
      <c r="B51" s="15">
        <f>'[1]15'!B53</f>
        <v>90</v>
      </c>
      <c r="C51" s="16">
        <f>'[1]15'!C53</f>
        <v>40</v>
      </c>
      <c r="D51" s="16">
        <f>'[1]15'!D53</f>
        <v>170</v>
      </c>
      <c r="E51" s="16">
        <f>'[1]15'!E53</f>
        <v>0</v>
      </c>
      <c r="F51" s="15">
        <f t="shared" si="6"/>
        <v>300</v>
      </c>
      <c r="G51" s="15">
        <f>'[1]15'!H53</f>
        <v>0</v>
      </c>
      <c r="H51" s="16">
        <f>'[1]15'!I53</f>
        <v>40</v>
      </c>
      <c r="I51" s="16">
        <f>'[1]15'!J53</f>
        <v>0</v>
      </c>
      <c r="J51" s="16">
        <f>'[1]15'!K53</f>
        <v>0</v>
      </c>
      <c r="K51" s="15">
        <f t="shared" si="4"/>
        <v>40</v>
      </c>
      <c r="L51" s="18">
        <f>frq!C51</f>
        <v>1</v>
      </c>
      <c r="M51" s="16">
        <f t="shared" si="7"/>
        <v>0</v>
      </c>
      <c r="N51" s="16">
        <f t="shared" si="8"/>
        <v>40</v>
      </c>
      <c r="O51" s="16">
        <f t="shared" si="9"/>
        <v>0</v>
      </c>
      <c r="P51" s="16">
        <f t="shared" si="10"/>
        <v>0</v>
      </c>
      <c r="Q51" s="17">
        <f t="shared" si="5"/>
        <v>40</v>
      </c>
    </row>
    <row r="52" spans="1:17">
      <c r="A52" s="8" t="s">
        <v>94</v>
      </c>
      <c r="B52" s="15">
        <f>'[1]15'!B54</f>
        <v>90</v>
      </c>
      <c r="C52" s="16">
        <f>'[1]15'!C54</f>
        <v>40</v>
      </c>
      <c r="D52" s="16">
        <f>'[1]15'!D54</f>
        <v>170</v>
      </c>
      <c r="E52" s="16">
        <f>'[1]15'!E54</f>
        <v>0</v>
      </c>
      <c r="F52" s="15">
        <f t="shared" si="6"/>
        <v>300</v>
      </c>
      <c r="G52" s="15">
        <f>'[1]15'!H54</f>
        <v>0</v>
      </c>
      <c r="H52" s="16">
        <f>'[1]15'!I54</f>
        <v>40</v>
      </c>
      <c r="I52" s="16">
        <f>'[1]15'!J54</f>
        <v>0</v>
      </c>
      <c r="J52" s="16">
        <f>'[1]15'!K54</f>
        <v>0</v>
      </c>
      <c r="K52" s="15">
        <f t="shared" si="4"/>
        <v>40</v>
      </c>
      <c r="L52" s="18">
        <f>frq!C52</f>
        <v>1</v>
      </c>
      <c r="M52" s="16">
        <f t="shared" si="7"/>
        <v>0</v>
      </c>
      <c r="N52" s="16">
        <f t="shared" si="8"/>
        <v>40</v>
      </c>
      <c r="O52" s="16">
        <f t="shared" si="9"/>
        <v>0</v>
      </c>
      <c r="P52" s="16">
        <f t="shared" si="10"/>
        <v>0</v>
      </c>
      <c r="Q52" s="17">
        <f t="shared" si="5"/>
        <v>40</v>
      </c>
    </row>
    <row r="53" spans="1:17">
      <c r="A53" s="8" t="s">
        <v>95</v>
      </c>
      <c r="B53" s="15">
        <f>'[1]15'!B55</f>
        <v>90</v>
      </c>
      <c r="C53" s="16">
        <f>'[1]15'!C55</f>
        <v>40</v>
      </c>
      <c r="D53" s="16">
        <f>'[1]15'!D55</f>
        <v>170</v>
      </c>
      <c r="E53" s="16">
        <f>'[1]15'!E55</f>
        <v>0</v>
      </c>
      <c r="F53" s="15">
        <f t="shared" si="6"/>
        <v>300</v>
      </c>
      <c r="G53" s="15">
        <f>'[1]15'!H55</f>
        <v>0</v>
      </c>
      <c r="H53" s="16">
        <f>'[1]15'!I55</f>
        <v>40</v>
      </c>
      <c r="I53" s="16">
        <f>'[1]15'!J55</f>
        <v>0</v>
      </c>
      <c r="J53" s="16">
        <f>'[1]15'!K55</f>
        <v>0</v>
      </c>
      <c r="K53" s="15">
        <f t="shared" si="4"/>
        <v>40</v>
      </c>
      <c r="L53" s="18">
        <f>frq!C53</f>
        <v>1</v>
      </c>
      <c r="M53" s="16">
        <f t="shared" si="7"/>
        <v>0</v>
      </c>
      <c r="N53" s="16">
        <f t="shared" si="8"/>
        <v>40</v>
      </c>
      <c r="O53" s="16">
        <f t="shared" si="9"/>
        <v>0</v>
      </c>
      <c r="P53" s="16">
        <f t="shared" si="10"/>
        <v>0</v>
      </c>
      <c r="Q53" s="17">
        <f t="shared" si="5"/>
        <v>40</v>
      </c>
    </row>
    <row r="54" spans="1:17">
      <c r="A54" s="8" t="s">
        <v>96</v>
      </c>
      <c r="B54" s="15">
        <f>'[1]15'!B56</f>
        <v>90</v>
      </c>
      <c r="C54" s="16">
        <f>'[1]15'!C56</f>
        <v>40</v>
      </c>
      <c r="D54" s="16">
        <f>'[1]15'!D56</f>
        <v>170</v>
      </c>
      <c r="E54" s="16">
        <f>'[1]15'!E56</f>
        <v>0</v>
      </c>
      <c r="F54" s="15">
        <f t="shared" si="6"/>
        <v>300</v>
      </c>
      <c r="G54" s="15">
        <f>'[1]15'!H56</f>
        <v>0</v>
      </c>
      <c r="H54" s="16">
        <f>'[1]15'!I56</f>
        <v>40</v>
      </c>
      <c r="I54" s="16">
        <f>'[1]15'!J56</f>
        <v>0</v>
      </c>
      <c r="J54" s="16">
        <f>'[1]15'!K56</f>
        <v>0</v>
      </c>
      <c r="K54" s="15">
        <f t="shared" si="4"/>
        <v>40</v>
      </c>
      <c r="L54" s="18">
        <f>frq!C54</f>
        <v>1</v>
      </c>
      <c r="M54" s="16">
        <f t="shared" si="7"/>
        <v>0</v>
      </c>
      <c r="N54" s="16">
        <f t="shared" si="8"/>
        <v>40</v>
      </c>
      <c r="O54" s="16">
        <f t="shared" si="9"/>
        <v>0</v>
      </c>
      <c r="P54" s="16">
        <f t="shared" si="10"/>
        <v>0</v>
      </c>
      <c r="Q54" s="17">
        <f t="shared" si="5"/>
        <v>40</v>
      </c>
    </row>
    <row r="55" spans="1:17">
      <c r="A55" s="8" t="s">
        <v>97</v>
      </c>
      <c r="B55" s="15">
        <f>'[1]15'!B57</f>
        <v>70</v>
      </c>
      <c r="C55" s="16">
        <f>'[1]15'!C57</f>
        <v>40</v>
      </c>
      <c r="D55" s="16">
        <f>'[1]15'!D57</f>
        <v>170</v>
      </c>
      <c r="E55" s="16">
        <f>'[1]15'!E57</f>
        <v>0</v>
      </c>
      <c r="F55" s="15">
        <f t="shared" si="6"/>
        <v>280</v>
      </c>
      <c r="G55" s="15">
        <f>'[1]15'!H57</f>
        <v>0</v>
      </c>
      <c r="H55" s="16">
        <f>'[1]15'!I57</f>
        <v>40</v>
      </c>
      <c r="I55" s="16">
        <f>'[1]15'!J57</f>
        <v>0</v>
      </c>
      <c r="J55" s="16">
        <f>'[1]15'!K57</f>
        <v>0</v>
      </c>
      <c r="K55" s="15">
        <f t="shared" si="4"/>
        <v>40</v>
      </c>
      <c r="L55" s="18">
        <f>frq!C55</f>
        <v>1</v>
      </c>
      <c r="M55" s="16">
        <f t="shared" si="7"/>
        <v>0</v>
      </c>
      <c r="N55" s="16">
        <f t="shared" si="8"/>
        <v>40</v>
      </c>
      <c r="O55" s="16">
        <f t="shared" si="9"/>
        <v>0</v>
      </c>
      <c r="P55" s="16">
        <f t="shared" si="10"/>
        <v>0</v>
      </c>
      <c r="Q55" s="17">
        <f t="shared" si="5"/>
        <v>40</v>
      </c>
    </row>
    <row r="56" spans="1:17">
      <c r="A56" s="8" t="s">
        <v>98</v>
      </c>
      <c r="B56" s="15">
        <f>'[1]15'!B58</f>
        <v>70</v>
      </c>
      <c r="C56" s="16">
        <f>'[1]15'!C58</f>
        <v>40</v>
      </c>
      <c r="D56" s="16">
        <f>'[1]15'!D58</f>
        <v>170</v>
      </c>
      <c r="E56" s="16">
        <f>'[1]15'!E58</f>
        <v>0</v>
      </c>
      <c r="F56" s="15">
        <f t="shared" si="6"/>
        <v>280</v>
      </c>
      <c r="G56" s="15">
        <f>'[1]15'!H58</f>
        <v>0</v>
      </c>
      <c r="H56" s="16">
        <f>'[1]15'!I58</f>
        <v>40</v>
      </c>
      <c r="I56" s="16">
        <f>'[1]15'!J58</f>
        <v>0</v>
      </c>
      <c r="J56" s="16">
        <f>'[1]15'!K58</f>
        <v>0</v>
      </c>
      <c r="K56" s="15">
        <f t="shared" si="4"/>
        <v>40</v>
      </c>
      <c r="L56" s="18">
        <f>frq!C56</f>
        <v>1</v>
      </c>
      <c r="M56" s="16">
        <f t="shared" si="7"/>
        <v>0</v>
      </c>
      <c r="N56" s="16">
        <f t="shared" si="8"/>
        <v>40</v>
      </c>
      <c r="O56" s="16">
        <f t="shared" si="9"/>
        <v>0</v>
      </c>
      <c r="P56" s="16">
        <f t="shared" si="10"/>
        <v>0</v>
      </c>
      <c r="Q56" s="17">
        <f t="shared" si="5"/>
        <v>40</v>
      </c>
    </row>
    <row r="57" spans="1:17">
      <c r="A57" s="8" t="s">
        <v>99</v>
      </c>
      <c r="B57" s="15">
        <f>'[1]15'!B59</f>
        <v>70</v>
      </c>
      <c r="C57" s="16">
        <f>'[1]15'!C59</f>
        <v>45</v>
      </c>
      <c r="D57" s="16">
        <f>'[1]15'!D59</f>
        <v>170</v>
      </c>
      <c r="E57" s="16">
        <f>'[1]15'!E59</f>
        <v>0</v>
      </c>
      <c r="F57" s="15">
        <f t="shared" si="6"/>
        <v>285</v>
      </c>
      <c r="G57" s="15">
        <f>'[1]15'!H59</f>
        <v>0</v>
      </c>
      <c r="H57" s="16">
        <f>'[1]15'!I59</f>
        <v>45</v>
      </c>
      <c r="I57" s="16">
        <f>'[1]15'!J59</f>
        <v>0</v>
      </c>
      <c r="J57" s="16">
        <f>'[1]15'!K59</f>
        <v>0</v>
      </c>
      <c r="K57" s="15">
        <f t="shared" si="4"/>
        <v>45</v>
      </c>
      <c r="L57" s="18">
        <f>frq!C57</f>
        <v>1</v>
      </c>
      <c r="M57" s="16">
        <f t="shared" si="7"/>
        <v>0</v>
      </c>
      <c r="N57" s="16">
        <f t="shared" si="8"/>
        <v>45</v>
      </c>
      <c r="O57" s="16">
        <f t="shared" si="9"/>
        <v>0</v>
      </c>
      <c r="P57" s="16">
        <f t="shared" si="10"/>
        <v>0</v>
      </c>
      <c r="Q57" s="17">
        <f t="shared" si="5"/>
        <v>45</v>
      </c>
    </row>
    <row r="58" spans="1:17">
      <c r="A58" s="8" t="s">
        <v>100</v>
      </c>
      <c r="B58" s="15">
        <f>'[1]15'!B60</f>
        <v>70</v>
      </c>
      <c r="C58" s="16">
        <f>'[1]15'!C60</f>
        <v>45</v>
      </c>
      <c r="D58" s="16">
        <f>'[1]15'!D60</f>
        <v>170</v>
      </c>
      <c r="E58" s="16">
        <f>'[1]15'!E60</f>
        <v>0</v>
      </c>
      <c r="F58" s="15">
        <f t="shared" si="6"/>
        <v>285</v>
      </c>
      <c r="G58" s="15">
        <f>'[1]15'!H60</f>
        <v>0</v>
      </c>
      <c r="H58" s="16">
        <f>'[1]15'!I60</f>
        <v>45</v>
      </c>
      <c r="I58" s="16">
        <f>'[1]15'!J60</f>
        <v>0</v>
      </c>
      <c r="J58" s="16">
        <f>'[1]15'!K60</f>
        <v>0</v>
      </c>
      <c r="K58" s="15">
        <f t="shared" si="4"/>
        <v>45</v>
      </c>
      <c r="L58" s="18">
        <f>frq!C58</f>
        <v>1</v>
      </c>
      <c r="M58" s="16">
        <f t="shared" si="7"/>
        <v>0</v>
      </c>
      <c r="N58" s="16">
        <f t="shared" si="8"/>
        <v>45</v>
      </c>
      <c r="O58" s="16">
        <f t="shared" si="9"/>
        <v>0</v>
      </c>
      <c r="P58" s="16">
        <f t="shared" si="10"/>
        <v>0</v>
      </c>
      <c r="Q58" s="17">
        <f t="shared" si="5"/>
        <v>45</v>
      </c>
    </row>
    <row r="59" spans="1:17">
      <c r="A59" s="8" t="s">
        <v>101</v>
      </c>
      <c r="B59" s="15">
        <f>'[1]15'!B61</f>
        <v>110</v>
      </c>
      <c r="C59" s="16">
        <f>'[1]15'!C61</f>
        <v>50</v>
      </c>
      <c r="D59" s="16">
        <f>'[1]15'!D61</f>
        <v>170</v>
      </c>
      <c r="E59" s="16">
        <f>'[1]15'!E61</f>
        <v>0</v>
      </c>
      <c r="F59" s="15">
        <f t="shared" si="6"/>
        <v>330</v>
      </c>
      <c r="G59" s="15">
        <f>'[1]15'!H61</f>
        <v>0</v>
      </c>
      <c r="H59" s="16">
        <f>'[1]15'!I61</f>
        <v>50</v>
      </c>
      <c r="I59" s="16">
        <f>'[1]15'!J61</f>
        <v>0</v>
      </c>
      <c r="J59" s="16">
        <f>'[1]15'!K61</f>
        <v>0</v>
      </c>
      <c r="K59" s="15">
        <f t="shared" si="4"/>
        <v>50</v>
      </c>
      <c r="L59" s="18">
        <f>frq!C59</f>
        <v>1</v>
      </c>
      <c r="M59" s="16">
        <f t="shared" si="7"/>
        <v>0</v>
      </c>
      <c r="N59" s="16">
        <f t="shared" si="8"/>
        <v>50</v>
      </c>
      <c r="O59" s="16">
        <f t="shared" si="9"/>
        <v>0</v>
      </c>
      <c r="P59" s="16">
        <f t="shared" si="10"/>
        <v>0</v>
      </c>
      <c r="Q59" s="17">
        <f t="shared" si="5"/>
        <v>50</v>
      </c>
    </row>
    <row r="60" spans="1:17">
      <c r="A60" s="8" t="s">
        <v>102</v>
      </c>
      <c r="B60" s="15">
        <f>'[1]15'!B62</f>
        <v>110</v>
      </c>
      <c r="C60" s="16">
        <f>'[1]15'!C62</f>
        <v>50</v>
      </c>
      <c r="D60" s="16">
        <f>'[1]15'!D62</f>
        <v>170</v>
      </c>
      <c r="E60" s="16">
        <f>'[1]15'!E62</f>
        <v>0</v>
      </c>
      <c r="F60" s="15">
        <f t="shared" si="6"/>
        <v>330</v>
      </c>
      <c r="G60" s="15">
        <f>'[1]15'!H62</f>
        <v>0</v>
      </c>
      <c r="H60" s="16">
        <f>'[1]15'!I62</f>
        <v>50</v>
      </c>
      <c r="I60" s="16">
        <f>'[1]15'!J62</f>
        <v>0</v>
      </c>
      <c r="J60" s="16">
        <f>'[1]15'!K62</f>
        <v>0</v>
      </c>
      <c r="K60" s="15">
        <f t="shared" si="4"/>
        <v>50</v>
      </c>
      <c r="L60" s="18">
        <f>frq!C60</f>
        <v>1</v>
      </c>
      <c r="M60" s="16">
        <f t="shared" si="7"/>
        <v>0</v>
      </c>
      <c r="N60" s="16">
        <f t="shared" si="8"/>
        <v>50</v>
      </c>
      <c r="O60" s="16">
        <f t="shared" si="9"/>
        <v>0</v>
      </c>
      <c r="P60" s="16">
        <f t="shared" si="10"/>
        <v>0</v>
      </c>
      <c r="Q60" s="17">
        <f t="shared" si="5"/>
        <v>50</v>
      </c>
    </row>
    <row r="61" spans="1:17">
      <c r="A61" s="8" t="s">
        <v>103</v>
      </c>
      <c r="B61" s="15">
        <f>'[1]15'!B63</f>
        <v>130</v>
      </c>
      <c r="C61" s="16">
        <f>'[1]15'!C63</f>
        <v>0</v>
      </c>
      <c r="D61" s="16">
        <f>'[1]15'!D63</f>
        <v>170</v>
      </c>
      <c r="E61" s="16">
        <f>'[1]15'!E63</f>
        <v>0</v>
      </c>
      <c r="F61" s="15">
        <f t="shared" si="6"/>
        <v>300</v>
      </c>
      <c r="G61" s="15">
        <f>'[1]15'!H63</f>
        <v>130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130</v>
      </c>
      <c r="L61" s="18">
        <f>frq!C61</f>
        <v>1</v>
      </c>
      <c r="M61" s="16">
        <f t="shared" si="7"/>
        <v>130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130</v>
      </c>
    </row>
    <row r="62" spans="1:17">
      <c r="A62" s="8" t="s">
        <v>104</v>
      </c>
      <c r="B62" s="15">
        <f>'[1]15'!B64</f>
        <v>150</v>
      </c>
      <c r="C62" s="16">
        <f>'[1]15'!C64</f>
        <v>0</v>
      </c>
      <c r="D62" s="16">
        <f>'[1]15'!D64</f>
        <v>170</v>
      </c>
      <c r="E62" s="16">
        <f>'[1]15'!E64</f>
        <v>0</v>
      </c>
      <c r="F62" s="15">
        <f t="shared" si="6"/>
        <v>320</v>
      </c>
      <c r="G62" s="15">
        <f>'[1]15'!H64</f>
        <v>150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'[1]15'!B65</f>
        <v>150</v>
      </c>
      <c r="C63" s="16">
        <f>'[1]15'!C65</f>
        <v>0</v>
      </c>
      <c r="D63" s="16">
        <f>'[1]15'!D65</f>
        <v>170</v>
      </c>
      <c r="E63" s="16">
        <f>'[1]15'!E65</f>
        <v>0</v>
      </c>
      <c r="F63" s="15">
        <f t="shared" si="6"/>
        <v>320</v>
      </c>
      <c r="G63" s="15">
        <f>'[1]15'!H65</f>
        <v>150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'[1]15'!B66</f>
        <v>150</v>
      </c>
      <c r="C64" s="16">
        <f>'[1]15'!C66</f>
        <v>0</v>
      </c>
      <c r="D64" s="16">
        <f>'[1]15'!D66</f>
        <v>170</v>
      </c>
      <c r="E64" s="16">
        <f>'[1]15'!E66</f>
        <v>0</v>
      </c>
      <c r="F64" s="15">
        <f t="shared" si="6"/>
        <v>320</v>
      </c>
      <c r="G64" s="15">
        <f>'[1]15'!H66</f>
        <v>150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'[1]15'!B67</f>
        <v>150</v>
      </c>
      <c r="C65" s="16">
        <f>'[1]15'!C67</f>
        <v>0</v>
      </c>
      <c r="D65" s="16">
        <f>'[1]15'!D67</f>
        <v>170</v>
      </c>
      <c r="E65" s="16">
        <f>'[1]15'!E67</f>
        <v>0</v>
      </c>
      <c r="F65" s="15">
        <f t="shared" si="6"/>
        <v>320</v>
      </c>
      <c r="G65" s="15">
        <f>'[1]15'!H67</f>
        <v>150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'[1]15'!B68</f>
        <v>150</v>
      </c>
      <c r="C66" s="16">
        <f>'[1]15'!C68</f>
        <v>0</v>
      </c>
      <c r="D66" s="16">
        <f>'[1]15'!D68</f>
        <v>170</v>
      </c>
      <c r="E66" s="16">
        <f>'[1]15'!E68</f>
        <v>0</v>
      </c>
      <c r="F66" s="15">
        <f t="shared" si="6"/>
        <v>320</v>
      </c>
      <c r="G66" s="15">
        <f>'[1]15'!H68</f>
        <v>150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'[1]15'!B69</f>
        <v>150</v>
      </c>
      <c r="C67" s="16">
        <f>'[1]15'!C69</f>
        <v>0</v>
      </c>
      <c r="D67" s="16">
        <f>'[1]15'!D69</f>
        <v>170</v>
      </c>
      <c r="E67" s="16">
        <f>'[1]15'!E69</f>
        <v>0</v>
      </c>
      <c r="F67" s="15">
        <f t="shared" si="6"/>
        <v>320</v>
      </c>
      <c r="G67" s="15">
        <f>'[1]15'!H69</f>
        <v>150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'[1]15'!B70</f>
        <v>150</v>
      </c>
      <c r="C68" s="16">
        <f>'[1]15'!C70</f>
        <v>0</v>
      </c>
      <c r="D68" s="16">
        <f>'[1]15'!D70</f>
        <v>170</v>
      </c>
      <c r="E68" s="16">
        <f>'[1]15'!E70</f>
        <v>0</v>
      </c>
      <c r="F68" s="15">
        <f t="shared" si="6"/>
        <v>320</v>
      </c>
      <c r="G68" s="15">
        <f>'[1]15'!H70</f>
        <v>142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142</v>
      </c>
      <c r="L68" s="18">
        <f>frq!C68</f>
        <v>1</v>
      </c>
      <c r="M68" s="16">
        <f t="shared" si="11"/>
        <v>142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142</v>
      </c>
    </row>
    <row r="69" spans="1:19">
      <c r="A69" s="8" t="s">
        <v>111</v>
      </c>
      <c r="B69" s="15">
        <f>'[1]15'!B71</f>
        <v>142</v>
      </c>
      <c r="C69" s="16">
        <f>'[1]15'!C71</f>
        <v>0</v>
      </c>
      <c r="D69" s="16">
        <f>'[1]15'!D71</f>
        <v>170</v>
      </c>
      <c r="E69" s="16">
        <f>'[1]15'!E71</f>
        <v>0</v>
      </c>
      <c r="F69" s="15">
        <f t="shared" ref="F69:F98" si="17">SUM(B69:E69)</f>
        <v>312</v>
      </c>
      <c r="G69" s="15">
        <f>'[1]15'!H71</f>
        <v>142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142</v>
      </c>
      <c r="L69" s="18">
        <f>frq!C69</f>
        <v>1</v>
      </c>
      <c r="M69" s="16">
        <f t="shared" si="11"/>
        <v>142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142</v>
      </c>
      <c r="S69">
        <f>96*4</f>
        <v>384</v>
      </c>
    </row>
    <row r="70" spans="1:19">
      <c r="A70" s="8" t="s">
        <v>112</v>
      </c>
      <c r="B70" s="15">
        <f>'[1]15'!B72</f>
        <v>142</v>
      </c>
      <c r="C70" s="16">
        <f>'[1]15'!C72</f>
        <v>0</v>
      </c>
      <c r="D70" s="16">
        <f>'[1]15'!D72</f>
        <v>170</v>
      </c>
      <c r="E70" s="16">
        <f>'[1]15'!E72</f>
        <v>0</v>
      </c>
      <c r="F70" s="15">
        <f t="shared" si="17"/>
        <v>312</v>
      </c>
      <c r="G70" s="15">
        <f>'[1]15'!H72</f>
        <v>142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142</v>
      </c>
      <c r="L70" s="18">
        <f>frq!C70</f>
        <v>1</v>
      </c>
      <c r="M70" s="16">
        <f t="shared" si="11"/>
        <v>142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142</v>
      </c>
    </row>
    <row r="71" spans="1:19">
      <c r="A71" s="8" t="s">
        <v>113</v>
      </c>
      <c r="B71" s="15">
        <f>'[1]15'!B73</f>
        <v>142</v>
      </c>
      <c r="C71" s="16">
        <f>'[1]15'!C73</f>
        <v>0</v>
      </c>
      <c r="D71" s="16">
        <f>'[1]15'!D73</f>
        <v>170</v>
      </c>
      <c r="E71" s="16">
        <f>'[1]15'!E73</f>
        <v>0</v>
      </c>
      <c r="F71" s="15">
        <f t="shared" si="17"/>
        <v>312</v>
      </c>
      <c r="G71" s="15">
        <f>'[1]15'!H73</f>
        <v>142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142</v>
      </c>
      <c r="L71" s="18">
        <f>frq!C71</f>
        <v>1</v>
      </c>
      <c r="M71" s="16">
        <f t="shared" si="11"/>
        <v>142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142</v>
      </c>
    </row>
    <row r="72" spans="1:19">
      <c r="A72" s="8" t="s">
        <v>114</v>
      </c>
      <c r="B72" s="15">
        <f>'[1]15'!B74</f>
        <v>142</v>
      </c>
      <c r="C72" s="16">
        <f>'[1]15'!C74</f>
        <v>0</v>
      </c>
      <c r="D72" s="16">
        <f>'[1]15'!D74</f>
        <v>170</v>
      </c>
      <c r="E72" s="16">
        <f>'[1]15'!E74</f>
        <v>0</v>
      </c>
      <c r="F72" s="15">
        <f t="shared" si="17"/>
        <v>312</v>
      </c>
      <c r="G72" s="15">
        <f>'[1]15'!H74</f>
        <v>142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142</v>
      </c>
      <c r="L72" s="18">
        <f>frq!C72</f>
        <v>1</v>
      </c>
      <c r="M72" s="16">
        <f t="shared" si="11"/>
        <v>142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142</v>
      </c>
    </row>
    <row r="73" spans="1:19">
      <c r="A73" s="8" t="s">
        <v>115</v>
      </c>
      <c r="B73" s="15">
        <f>'[1]15'!B75</f>
        <v>142</v>
      </c>
      <c r="C73" s="16">
        <f>'[1]15'!C75</f>
        <v>0</v>
      </c>
      <c r="D73" s="16">
        <f>'[1]15'!D75</f>
        <v>170</v>
      </c>
      <c r="E73" s="16">
        <f>'[1]15'!E75</f>
        <v>0</v>
      </c>
      <c r="F73" s="15">
        <f t="shared" si="17"/>
        <v>312</v>
      </c>
      <c r="G73" s="15">
        <f>'[1]15'!H75</f>
        <v>142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142</v>
      </c>
      <c r="L73" s="18">
        <f>frq!C73</f>
        <v>1</v>
      </c>
      <c r="M73" s="16">
        <f t="shared" si="11"/>
        <v>142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142</v>
      </c>
    </row>
    <row r="74" spans="1:19">
      <c r="A74" s="8" t="s">
        <v>116</v>
      </c>
      <c r="B74" s="15">
        <f>'[1]15'!B76</f>
        <v>142</v>
      </c>
      <c r="C74" s="16">
        <f>'[1]15'!C76</f>
        <v>0</v>
      </c>
      <c r="D74" s="16">
        <f>'[1]15'!D76</f>
        <v>170</v>
      </c>
      <c r="E74" s="16">
        <f>'[1]15'!E76</f>
        <v>0</v>
      </c>
      <c r="F74" s="15">
        <f t="shared" si="17"/>
        <v>312</v>
      </c>
      <c r="G74" s="15">
        <f>'[1]15'!H76</f>
        <v>142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142</v>
      </c>
      <c r="L74" s="18">
        <f>frq!C74</f>
        <v>1</v>
      </c>
      <c r="M74" s="16">
        <f t="shared" si="11"/>
        <v>142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142</v>
      </c>
    </row>
    <row r="75" spans="1:19">
      <c r="A75" s="8" t="s">
        <v>117</v>
      </c>
      <c r="B75" s="15">
        <f>'[1]15'!B77</f>
        <v>142</v>
      </c>
      <c r="C75" s="16">
        <f>'[1]15'!C77</f>
        <v>0</v>
      </c>
      <c r="D75" s="16">
        <f>'[1]15'!D77</f>
        <v>170</v>
      </c>
      <c r="E75" s="16">
        <f>'[1]15'!E77</f>
        <v>0</v>
      </c>
      <c r="F75" s="15">
        <f t="shared" si="17"/>
        <v>312</v>
      </c>
      <c r="G75" s="15">
        <f>'[1]15'!H77</f>
        <v>142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142</v>
      </c>
      <c r="L75" s="18">
        <f>frq!C75</f>
        <v>1</v>
      </c>
      <c r="M75" s="16">
        <f t="shared" si="11"/>
        <v>142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142</v>
      </c>
    </row>
    <row r="76" spans="1:19">
      <c r="A76" s="8" t="s">
        <v>118</v>
      </c>
      <c r="B76" s="15">
        <f>'[1]15'!B78</f>
        <v>142</v>
      </c>
      <c r="C76" s="16">
        <f>'[1]15'!C78</f>
        <v>0</v>
      </c>
      <c r="D76" s="16">
        <f>'[1]15'!D78</f>
        <v>170</v>
      </c>
      <c r="E76" s="16">
        <f>'[1]15'!E78</f>
        <v>0</v>
      </c>
      <c r="F76" s="15">
        <f t="shared" si="17"/>
        <v>312</v>
      </c>
      <c r="G76" s="15">
        <f>'[1]15'!H78</f>
        <v>142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142</v>
      </c>
      <c r="L76" s="18">
        <f>frq!C76</f>
        <v>1</v>
      </c>
      <c r="M76" s="16">
        <f t="shared" si="11"/>
        <v>142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142</v>
      </c>
    </row>
    <row r="77" spans="1:19">
      <c r="A77" s="8" t="s">
        <v>119</v>
      </c>
      <c r="B77" s="15">
        <f>'[1]15'!B79</f>
        <v>142</v>
      </c>
      <c r="C77" s="16">
        <f>'[1]15'!C79</f>
        <v>0</v>
      </c>
      <c r="D77" s="16">
        <f>'[1]15'!D79</f>
        <v>170</v>
      </c>
      <c r="E77" s="16">
        <f>'[1]15'!E79</f>
        <v>0</v>
      </c>
      <c r="F77" s="15">
        <f t="shared" si="17"/>
        <v>312</v>
      </c>
      <c r="G77" s="15">
        <f>'[1]15'!H79</f>
        <v>142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142</v>
      </c>
      <c r="L77" s="18">
        <f>frq!C77</f>
        <v>1</v>
      </c>
      <c r="M77" s="16">
        <f t="shared" si="11"/>
        <v>142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142</v>
      </c>
    </row>
    <row r="78" spans="1:19">
      <c r="A78" s="8" t="s">
        <v>120</v>
      </c>
      <c r="B78" s="15">
        <f>'[1]15'!B80</f>
        <v>142</v>
      </c>
      <c r="C78" s="16">
        <f>'[1]15'!C80</f>
        <v>0</v>
      </c>
      <c r="D78" s="16">
        <f>'[1]15'!D80</f>
        <v>170</v>
      </c>
      <c r="E78" s="16">
        <f>'[1]15'!E80</f>
        <v>0</v>
      </c>
      <c r="F78" s="15">
        <f t="shared" si="17"/>
        <v>312</v>
      </c>
      <c r="G78" s="15">
        <f>'[1]15'!H80</f>
        <v>142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142</v>
      </c>
      <c r="L78" s="18">
        <f>frq!C78</f>
        <v>1</v>
      </c>
      <c r="M78" s="16">
        <f t="shared" si="11"/>
        <v>142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142</v>
      </c>
    </row>
    <row r="79" spans="1:19">
      <c r="A79" s="8" t="s">
        <v>121</v>
      </c>
      <c r="B79" s="15">
        <f>'[1]15'!B81</f>
        <v>142</v>
      </c>
      <c r="C79" s="16">
        <f>'[1]15'!C81</f>
        <v>0</v>
      </c>
      <c r="D79" s="16">
        <f>'[1]15'!D81</f>
        <v>170</v>
      </c>
      <c r="E79" s="16">
        <f>'[1]15'!E81</f>
        <v>0</v>
      </c>
      <c r="F79" s="15">
        <f t="shared" si="17"/>
        <v>312</v>
      </c>
      <c r="G79" s="15">
        <f>'[1]15'!H81</f>
        <v>142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142</v>
      </c>
      <c r="L79" s="18">
        <f>frq!C79</f>
        <v>1</v>
      </c>
      <c r="M79" s="16">
        <f t="shared" si="11"/>
        <v>142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142</v>
      </c>
    </row>
    <row r="80" spans="1:19">
      <c r="A80" s="8" t="s">
        <v>122</v>
      </c>
      <c r="B80" s="15">
        <f>'[1]15'!B82</f>
        <v>142</v>
      </c>
      <c r="C80" s="16">
        <f>'[1]15'!C82</f>
        <v>0</v>
      </c>
      <c r="D80" s="16">
        <f>'[1]15'!D82</f>
        <v>170</v>
      </c>
      <c r="E80" s="16">
        <f>'[1]15'!E82</f>
        <v>0</v>
      </c>
      <c r="F80" s="15">
        <f t="shared" si="17"/>
        <v>312</v>
      </c>
      <c r="G80" s="15">
        <f>'[1]15'!H82</f>
        <v>142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142</v>
      </c>
      <c r="L80" s="18">
        <f>frq!C80</f>
        <v>1</v>
      </c>
      <c r="M80" s="16">
        <f t="shared" si="11"/>
        <v>142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142</v>
      </c>
    </row>
    <row r="81" spans="1:17">
      <c r="A81" s="8" t="s">
        <v>123</v>
      </c>
      <c r="B81" s="15">
        <f>'[1]15'!B83</f>
        <v>142</v>
      </c>
      <c r="C81" s="16">
        <f>'[1]15'!C83</f>
        <v>0</v>
      </c>
      <c r="D81" s="16">
        <f>'[1]15'!D83</f>
        <v>170</v>
      </c>
      <c r="E81" s="16">
        <f>'[1]15'!E83</f>
        <v>0</v>
      </c>
      <c r="F81" s="15">
        <f t="shared" si="17"/>
        <v>312</v>
      </c>
      <c r="G81" s="15">
        <f>'[1]15'!H83</f>
        <v>142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142</v>
      </c>
      <c r="L81" s="18">
        <f>frq!C81</f>
        <v>1</v>
      </c>
      <c r="M81" s="16">
        <f t="shared" si="11"/>
        <v>142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142</v>
      </c>
    </row>
    <row r="82" spans="1:17">
      <c r="A82" s="8" t="s">
        <v>124</v>
      </c>
      <c r="B82" s="15">
        <f>'[1]15'!B84</f>
        <v>142</v>
      </c>
      <c r="C82" s="16">
        <f>'[1]15'!C84</f>
        <v>0</v>
      </c>
      <c r="D82" s="16">
        <f>'[1]15'!D84</f>
        <v>170</v>
      </c>
      <c r="E82" s="16">
        <f>'[1]15'!E84</f>
        <v>0</v>
      </c>
      <c r="F82" s="15">
        <f t="shared" si="17"/>
        <v>312</v>
      </c>
      <c r="G82" s="15">
        <f>'[1]15'!H84</f>
        <v>142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142</v>
      </c>
      <c r="L82" s="18">
        <f>frq!C82</f>
        <v>1</v>
      </c>
      <c r="M82" s="16">
        <f t="shared" si="11"/>
        <v>142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142</v>
      </c>
    </row>
    <row r="83" spans="1:17">
      <c r="A83" s="8" t="s">
        <v>125</v>
      </c>
      <c r="B83" s="15">
        <f>'[1]15'!B85</f>
        <v>142</v>
      </c>
      <c r="C83" s="16">
        <f>'[1]15'!C85</f>
        <v>0</v>
      </c>
      <c r="D83" s="16">
        <f>'[1]15'!D85</f>
        <v>170</v>
      </c>
      <c r="E83" s="16">
        <f>'[1]15'!E85</f>
        <v>0</v>
      </c>
      <c r="F83" s="15">
        <f t="shared" si="17"/>
        <v>312</v>
      </c>
      <c r="G83" s="15">
        <f>'[1]15'!H85</f>
        <v>142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142</v>
      </c>
      <c r="L83" s="18">
        <f>frq!C83</f>
        <v>1</v>
      </c>
      <c r="M83" s="16">
        <f t="shared" si="11"/>
        <v>142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142</v>
      </c>
    </row>
    <row r="84" spans="1:17">
      <c r="A84" s="8" t="s">
        <v>126</v>
      </c>
      <c r="B84" s="15">
        <f>'[1]15'!B86</f>
        <v>142</v>
      </c>
      <c r="C84" s="16">
        <f>'[1]15'!C86</f>
        <v>0</v>
      </c>
      <c r="D84" s="16">
        <f>'[1]15'!D86</f>
        <v>170</v>
      </c>
      <c r="E84" s="16">
        <f>'[1]15'!E86</f>
        <v>0</v>
      </c>
      <c r="F84" s="15">
        <f t="shared" si="17"/>
        <v>312</v>
      </c>
      <c r="G84" s="15">
        <f>'[1]15'!H86</f>
        <v>142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142</v>
      </c>
      <c r="L84" s="18">
        <f>frq!C84</f>
        <v>1</v>
      </c>
      <c r="M84" s="16">
        <f t="shared" si="11"/>
        <v>142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142</v>
      </c>
    </row>
    <row r="85" spans="1:17">
      <c r="A85" s="8" t="s">
        <v>127</v>
      </c>
      <c r="B85" s="15">
        <f>'[1]15'!B87</f>
        <v>147</v>
      </c>
      <c r="C85" s="16">
        <f>'[1]15'!C87</f>
        <v>0</v>
      </c>
      <c r="D85" s="16">
        <f>'[1]15'!D87</f>
        <v>170</v>
      </c>
      <c r="E85" s="16">
        <f>'[1]15'!E87</f>
        <v>0</v>
      </c>
      <c r="F85" s="15">
        <f t="shared" si="17"/>
        <v>317</v>
      </c>
      <c r="G85" s="15">
        <f>'[1]15'!H87</f>
        <v>147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147</v>
      </c>
      <c r="L85" s="18">
        <f>frq!C85</f>
        <v>1</v>
      </c>
      <c r="M85" s="16">
        <f t="shared" si="11"/>
        <v>147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147</v>
      </c>
    </row>
    <row r="86" spans="1:17">
      <c r="A86" s="8" t="s">
        <v>128</v>
      </c>
      <c r="B86" s="15">
        <f>'[1]15'!B88</f>
        <v>147</v>
      </c>
      <c r="C86" s="16">
        <f>'[1]15'!C88</f>
        <v>0</v>
      </c>
      <c r="D86" s="16">
        <f>'[1]15'!D88</f>
        <v>170</v>
      </c>
      <c r="E86" s="16">
        <f>'[1]15'!E88</f>
        <v>0</v>
      </c>
      <c r="F86" s="15">
        <f t="shared" si="17"/>
        <v>317</v>
      </c>
      <c r="G86" s="15">
        <f>'[1]15'!H88</f>
        <v>147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147</v>
      </c>
      <c r="L86" s="18">
        <f>frq!C86</f>
        <v>1</v>
      </c>
      <c r="M86" s="16">
        <f t="shared" si="11"/>
        <v>147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147</v>
      </c>
    </row>
    <row r="87" spans="1:17">
      <c r="A87" s="8" t="s">
        <v>129</v>
      </c>
      <c r="B87" s="15">
        <f>'[1]15'!B89</f>
        <v>147</v>
      </c>
      <c r="C87" s="16">
        <f>'[1]15'!C89</f>
        <v>0</v>
      </c>
      <c r="D87" s="16">
        <f>'[1]15'!D89</f>
        <v>170</v>
      </c>
      <c r="E87" s="16">
        <f>'[1]15'!E89</f>
        <v>0</v>
      </c>
      <c r="F87" s="15">
        <f t="shared" si="17"/>
        <v>317</v>
      </c>
      <c r="G87" s="15">
        <f>'[1]15'!H89</f>
        <v>147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147</v>
      </c>
      <c r="L87" s="18">
        <f>frq!C87</f>
        <v>1</v>
      </c>
      <c r="M87" s="16">
        <f t="shared" si="11"/>
        <v>147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147</v>
      </c>
    </row>
    <row r="88" spans="1:17">
      <c r="A88" s="8" t="s">
        <v>130</v>
      </c>
      <c r="B88" s="15">
        <f>'[1]15'!B90</f>
        <v>147</v>
      </c>
      <c r="C88" s="16">
        <f>'[1]15'!C90</f>
        <v>0</v>
      </c>
      <c r="D88" s="16">
        <f>'[1]15'!D90</f>
        <v>170</v>
      </c>
      <c r="E88" s="16">
        <f>'[1]15'!E90</f>
        <v>0</v>
      </c>
      <c r="F88" s="15">
        <f t="shared" si="17"/>
        <v>317</v>
      </c>
      <c r="G88" s="15">
        <f>'[1]15'!H90</f>
        <v>147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147</v>
      </c>
      <c r="L88" s="18">
        <f>frq!C88</f>
        <v>1</v>
      </c>
      <c r="M88" s="16">
        <f t="shared" si="11"/>
        <v>147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147</v>
      </c>
    </row>
    <row r="89" spans="1:17">
      <c r="A89" s="8" t="s">
        <v>131</v>
      </c>
      <c r="B89" s="15">
        <f>'[1]15'!B91</f>
        <v>147</v>
      </c>
      <c r="C89" s="16">
        <f>'[1]15'!C91</f>
        <v>0</v>
      </c>
      <c r="D89" s="16">
        <f>'[1]15'!D91</f>
        <v>170</v>
      </c>
      <c r="E89" s="16">
        <f>'[1]15'!E91</f>
        <v>0</v>
      </c>
      <c r="F89" s="15">
        <f t="shared" si="17"/>
        <v>317</v>
      </c>
      <c r="G89" s="15">
        <f>'[1]15'!H91</f>
        <v>147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147</v>
      </c>
      <c r="L89" s="18">
        <f>frq!C89</f>
        <v>1</v>
      </c>
      <c r="M89" s="16">
        <f t="shared" si="11"/>
        <v>147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147</v>
      </c>
    </row>
    <row r="90" spans="1:17">
      <c r="A90" s="8" t="s">
        <v>132</v>
      </c>
      <c r="B90" s="15">
        <f>'[1]15'!B92</f>
        <v>147</v>
      </c>
      <c r="C90" s="16">
        <f>'[1]15'!C92</f>
        <v>0</v>
      </c>
      <c r="D90" s="16">
        <f>'[1]15'!D92</f>
        <v>170</v>
      </c>
      <c r="E90" s="16">
        <f>'[1]15'!E92</f>
        <v>0</v>
      </c>
      <c r="F90" s="15">
        <f t="shared" si="17"/>
        <v>317</v>
      </c>
      <c r="G90" s="15">
        <f>'[1]15'!H92</f>
        <v>147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147</v>
      </c>
      <c r="L90" s="18">
        <f>frq!C90</f>
        <v>1</v>
      </c>
      <c r="M90" s="16">
        <f t="shared" si="11"/>
        <v>147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147</v>
      </c>
    </row>
    <row r="91" spans="1:17">
      <c r="A91" s="8" t="s">
        <v>133</v>
      </c>
      <c r="B91" s="15">
        <f>'[1]15'!B93</f>
        <v>147</v>
      </c>
      <c r="C91" s="16">
        <f>'[1]15'!C93</f>
        <v>0</v>
      </c>
      <c r="D91" s="16">
        <f>'[1]15'!D93</f>
        <v>170</v>
      </c>
      <c r="E91" s="16">
        <f>'[1]15'!E93</f>
        <v>0</v>
      </c>
      <c r="F91" s="15">
        <f t="shared" si="17"/>
        <v>317</v>
      </c>
      <c r="G91" s="15">
        <f>'[1]15'!H93</f>
        <v>147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147</v>
      </c>
      <c r="L91" s="18">
        <f>frq!C91</f>
        <v>1</v>
      </c>
      <c r="M91" s="16">
        <f t="shared" si="11"/>
        <v>147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147</v>
      </c>
    </row>
    <row r="92" spans="1:17">
      <c r="A92" s="8" t="s">
        <v>134</v>
      </c>
      <c r="B92" s="15">
        <f>'[1]15'!B94</f>
        <v>147</v>
      </c>
      <c r="C92" s="16">
        <f>'[1]15'!C94</f>
        <v>0</v>
      </c>
      <c r="D92" s="16">
        <f>'[1]15'!D94</f>
        <v>170</v>
      </c>
      <c r="E92" s="16">
        <f>'[1]15'!E94</f>
        <v>0</v>
      </c>
      <c r="F92" s="15">
        <f t="shared" si="17"/>
        <v>317</v>
      </c>
      <c r="G92" s="15">
        <f>'[1]15'!H94</f>
        <v>147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147</v>
      </c>
      <c r="L92" s="18">
        <f>frq!C92</f>
        <v>1</v>
      </c>
      <c r="M92" s="16">
        <f t="shared" si="11"/>
        <v>147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147</v>
      </c>
    </row>
    <row r="93" spans="1:17">
      <c r="A93" s="8" t="s">
        <v>135</v>
      </c>
      <c r="B93" s="15">
        <f>'[1]15'!B95</f>
        <v>147</v>
      </c>
      <c r="C93" s="16">
        <f>'[1]15'!C95</f>
        <v>0</v>
      </c>
      <c r="D93" s="16">
        <f>'[1]15'!D95</f>
        <v>170</v>
      </c>
      <c r="E93" s="16">
        <f>'[1]15'!E95</f>
        <v>0</v>
      </c>
      <c r="F93" s="15">
        <f t="shared" si="17"/>
        <v>317</v>
      </c>
      <c r="G93" s="15">
        <f>'[1]15'!H95</f>
        <v>147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147</v>
      </c>
      <c r="L93" s="18">
        <f>frq!C93</f>
        <v>1</v>
      </c>
      <c r="M93" s="16">
        <f t="shared" si="11"/>
        <v>147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147</v>
      </c>
    </row>
    <row r="94" spans="1:17">
      <c r="A94" s="8" t="s">
        <v>136</v>
      </c>
      <c r="B94" s="15">
        <f>'[1]15'!B96</f>
        <v>150</v>
      </c>
      <c r="C94" s="16">
        <f>'[1]15'!C96</f>
        <v>0</v>
      </c>
      <c r="D94" s="16">
        <f>'[1]15'!D96</f>
        <v>170</v>
      </c>
      <c r="E94" s="16">
        <f>'[1]15'!E96</f>
        <v>0</v>
      </c>
      <c r="F94" s="15">
        <f t="shared" si="17"/>
        <v>320</v>
      </c>
      <c r="G94" s="15">
        <f>'[1]15'!H96</f>
        <v>150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'[1]15'!B97</f>
        <v>150</v>
      </c>
      <c r="C95" s="16">
        <f>'[1]15'!C97</f>
        <v>0</v>
      </c>
      <c r="D95" s="16">
        <f>'[1]15'!D97</f>
        <v>170</v>
      </c>
      <c r="E95" s="16">
        <f>'[1]15'!E97</f>
        <v>0</v>
      </c>
      <c r="F95" s="15">
        <f t="shared" si="17"/>
        <v>320</v>
      </c>
      <c r="G95" s="15">
        <f>'[1]15'!H97</f>
        <v>150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'[1]15'!B98</f>
        <v>150</v>
      </c>
      <c r="C96" s="16">
        <f>'[1]15'!C98</f>
        <v>0</v>
      </c>
      <c r="D96" s="16">
        <f>'[1]15'!D98</f>
        <v>170</v>
      </c>
      <c r="E96" s="16">
        <f>'[1]15'!E98</f>
        <v>0</v>
      </c>
      <c r="F96" s="15">
        <f t="shared" si="17"/>
        <v>320</v>
      </c>
      <c r="G96" s="15">
        <f>'[1]15'!H98</f>
        <v>150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'[1]15'!B99</f>
        <v>150</v>
      </c>
      <c r="C97" s="16">
        <f>'[1]15'!C99</f>
        <v>0</v>
      </c>
      <c r="D97" s="16">
        <f>'[1]15'!D99</f>
        <v>170</v>
      </c>
      <c r="E97" s="16">
        <f>'[1]15'!E99</f>
        <v>0</v>
      </c>
      <c r="F97" s="15">
        <f t="shared" si="17"/>
        <v>320</v>
      </c>
      <c r="G97" s="15">
        <f>'[1]15'!H99</f>
        <v>150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'[1]15'!B100</f>
        <v>150</v>
      </c>
      <c r="C98" s="16">
        <f>'[1]15'!C100</f>
        <v>0</v>
      </c>
      <c r="D98" s="16">
        <f>'[1]15'!D100</f>
        <v>170</v>
      </c>
      <c r="E98" s="16">
        <f>'[1]15'!E100</f>
        <v>0</v>
      </c>
      <c r="F98" s="15">
        <f t="shared" si="17"/>
        <v>320</v>
      </c>
      <c r="G98" s="15">
        <f>'[1]15'!H100</f>
        <v>150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3.2762500000000001</v>
      </c>
      <c r="C99" s="15">
        <f t="shared" si="18"/>
        <v>0.2175</v>
      </c>
      <c r="D99" s="15">
        <f t="shared" si="18"/>
        <v>4.08</v>
      </c>
      <c r="E99" s="15">
        <f t="shared" si="18"/>
        <v>0</v>
      </c>
      <c r="F99" s="15">
        <f t="shared" si="18"/>
        <v>7.5737500000000004</v>
      </c>
      <c r="G99" s="15">
        <f t="shared" si="18"/>
        <v>1.3792500000000001</v>
      </c>
      <c r="H99" s="15">
        <f t="shared" si="18"/>
        <v>0.2175</v>
      </c>
      <c r="I99" s="15">
        <f t="shared" si="18"/>
        <v>0</v>
      </c>
      <c r="J99" s="15">
        <f t="shared" si="18"/>
        <v>0</v>
      </c>
      <c r="K99" s="15">
        <f t="shared" si="18"/>
        <v>1.5967499999999999</v>
      </c>
      <c r="L99" s="15">
        <f t="shared" si="18"/>
        <v>2.4E-2</v>
      </c>
      <c r="M99" s="15">
        <f t="shared" si="18"/>
        <v>1.3792500000000001</v>
      </c>
      <c r="N99" s="15">
        <f t="shared" si="18"/>
        <v>0.2175</v>
      </c>
      <c r="O99" s="15">
        <f t="shared" si="18"/>
        <v>0</v>
      </c>
      <c r="P99" s="15">
        <f t="shared" si="18"/>
        <v>0</v>
      </c>
      <c r="Q99" s="15">
        <f t="shared" si="18"/>
        <v>1.5967499999999999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45061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7">
        <f>'[2]15'!B5</f>
        <v>84</v>
      </c>
      <c r="C3" s="218">
        <f>'[2]15'!C5</f>
        <v>0</v>
      </c>
      <c r="D3" s="218">
        <f>'[2]15'!D5</f>
        <v>0</v>
      </c>
      <c r="E3" s="218">
        <f>'[2]15'!E5</f>
        <v>0</v>
      </c>
      <c r="F3" s="15">
        <f>SUM(B3:E3)</f>
        <v>84</v>
      </c>
      <c r="G3" s="217">
        <f>'[2]15'!H5</f>
        <v>31.32</v>
      </c>
      <c r="H3" s="218">
        <f>'[2]15'!I5</f>
        <v>0</v>
      </c>
      <c r="I3" s="218">
        <f>'[2]15'!J5</f>
        <v>0</v>
      </c>
      <c r="J3" s="218">
        <f>'[2]15'!K5</f>
        <v>0</v>
      </c>
      <c r="K3" s="15">
        <f>SUM(G3:J3)</f>
        <v>31.32</v>
      </c>
      <c r="L3" s="18">
        <f>frq!C3</f>
        <v>1</v>
      </c>
      <c r="M3" s="167">
        <f>IF($L3=1,G3,IF(AND($L3=0.985,G3&gt;0.985*B3),B3*0.985,IF(AND($L3=0.965,G3&gt;0.965*B3),0.965*B3,G3)))-R3</f>
        <v>30.92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30.92</v>
      </c>
      <c r="R3" s="18">
        <v>0.4</v>
      </c>
    </row>
    <row r="4" spans="1:18">
      <c r="A4" s="8" t="s">
        <v>46</v>
      </c>
      <c r="B4" s="217">
        <f>'[2]15'!B6</f>
        <v>84</v>
      </c>
      <c r="C4" s="218">
        <f>'[2]15'!C6</f>
        <v>0</v>
      </c>
      <c r="D4" s="218">
        <f>'[2]15'!D6</f>
        <v>0</v>
      </c>
      <c r="E4" s="218">
        <f>'[2]15'!E6</f>
        <v>0</v>
      </c>
      <c r="F4" s="15">
        <f>SUM(B4:E4)</f>
        <v>84</v>
      </c>
      <c r="G4" s="217">
        <f>'[2]15'!H6</f>
        <v>31.32</v>
      </c>
      <c r="H4" s="218">
        <f>'[2]15'!I6</f>
        <v>0</v>
      </c>
      <c r="I4" s="218">
        <f>'[2]15'!J6</f>
        <v>0</v>
      </c>
      <c r="J4" s="218">
        <f>'[2]15'!K6</f>
        <v>0</v>
      </c>
      <c r="K4" s="15">
        <f t="shared" ref="K4:K67" si="3">SUM(G4:J4)</f>
        <v>31.32</v>
      </c>
      <c r="L4" s="18">
        <f>frq!C4</f>
        <v>1</v>
      </c>
      <c r="M4" s="167">
        <f t="shared" ref="M4:M67" si="4">IF($L4=1,G4,IF(AND($L4=0.985,G4&gt;0.985*B4),B4*0.985,IF(AND($L4=0.965,G4&gt;0.965*B4),0.965*B4,G4)))-R4</f>
        <v>30.92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30.92</v>
      </c>
      <c r="R4" s="18">
        <v>0.4</v>
      </c>
    </row>
    <row r="5" spans="1:18">
      <c r="A5" s="8" t="s">
        <v>47</v>
      </c>
      <c r="B5" s="217">
        <f>'[2]15'!B7</f>
        <v>84</v>
      </c>
      <c r="C5" s="218">
        <f>'[2]15'!C7</f>
        <v>0</v>
      </c>
      <c r="D5" s="218">
        <f>'[2]15'!D7</f>
        <v>0</v>
      </c>
      <c r="E5" s="218">
        <f>'[2]15'!E7</f>
        <v>0</v>
      </c>
      <c r="F5" s="15">
        <f t="shared" ref="F5:F68" si="6">SUM(B5:E5)</f>
        <v>84</v>
      </c>
      <c r="G5" s="217">
        <f>'[2]15'!H7</f>
        <v>31.32</v>
      </c>
      <c r="H5" s="218">
        <f>'[2]15'!I7</f>
        <v>0</v>
      </c>
      <c r="I5" s="218">
        <f>'[2]15'!J7</f>
        <v>0</v>
      </c>
      <c r="J5" s="218">
        <f>'[2]15'!K7</f>
        <v>0</v>
      </c>
      <c r="K5" s="15">
        <f t="shared" si="3"/>
        <v>31.32</v>
      </c>
      <c r="L5" s="18">
        <f>frq!C5</f>
        <v>1</v>
      </c>
      <c r="M5" s="167">
        <f t="shared" si="4"/>
        <v>30.92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30.92</v>
      </c>
      <c r="R5" s="18">
        <v>0.4</v>
      </c>
    </row>
    <row r="6" spans="1:18">
      <c r="A6" s="8" t="s">
        <v>48</v>
      </c>
      <c r="B6" s="217">
        <f>'[2]15'!B8</f>
        <v>84</v>
      </c>
      <c r="C6" s="218">
        <f>'[2]15'!C8</f>
        <v>0</v>
      </c>
      <c r="D6" s="218">
        <f>'[2]15'!D8</f>
        <v>0</v>
      </c>
      <c r="E6" s="218">
        <f>'[2]15'!E8</f>
        <v>0</v>
      </c>
      <c r="F6" s="15">
        <f t="shared" si="6"/>
        <v>84</v>
      </c>
      <c r="G6" s="217">
        <f>'[2]15'!H8</f>
        <v>31.32</v>
      </c>
      <c r="H6" s="218">
        <f>'[2]15'!I8</f>
        <v>0</v>
      </c>
      <c r="I6" s="218">
        <f>'[2]15'!J8</f>
        <v>0</v>
      </c>
      <c r="J6" s="218">
        <f>'[2]15'!K8</f>
        <v>0</v>
      </c>
      <c r="K6" s="15">
        <f t="shared" si="3"/>
        <v>31.32</v>
      </c>
      <c r="L6" s="18">
        <f>frq!C6</f>
        <v>1</v>
      </c>
      <c r="M6" s="167">
        <f t="shared" si="4"/>
        <v>30.92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30.92</v>
      </c>
      <c r="R6" s="18">
        <v>0.4</v>
      </c>
    </row>
    <row r="7" spans="1:18">
      <c r="A7" s="8" t="s">
        <v>49</v>
      </c>
      <c r="B7" s="217">
        <f>'[2]15'!B9</f>
        <v>84</v>
      </c>
      <c r="C7" s="218">
        <f>'[2]15'!C9</f>
        <v>0</v>
      </c>
      <c r="D7" s="218">
        <f>'[2]15'!D9</f>
        <v>0</v>
      </c>
      <c r="E7" s="218">
        <f>'[2]15'!E9</f>
        <v>0</v>
      </c>
      <c r="F7" s="15">
        <f t="shared" si="6"/>
        <v>84</v>
      </c>
      <c r="G7" s="217">
        <f>'[2]15'!H9</f>
        <v>31.32</v>
      </c>
      <c r="H7" s="218">
        <f>'[2]15'!I9</f>
        <v>0</v>
      </c>
      <c r="I7" s="218">
        <f>'[2]15'!J9</f>
        <v>0</v>
      </c>
      <c r="J7" s="218">
        <f>'[2]15'!K9</f>
        <v>0</v>
      </c>
      <c r="K7" s="15">
        <f t="shared" si="3"/>
        <v>31.32</v>
      </c>
      <c r="L7" s="18">
        <f>frq!C7</f>
        <v>1</v>
      </c>
      <c r="M7" s="167">
        <f t="shared" si="4"/>
        <v>30.92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30.92</v>
      </c>
      <c r="R7" s="18">
        <v>0.4</v>
      </c>
    </row>
    <row r="8" spans="1:18">
      <c r="A8" s="8" t="s">
        <v>50</v>
      </c>
      <c r="B8" s="217">
        <f>'[2]15'!B10</f>
        <v>84</v>
      </c>
      <c r="C8" s="218">
        <f>'[2]15'!C10</f>
        <v>0</v>
      </c>
      <c r="D8" s="218">
        <f>'[2]15'!D10</f>
        <v>0</v>
      </c>
      <c r="E8" s="218">
        <f>'[2]15'!E10</f>
        <v>0</v>
      </c>
      <c r="F8" s="15">
        <f t="shared" si="6"/>
        <v>84</v>
      </c>
      <c r="G8" s="217">
        <f>'[2]15'!H10</f>
        <v>31.32</v>
      </c>
      <c r="H8" s="218">
        <f>'[2]15'!I10</f>
        <v>0</v>
      </c>
      <c r="I8" s="218">
        <f>'[2]15'!J10</f>
        <v>0</v>
      </c>
      <c r="J8" s="218">
        <f>'[2]15'!K10</f>
        <v>0</v>
      </c>
      <c r="K8" s="15">
        <f t="shared" si="3"/>
        <v>31.32</v>
      </c>
      <c r="L8" s="18">
        <f>frq!C8</f>
        <v>1</v>
      </c>
      <c r="M8" s="167">
        <f t="shared" si="4"/>
        <v>30.92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30.92</v>
      </c>
      <c r="R8" s="18">
        <v>0.4</v>
      </c>
    </row>
    <row r="9" spans="1:18">
      <c r="A9" s="8" t="s">
        <v>51</v>
      </c>
      <c r="B9" s="217">
        <f>'[2]15'!B11</f>
        <v>84</v>
      </c>
      <c r="C9" s="218">
        <f>'[2]15'!C11</f>
        <v>0</v>
      </c>
      <c r="D9" s="218">
        <f>'[2]15'!D11</f>
        <v>0</v>
      </c>
      <c r="E9" s="218">
        <f>'[2]15'!E11</f>
        <v>0</v>
      </c>
      <c r="F9" s="15">
        <f t="shared" si="6"/>
        <v>84</v>
      </c>
      <c r="G9" s="217">
        <f>'[2]15'!H11</f>
        <v>34.28</v>
      </c>
      <c r="H9" s="218">
        <f>'[2]15'!I11</f>
        <v>0</v>
      </c>
      <c r="I9" s="218">
        <f>'[2]15'!J11</f>
        <v>0</v>
      </c>
      <c r="J9" s="218">
        <f>'[2]15'!K11</f>
        <v>0</v>
      </c>
      <c r="K9" s="15">
        <f t="shared" si="3"/>
        <v>34.28</v>
      </c>
      <c r="L9" s="18">
        <f>frq!C9</f>
        <v>1</v>
      </c>
      <c r="M9" s="167">
        <f t="shared" si="4"/>
        <v>33.880000000000003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33.880000000000003</v>
      </c>
      <c r="R9" s="18">
        <v>0.4</v>
      </c>
    </row>
    <row r="10" spans="1:18">
      <c r="A10" s="8" t="s">
        <v>52</v>
      </c>
      <c r="B10" s="217">
        <f>'[2]15'!B12</f>
        <v>84</v>
      </c>
      <c r="C10" s="218">
        <f>'[2]15'!C12</f>
        <v>0</v>
      </c>
      <c r="D10" s="218">
        <f>'[2]15'!D12</f>
        <v>0</v>
      </c>
      <c r="E10" s="218">
        <f>'[2]15'!E12</f>
        <v>0</v>
      </c>
      <c r="F10" s="15">
        <f t="shared" si="6"/>
        <v>84</v>
      </c>
      <c r="G10" s="217">
        <f>'[2]15'!H12</f>
        <v>34.28</v>
      </c>
      <c r="H10" s="218">
        <f>'[2]15'!I12</f>
        <v>0</v>
      </c>
      <c r="I10" s="218">
        <f>'[2]15'!J12</f>
        <v>0</v>
      </c>
      <c r="J10" s="218">
        <f>'[2]15'!K12</f>
        <v>0</v>
      </c>
      <c r="K10" s="15">
        <f t="shared" si="3"/>
        <v>34.28</v>
      </c>
      <c r="L10" s="18">
        <f>frq!C10</f>
        <v>1</v>
      </c>
      <c r="M10" s="167">
        <f t="shared" si="4"/>
        <v>33.880000000000003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33.880000000000003</v>
      </c>
      <c r="R10" s="18">
        <v>0.4</v>
      </c>
    </row>
    <row r="11" spans="1:18">
      <c r="A11" s="8" t="s">
        <v>53</v>
      </c>
      <c r="B11" s="217">
        <f>'[2]15'!B13</f>
        <v>84</v>
      </c>
      <c r="C11" s="218">
        <f>'[2]15'!C13</f>
        <v>0</v>
      </c>
      <c r="D11" s="218">
        <f>'[2]15'!D13</f>
        <v>0</v>
      </c>
      <c r="E11" s="218">
        <f>'[2]15'!E13</f>
        <v>0</v>
      </c>
      <c r="F11" s="15">
        <f t="shared" si="6"/>
        <v>84</v>
      </c>
      <c r="G11" s="217">
        <f>'[2]15'!H13</f>
        <v>34.28</v>
      </c>
      <c r="H11" s="218">
        <f>'[2]15'!I13</f>
        <v>0</v>
      </c>
      <c r="I11" s="218">
        <f>'[2]15'!J13</f>
        <v>0</v>
      </c>
      <c r="J11" s="218">
        <f>'[2]15'!K13</f>
        <v>0</v>
      </c>
      <c r="K11" s="15">
        <f t="shared" si="3"/>
        <v>34.28</v>
      </c>
      <c r="L11" s="18">
        <f>frq!C11</f>
        <v>1</v>
      </c>
      <c r="M11" s="167">
        <f t="shared" si="4"/>
        <v>33.880000000000003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33.880000000000003</v>
      </c>
      <c r="R11" s="18">
        <v>0.4</v>
      </c>
    </row>
    <row r="12" spans="1:18">
      <c r="A12" s="8" t="s">
        <v>54</v>
      </c>
      <c r="B12" s="217">
        <f>'[2]15'!B14</f>
        <v>84</v>
      </c>
      <c r="C12" s="218">
        <f>'[2]15'!C14</f>
        <v>0</v>
      </c>
      <c r="D12" s="218">
        <f>'[2]15'!D14</f>
        <v>0</v>
      </c>
      <c r="E12" s="218">
        <f>'[2]15'!E14</f>
        <v>0</v>
      </c>
      <c r="F12" s="15">
        <f t="shared" si="6"/>
        <v>84</v>
      </c>
      <c r="G12" s="217">
        <f>'[2]15'!H14</f>
        <v>34.28</v>
      </c>
      <c r="H12" s="218">
        <f>'[2]15'!I14</f>
        <v>0</v>
      </c>
      <c r="I12" s="218">
        <f>'[2]15'!J14</f>
        <v>0</v>
      </c>
      <c r="J12" s="218">
        <f>'[2]15'!K14</f>
        <v>0</v>
      </c>
      <c r="K12" s="15">
        <f t="shared" si="3"/>
        <v>34.28</v>
      </c>
      <c r="L12" s="18">
        <f>frq!C12</f>
        <v>1</v>
      </c>
      <c r="M12" s="167">
        <f t="shared" si="4"/>
        <v>33.880000000000003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33.880000000000003</v>
      </c>
      <c r="R12" s="18">
        <v>0.4</v>
      </c>
    </row>
    <row r="13" spans="1:18">
      <c r="A13" s="8" t="s">
        <v>55</v>
      </c>
      <c r="B13" s="217">
        <f>'[2]15'!B15</f>
        <v>84</v>
      </c>
      <c r="C13" s="218">
        <f>'[2]15'!C15</f>
        <v>0</v>
      </c>
      <c r="D13" s="218">
        <f>'[2]15'!D15</f>
        <v>0</v>
      </c>
      <c r="E13" s="218">
        <f>'[2]15'!E15</f>
        <v>0</v>
      </c>
      <c r="F13" s="15">
        <f t="shared" si="6"/>
        <v>84</v>
      </c>
      <c r="G13" s="217">
        <f>'[2]15'!H15</f>
        <v>34.28</v>
      </c>
      <c r="H13" s="218">
        <f>'[2]15'!I15</f>
        <v>0</v>
      </c>
      <c r="I13" s="218">
        <f>'[2]15'!J15</f>
        <v>0</v>
      </c>
      <c r="J13" s="218">
        <f>'[2]15'!K15</f>
        <v>0</v>
      </c>
      <c r="K13" s="15">
        <f t="shared" si="3"/>
        <v>34.28</v>
      </c>
      <c r="L13" s="18">
        <f>frq!C13</f>
        <v>1</v>
      </c>
      <c r="M13" s="167">
        <f t="shared" si="4"/>
        <v>33.880000000000003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33.880000000000003</v>
      </c>
      <c r="R13" s="18">
        <v>0.4</v>
      </c>
    </row>
    <row r="14" spans="1:18">
      <c r="A14" s="8" t="s">
        <v>56</v>
      </c>
      <c r="B14" s="217">
        <f>'[2]15'!B16</f>
        <v>84</v>
      </c>
      <c r="C14" s="218">
        <f>'[2]15'!C16</f>
        <v>0</v>
      </c>
      <c r="D14" s="218">
        <f>'[2]15'!D16</f>
        <v>0</v>
      </c>
      <c r="E14" s="218">
        <f>'[2]15'!E16</f>
        <v>0</v>
      </c>
      <c r="F14" s="15">
        <f t="shared" si="6"/>
        <v>84</v>
      </c>
      <c r="G14" s="217">
        <f>'[2]15'!H16</f>
        <v>34.28</v>
      </c>
      <c r="H14" s="218">
        <f>'[2]15'!I16</f>
        <v>0</v>
      </c>
      <c r="I14" s="218">
        <f>'[2]15'!J16</f>
        <v>0</v>
      </c>
      <c r="J14" s="218">
        <f>'[2]15'!K16</f>
        <v>0</v>
      </c>
      <c r="K14" s="15">
        <f t="shared" si="3"/>
        <v>34.28</v>
      </c>
      <c r="L14" s="18">
        <f>frq!C14</f>
        <v>1</v>
      </c>
      <c r="M14" s="167">
        <f t="shared" si="4"/>
        <v>33.880000000000003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33.880000000000003</v>
      </c>
      <c r="R14" s="18">
        <v>0.4</v>
      </c>
    </row>
    <row r="15" spans="1:18">
      <c r="A15" s="8" t="s">
        <v>57</v>
      </c>
      <c r="B15" s="217">
        <f>'[2]15'!B17</f>
        <v>84</v>
      </c>
      <c r="C15" s="218">
        <f>'[2]15'!C17</f>
        <v>0</v>
      </c>
      <c r="D15" s="218">
        <f>'[2]15'!D17</f>
        <v>0</v>
      </c>
      <c r="E15" s="218">
        <f>'[2]15'!E17</f>
        <v>0</v>
      </c>
      <c r="F15" s="15">
        <f t="shared" si="6"/>
        <v>84</v>
      </c>
      <c r="G15" s="217">
        <f>'[2]15'!H17</f>
        <v>31.37</v>
      </c>
      <c r="H15" s="218">
        <f>'[2]15'!I17</f>
        <v>0</v>
      </c>
      <c r="I15" s="218">
        <f>'[2]15'!J17</f>
        <v>0</v>
      </c>
      <c r="J15" s="218">
        <f>'[2]15'!K17</f>
        <v>0</v>
      </c>
      <c r="K15" s="15">
        <f t="shared" si="3"/>
        <v>31.37</v>
      </c>
      <c r="L15" s="18">
        <f>frq!C15</f>
        <v>1</v>
      </c>
      <c r="M15" s="167">
        <f t="shared" si="4"/>
        <v>30.970000000000002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30.970000000000002</v>
      </c>
      <c r="R15" s="18">
        <v>0.4</v>
      </c>
    </row>
    <row r="16" spans="1:18">
      <c r="A16" s="8" t="s">
        <v>58</v>
      </c>
      <c r="B16" s="217">
        <f>'[2]15'!B18</f>
        <v>84</v>
      </c>
      <c r="C16" s="218">
        <f>'[2]15'!C18</f>
        <v>0</v>
      </c>
      <c r="D16" s="218">
        <f>'[2]15'!D18</f>
        <v>0</v>
      </c>
      <c r="E16" s="218">
        <f>'[2]15'!E18</f>
        <v>0</v>
      </c>
      <c r="F16" s="15">
        <f t="shared" si="6"/>
        <v>84</v>
      </c>
      <c r="G16" s="217">
        <f>'[2]15'!H18</f>
        <v>31.37</v>
      </c>
      <c r="H16" s="218">
        <f>'[2]15'!I18</f>
        <v>0</v>
      </c>
      <c r="I16" s="218">
        <f>'[2]15'!J18</f>
        <v>0</v>
      </c>
      <c r="J16" s="218">
        <f>'[2]15'!K18</f>
        <v>0</v>
      </c>
      <c r="K16" s="15">
        <f t="shared" si="3"/>
        <v>31.37</v>
      </c>
      <c r="L16" s="18">
        <f>frq!C16</f>
        <v>1</v>
      </c>
      <c r="M16" s="167">
        <f t="shared" si="4"/>
        <v>30.970000000000002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30.970000000000002</v>
      </c>
      <c r="R16" s="18">
        <v>0.4</v>
      </c>
    </row>
    <row r="17" spans="1:18">
      <c r="A17" s="8" t="s">
        <v>59</v>
      </c>
      <c r="B17" s="217">
        <f>'[2]15'!B19</f>
        <v>84</v>
      </c>
      <c r="C17" s="218">
        <f>'[2]15'!C19</f>
        <v>0</v>
      </c>
      <c r="D17" s="218">
        <f>'[2]15'!D19</f>
        <v>0</v>
      </c>
      <c r="E17" s="218">
        <f>'[2]15'!E19</f>
        <v>0</v>
      </c>
      <c r="F17" s="15">
        <f t="shared" si="6"/>
        <v>84</v>
      </c>
      <c r="G17" s="217">
        <f>'[2]15'!H19</f>
        <v>31.37</v>
      </c>
      <c r="H17" s="218">
        <f>'[2]15'!I19</f>
        <v>0</v>
      </c>
      <c r="I17" s="218">
        <f>'[2]15'!J19</f>
        <v>0</v>
      </c>
      <c r="J17" s="218">
        <f>'[2]15'!K19</f>
        <v>0</v>
      </c>
      <c r="K17" s="15">
        <f t="shared" si="3"/>
        <v>31.37</v>
      </c>
      <c r="L17" s="18">
        <f>frq!C17</f>
        <v>1</v>
      </c>
      <c r="M17" s="167">
        <f t="shared" si="4"/>
        <v>30.970000000000002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30.970000000000002</v>
      </c>
      <c r="R17" s="18">
        <v>0.4</v>
      </c>
    </row>
    <row r="18" spans="1:18">
      <c r="A18" s="8" t="s">
        <v>60</v>
      </c>
      <c r="B18" s="217">
        <f>'[2]15'!B20</f>
        <v>84</v>
      </c>
      <c r="C18" s="218">
        <f>'[2]15'!C20</f>
        <v>0</v>
      </c>
      <c r="D18" s="218">
        <f>'[2]15'!D20</f>
        <v>0</v>
      </c>
      <c r="E18" s="218">
        <f>'[2]15'!E20</f>
        <v>0</v>
      </c>
      <c r="F18" s="15">
        <f t="shared" si="6"/>
        <v>84</v>
      </c>
      <c r="G18" s="217">
        <f>'[2]15'!H20</f>
        <v>31.37</v>
      </c>
      <c r="H18" s="218">
        <f>'[2]15'!I20</f>
        <v>0</v>
      </c>
      <c r="I18" s="218">
        <f>'[2]15'!J20</f>
        <v>0</v>
      </c>
      <c r="J18" s="218">
        <f>'[2]15'!K20</f>
        <v>0</v>
      </c>
      <c r="K18" s="15">
        <f t="shared" si="3"/>
        <v>31.37</v>
      </c>
      <c r="L18" s="18">
        <f>frq!C18</f>
        <v>1</v>
      </c>
      <c r="M18" s="167">
        <f t="shared" si="4"/>
        <v>30.970000000000002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30.970000000000002</v>
      </c>
      <c r="R18" s="18">
        <v>0.4</v>
      </c>
    </row>
    <row r="19" spans="1:18">
      <c r="A19" s="8" t="s">
        <v>61</v>
      </c>
      <c r="B19" s="217">
        <f>'[2]15'!B21</f>
        <v>84</v>
      </c>
      <c r="C19" s="218">
        <f>'[2]15'!C21</f>
        <v>0</v>
      </c>
      <c r="D19" s="218">
        <f>'[2]15'!D21</f>
        <v>0</v>
      </c>
      <c r="E19" s="218">
        <f>'[2]15'!E21</f>
        <v>0</v>
      </c>
      <c r="F19" s="15">
        <f t="shared" si="6"/>
        <v>84</v>
      </c>
      <c r="G19" s="217">
        <f>'[2]15'!H21</f>
        <v>31.37</v>
      </c>
      <c r="H19" s="218">
        <f>'[2]15'!I21</f>
        <v>0</v>
      </c>
      <c r="I19" s="218">
        <f>'[2]15'!J21</f>
        <v>0</v>
      </c>
      <c r="J19" s="218">
        <f>'[2]15'!K21</f>
        <v>0</v>
      </c>
      <c r="K19" s="15">
        <f t="shared" si="3"/>
        <v>31.37</v>
      </c>
      <c r="L19" s="18">
        <f>frq!C19</f>
        <v>1</v>
      </c>
      <c r="M19" s="167">
        <f t="shared" si="4"/>
        <v>30.970000000000002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30.970000000000002</v>
      </c>
      <c r="R19" s="18">
        <v>0.4</v>
      </c>
    </row>
    <row r="20" spans="1:18">
      <c r="A20" s="8" t="s">
        <v>62</v>
      </c>
      <c r="B20" s="217">
        <f>'[2]15'!B22</f>
        <v>84</v>
      </c>
      <c r="C20" s="218">
        <f>'[2]15'!C22</f>
        <v>0</v>
      </c>
      <c r="D20" s="218">
        <f>'[2]15'!D22</f>
        <v>0</v>
      </c>
      <c r="E20" s="218">
        <f>'[2]15'!E22</f>
        <v>0</v>
      </c>
      <c r="F20" s="15">
        <f t="shared" si="6"/>
        <v>84</v>
      </c>
      <c r="G20" s="217">
        <f>'[2]15'!H22</f>
        <v>31.32</v>
      </c>
      <c r="H20" s="218">
        <f>'[2]15'!I22</f>
        <v>0</v>
      </c>
      <c r="I20" s="218">
        <f>'[2]15'!J22</f>
        <v>0</v>
      </c>
      <c r="J20" s="218">
        <f>'[2]15'!K22</f>
        <v>0</v>
      </c>
      <c r="K20" s="15">
        <f t="shared" si="3"/>
        <v>31.32</v>
      </c>
      <c r="L20" s="18">
        <f>frq!C20</f>
        <v>1</v>
      </c>
      <c r="M20" s="167">
        <f t="shared" si="4"/>
        <v>30.92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30.92</v>
      </c>
      <c r="R20" s="18">
        <v>0.4</v>
      </c>
    </row>
    <row r="21" spans="1:18">
      <c r="A21" s="8" t="s">
        <v>63</v>
      </c>
      <c r="B21" s="217">
        <f>'[2]15'!B23</f>
        <v>84</v>
      </c>
      <c r="C21" s="218">
        <f>'[2]15'!C23</f>
        <v>0</v>
      </c>
      <c r="D21" s="218">
        <f>'[2]15'!D23</f>
        <v>0</v>
      </c>
      <c r="E21" s="218">
        <f>'[2]15'!E23</f>
        <v>0</v>
      </c>
      <c r="F21" s="15">
        <f t="shared" si="6"/>
        <v>84</v>
      </c>
      <c r="G21" s="217">
        <f>'[2]15'!H23</f>
        <v>31.32</v>
      </c>
      <c r="H21" s="218">
        <f>'[2]15'!I23</f>
        <v>0</v>
      </c>
      <c r="I21" s="218">
        <f>'[2]15'!J23</f>
        <v>0</v>
      </c>
      <c r="J21" s="218">
        <f>'[2]15'!K23</f>
        <v>0</v>
      </c>
      <c r="K21" s="15">
        <f t="shared" si="3"/>
        <v>31.32</v>
      </c>
      <c r="L21" s="18">
        <f>frq!C21</f>
        <v>1</v>
      </c>
      <c r="M21" s="167">
        <f t="shared" si="4"/>
        <v>30.92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30.92</v>
      </c>
      <c r="R21" s="18">
        <v>0.4</v>
      </c>
    </row>
    <row r="22" spans="1:18">
      <c r="A22" s="8" t="s">
        <v>64</v>
      </c>
      <c r="B22" s="217">
        <f>'[2]15'!B24</f>
        <v>84</v>
      </c>
      <c r="C22" s="218">
        <f>'[2]15'!C24</f>
        <v>0</v>
      </c>
      <c r="D22" s="218">
        <f>'[2]15'!D24</f>
        <v>0</v>
      </c>
      <c r="E22" s="218">
        <f>'[2]15'!E24</f>
        <v>0</v>
      </c>
      <c r="F22" s="15">
        <f t="shared" si="6"/>
        <v>84</v>
      </c>
      <c r="G22" s="217">
        <f>'[2]15'!H24</f>
        <v>31.32</v>
      </c>
      <c r="H22" s="218">
        <f>'[2]15'!I24</f>
        <v>0</v>
      </c>
      <c r="I22" s="218">
        <f>'[2]15'!J24</f>
        <v>0</v>
      </c>
      <c r="J22" s="218">
        <f>'[2]15'!K24</f>
        <v>0</v>
      </c>
      <c r="K22" s="15">
        <f t="shared" si="3"/>
        <v>31.32</v>
      </c>
      <c r="L22" s="18">
        <f>frq!C22</f>
        <v>1</v>
      </c>
      <c r="M22" s="167">
        <f t="shared" si="4"/>
        <v>30.92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30.92</v>
      </c>
      <c r="R22" s="18">
        <v>0.4</v>
      </c>
    </row>
    <row r="23" spans="1:18">
      <c r="A23" s="8" t="s">
        <v>65</v>
      </c>
      <c r="B23" s="217">
        <f>'[2]15'!B25</f>
        <v>84</v>
      </c>
      <c r="C23" s="218">
        <f>'[2]15'!C25</f>
        <v>0</v>
      </c>
      <c r="D23" s="218">
        <f>'[2]15'!D25</f>
        <v>0</v>
      </c>
      <c r="E23" s="218">
        <f>'[2]15'!E25</f>
        <v>0</v>
      </c>
      <c r="F23" s="15">
        <f t="shared" si="6"/>
        <v>84</v>
      </c>
      <c r="G23" s="217">
        <f>'[2]15'!H25</f>
        <v>31.32</v>
      </c>
      <c r="H23" s="218">
        <f>'[2]15'!I25</f>
        <v>0</v>
      </c>
      <c r="I23" s="218">
        <f>'[2]15'!J25</f>
        <v>0</v>
      </c>
      <c r="J23" s="218">
        <f>'[2]15'!K25</f>
        <v>0</v>
      </c>
      <c r="K23" s="15">
        <f t="shared" si="3"/>
        <v>31.32</v>
      </c>
      <c r="L23" s="18">
        <f>frq!C23</f>
        <v>1</v>
      </c>
      <c r="M23" s="167">
        <f t="shared" si="4"/>
        <v>30.92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30.92</v>
      </c>
      <c r="R23" s="18">
        <v>0.4</v>
      </c>
    </row>
    <row r="24" spans="1:18">
      <c r="A24" s="8" t="s">
        <v>66</v>
      </c>
      <c r="B24" s="217">
        <f>'[2]15'!B26</f>
        <v>84</v>
      </c>
      <c r="C24" s="218">
        <f>'[2]15'!C26</f>
        <v>0</v>
      </c>
      <c r="D24" s="218">
        <f>'[2]15'!D26</f>
        <v>0</v>
      </c>
      <c r="E24" s="218">
        <f>'[2]15'!E26</f>
        <v>0</v>
      </c>
      <c r="F24" s="15">
        <f t="shared" si="6"/>
        <v>84</v>
      </c>
      <c r="G24" s="217">
        <f>'[2]15'!H26</f>
        <v>31.32</v>
      </c>
      <c r="H24" s="218">
        <f>'[2]15'!I26</f>
        <v>0</v>
      </c>
      <c r="I24" s="218">
        <f>'[2]15'!J26</f>
        <v>0</v>
      </c>
      <c r="J24" s="218">
        <f>'[2]15'!K26</f>
        <v>0</v>
      </c>
      <c r="K24" s="15">
        <f t="shared" si="3"/>
        <v>31.32</v>
      </c>
      <c r="L24" s="18">
        <f>frq!C24</f>
        <v>1</v>
      </c>
      <c r="M24" s="167">
        <f t="shared" si="4"/>
        <v>30.92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30.92</v>
      </c>
      <c r="R24" s="18">
        <v>0.4</v>
      </c>
    </row>
    <row r="25" spans="1:18">
      <c r="A25" s="8" t="s">
        <v>67</v>
      </c>
      <c r="B25" s="217">
        <f>'[2]15'!B27</f>
        <v>84</v>
      </c>
      <c r="C25" s="218">
        <f>'[2]15'!C27</f>
        <v>0</v>
      </c>
      <c r="D25" s="218">
        <f>'[2]15'!D27</f>
        <v>0</v>
      </c>
      <c r="E25" s="218">
        <f>'[2]15'!E27</f>
        <v>0</v>
      </c>
      <c r="F25" s="15">
        <f t="shared" si="6"/>
        <v>84</v>
      </c>
      <c r="G25" s="217">
        <f>'[2]15'!H27</f>
        <v>31.32</v>
      </c>
      <c r="H25" s="218">
        <f>'[2]15'!I27</f>
        <v>0</v>
      </c>
      <c r="I25" s="218">
        <f>'[2]15'!J27</f>
        <v>0</v>
      </c>
      <c r="J25" s="218">
        <f>'[2]15'!K27</f>
        <v>0</v>
      </c>
      <c r="K25" s="15">
        <f t="shared" si="3"/>
        <v>31.32</v>
      </c>
      <c r="L25" s="18">
        <f>frq!C25</f>
        <v>1</v>
      </c>
      <c r="M25" s="167">
        <f t="shared" si="4"/>
        <v>30.92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30.92</v>
      </c>
      <c r="R25" s="18">
        <v>0.4</v>
      </c>
    </row>
    <row r="26" spans="1:18">
      <c r="A26" s="8" t="s">
        <v>68</v>
      </c>
      <c r="B26" s="217">
        <f>'[2]15'!B28</f>
        <v>84</v>
      </c>
      <c r="C26" s="218">
        <f>'[2]15'!C28</f>
        <v>0</v>
      </c>
      <c r="D26" s="218">
        <f>'[2]15'!D28</f>
        <v>0</v>
      </c>
      <c r="E26" s="218">
        <f>'[2]15'!E28</f>
        <v>0</v>
      </c>
      <c r="F26" s="15">
        <f t="shared" si="6"/>
        <v>84</v>
      </c>
      <c r="G26" s="217">
        <f>'[2]15'!H28</f>
        <v>31.32</v>
      </c>
      <c r="H26" s="218">
        <f>'[2]15'!I28</f>
        <v>0</v>
      </c>
      <c r="I26" s="218">
        <f>'[2]15'!J28</f>
        <v>0</v>
      </c>
      <c r="J26" s="218">
        <f>'[2]15'!K28</f>
        <v>0</v>
      </c>
      <c r="K26" s="15">
        <f t="shared" si="3"/>
        <v>31.32</v>
      </c>
      <c r="L26" s="18">
        <f>frq!C26</f>
        <v>1</v>
      </c>
      <c r="M26" s="167">
        <f t="shared" si="4"/>
        <v>30.92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30.92</v>
      </c>
      <c r="R26" s="18">
        <v>0.4</v>
      </c>
    </row>
    <row r="27" spans="1:18">
      <c r="A27" s="8" t="s">
        <v>69</v>
      </c>
      <c r="B27" s="217">
        <f>'[2]15'!B29</f>
        <v>84</v>
      </c>
      <c r="C27" s="218">
        <f>'[2]15'!C29</f>
        <v>0</v>
      </c>
      <c r="D27" s="218">
        <f>'[2]15'!D29</f>
        <v>0</v>
      </c>
      <c r="E27" s="218">
        <f>'[2]15'!E29</f>
        <v>0</v>
      </c>
      <c r="F27" s="15">
        <f t="shared" si="6"/>
        <v>84</v>
      </c>
      <c r="G27" s="217">
        <f>'[2]15'!H29</f>
        <v>31.37</v>
      </c>
      <c r="H27" s="218">
        <f>'[2]15'!I29</f>
        <v>0</v>
      </c>
      <c r="I27" s="218">
        <f>'[2]15'!J29</f>
        <v>0</v>
      </c>
      <c r="J27" s="218">
        <f>'[2]15'!K29</f>
        <v>0</v>
      </c>
      <c r="K27" s="15">
        <f t="shared" si="3"/>
        <v>31.37</v>
      </c>
      <c r="L27" s="18">
        <f>frq!C27</f>
        <v>1</v>
      </c>
      <c r="M27" s="167">
        <f t="shared" si="4"/>
        <v>30.970000000000002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30.970000000000002</v>
      </c>
      <c r="R27" s="18">
        <v>0.4</v>
      </c>
    </row>
    <row r="28" spans="1:18">
      <c r="A28" s="8" t="s">
        <v>70</v>
      </c>
      <c r="B28" s="217">
        <f>'[2]15'!B30</f>
        <v>84</v>
      </c>
      <c r="C28" s="218">
        <f>'[2]15'!C30</f>
        <v>0</v>
      </c>
      <c r="D28" s="218">
        <f>'[2]15'!D30</f>
        <v>0</v>
      </c>
      <c r="E28" s="218">
        <f>'[2]15'!E30</f>
        <v>0</v>
      </c>
      <c r="F28" s="15">
        <f t="shared" si="6"/>
        <v>84</v>
      </c>
      <c r="G28" s="217">
        <f>'[2]15'!H30</f>
        <v>31.37</v>
      </c>
      <c r="H28" s="218">
        <f>'[2]15'!I30</f>
        <v>0</v>
      </c>
      <c r="I28" s="218">
        <f>'[2]15'!J30</f>
        <v>0</v>
      </c>
      <c r="J28" s="218">
        <f>'[2]15'!K30</f>
        <v>0</v>
      </c>
      <c r="K28" s="15">
        <f t="shared" si="3"/>
        <v>31.37</v>
      </c>
      <c r="L28" s="18">
        <f>frq!C28</f>
        <v>1</v>
      </c>
      <c r="M28" s="167">
        <f t="shared" si="4"/>
        <v>30.970000000000002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30.970000000000002</v>
      </c>
      <c r="R28" s="18">
        <v>0.4</v>
      </c>
    </row>
    <row r="29" spans="1:18">
      <c r="A29" s="8" t="s">
        <v>71</v>
      </c>
      <c r="B29" s="217">
        <f>'[2]15'!B31</f>
        <v>84</v>
      </c>
      <c r="C29" s="218">
        <f>'[2]15'!C31</f>
        <v>0</v>
      </c>
      <c r="D29" s="218">
        <f>'[2]15'!D31</f>
        <v>0</v>
      </c>
      <c r="E29" s="218">
        <f>'[2]15'!E31</f>
        <v>0</v>
      </c>
      <c r="F29" s="15">
        <f t="shared" si="6"/>
        <v>84</v>
      </c>
      <c r="G29" s="217">
        <f>'[2]15'!H31</f>
        <v>31.37</v>
      </c>
      <c r="H29" s="218">
        <f>'[2]15'!I31</f>
        <v>0</v>
      </c>
      <c r="I29" s="218">
        <f>'[2]15'!J31</f>
        <v>0</v>
      </c>
      <c r="J29" s="218">
        <f>'[2]15'!K31</f>
        <v>0</v>
      </c>
      <c r="K29" s="15">
        <f t="shared" si="3"/>
        <v>31.37</v>
      </c>
      <c r="L29" s="18">
        <f>frq!C29</f>
        <v>1</v>
      </c>
      <c r="M29" s="167">
        <f t="shared" si="4"/>
        <v>30.970000000000002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30.970000000000002</v>
      </c>
      <c r="R29" s="18">
        <v>0.4</v>
      </c>
    </row>
    <row r="30" spans="1:18">
      <c r="A30" s="8" t="s">
        <v>72</v>
      </c>
      <c r="B30" s="217">
        <f>'[2]15'!B32</f>
        <v>84</v>
      </c>
      <c r="C30" s="218">
        <f>'[2]15'!C32</f>
        <v>0</v>
      </c>
      <c r="D30" s="218">
        <f>'[2]15'!D32</f>
        <v>0</v>
      </c>
      <c r="E30" s="218">
        <f>'[2]15'!E32</f>
        <v>0</v>
      </c>
      <c r="F30" s="15">
        <f t="shared" si="6"/>
        <v>84</v>
      </c>
      <c r="G30" s="217">
        <f>'[2]15'!H32</f>
        <v>31.37</v>
      </c>
      <c r="H30" s="218">
        <f>'[2]15'!I32</f>
        <v>0</v>
      </c>
      <c r="I30" s="218">
        <f>'[2]15'!J32</f>
        <v>0</v>
      </c>
      <c r="J30" s="218">
        <f>'[2]15'!K32</f>
        <v>0</v>
      </c>
      <c r="K30" s="15">
        <f t="shared" si="3"/>
        <v>31.37</v>
      </c>
      <c r="L30" s="18">
        <f>frq!C30</f>
        <v>1</v>
      </c>
      <c r="M30" s="167">
        <f t="shared" si="4"/>
        <v>30.970000000000002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30.970000000000002</v>
      </c>
      <c r="R30" s="18">
        <v>0.4</v>
      </c>
    </row>
    <row r="31" spans="1:18">
      <c r="A31" s="8" t="s">
        <v>73</v>
      </c>
      <c r="B31" s="217">
        <f>'[2]15'!B33</f>
        <v>84</v>
      </c>
      <c r="C31" s="218">
        <f>'[2]15'!C33</f>
        <v>0</v>
      </c>
      <c r="D31" s="218">
        <f>'[2]15'!D33</f>
        <v>0</v>
      </c>
      <c r="E31" s="218">
        <f>'[2]15'!E33</f>
        <v>0</v>
      </c>
      <c r="F31" s="15">
        <f t="shared" si="6"/>
        <v>84</v>
      </c>
      <c r="G31" s="217">
        <f>'[2]15'!H33</f>
        <v>31.32</v>
      </c>
      <c r="H31" s="218">
        <f>'[2]15'!I33</f>
        <v>0</v>
      </c>
      <c r="I31" s="218">
        <f>'[2]15'!J33</f>
        <v>0</v>
      </c>
      <c r="J31" s="218">
        <f>'[2]15'!K33</f>
        <v>0</v>
      </c>
      <c r="K31" s="15">
        <f t="shared" si="3"/>
        <v>31.32</v>
      </c>
      <c r="L31" s="18">
        <f>frq!C31</f>
        <v>1</v>
      </c>
      <c r="M31" s="167">
        <f t="shared" si="4"/>
        <v>30.92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30.92</v>
      </c>
      <c r="R31" s="18">
        <v>0.4</v>
      </c>
    </row>
    <row r="32" spans="1:18">
      <c r="A32" s="8" t="s">
        <v>74</v>
      </c>
      <c r="B32" s="217">
        <f>'[2]15'!B34</f>
        <v>84</v>
      </c>
      <c r="C32" s="218">
        <f>'[2]15'!C34</f>
        <v>0</v>
      </c>
      <c r="D32" s="218">
        <f>'[2]15'!D34</f>
        <v>0</v>
      </c>
      <c r="E32" s="218">
        <f>'[2]15'!E34</f>
        <v>0</v>
      </c>
      <c r="F32" s="15">
        <f t="shared" si="6"/>
        <v>84</v>
      </c>
      <c r="G32" s="217">
        <f>'[2]15'!H34</f>
        <v>31.32</v>
      </c>
      <c r="H32" s="218">
        <f>'[2]15'!I34</f>
        <v>0</v>
      </c>
      <c r="I32" s="218">
        <f>'[2]15'!J34</f>
        <v>0</v>
      </c>
      <c r="J32" s="218">
        <f>'[2]15'!K34</f>
        <v>0</v>
      </c>
      <c r="K32" s="15">
        <f t="shared" si="3"/>
        <v>31.32</v>
      </c>
      <c r="L32" s="18">
        <f>frq!C32</f>
        <v>1</v>
      </c>
      <c r="M32" s="167">
        <f t="shared" si="4"/>
        <v>30.92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30.92</v>
      </c>
      <c r="R32" s="18">
        <v>0.4</v>
      </c>
    </row>
    <row r="33" spans="1:18">
      <c r="A33" s="8" t="s">
        <v>75</v>
      </c>
      <c r="B33" s="217">
        <f>'[2]15'!B35</f>
        <v>84</v>
      </c>
      <c r="C33" s="218">
        <f>'[2]15'!C35</f>
        <v>0</v>
      </c>
      <c r="D33" s="218">
        <f>'[2]15'!D35</f>
        <v>0</v>
      </c>
      <c r="E33" s="218">
        <f>'[2]15'!E35</f>
        <v>0</v>
      </c>
      <c r="F33" s="15">
        <f t="shared" si="6"/>
        <v>84</v>
      </c>
      <c r="G33" s="217">
        <f>'[2]15'!H35</f>
        <v>31.32</v>
      </c>
      <c r="H33" s="218">
        <f>'[2]15'!I35</f>
        <v>0</v>
      </c>
      <c r="I33" s="218">
        <f>'[2]15'!J35</f>
        <v>0</v>
      </c>
      <c r="J33" s="218">
        <f>'[2]15'!K35</f>
        <v>0</v>
      </c>
      <c r="K33" s="15">
        <f t="shared" si="3"/>
        <v>31.32</v>
      </c>
      <c r="L33" s="18">
        <f>frq!C33</f>
        <v>1</v>
      </c>
      <c r="M33" s="167">
        <f t="shared" si="4"/>
        <v>30.92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30.92</v>
      </c>
      <c r="R33" s="18">
        <v>0.4</v>
      </c>
    </row>
    <row r="34" spans="1:18">
      <c r="A34" s="8" t="s">
        <v>76</v>
      </c>
      <c r="B34" s="217">
        <f>'[2]15'!B36</f>
        <v>84</v>
      </c>
      <c r="C34" s="218">
        <f>'[2]15'!C36</f>
        <v>0</v>
      </c>
      <c r="D34" s="218">
        <f>'[2]15'!D36</f>
        <v>0</v>
      </c>
      <c r="E34" s="218">
        <f>'[2]15'!E36</f>
        <v>0</v>
      </c>
      <c r="F34" s="15">
        <f t="shared" si="6"/>
        <v>84</v>
      </c>
      <c r="G34" s="217">
        <f>'[2]15'!H36</f>
        <v>31.32</v>
      </c>
      <c r="H34" s="218">
        <f>'[2]15'!I36</f>
        <v>0</v>
      </c>
      <c r="I34" s="218">
        <f>'[2]15'!J36</f>
        <v>0</v>
      </c>
      <c r="J34" s="218">
        <f>'[2]15'!K36</f>
        <v>0</v>
      </c>
      <c r="K34" s="15">
        <f t="shared" si="3"/>
        <v>31.32</v>
      </c>
      <c r="L34" s="18">
        <f>frq!C34</f>
        <v>1</v>
      </c>
      <c r="M34" s="167">
        <f t="shared" si="4"/>
        <v>30.92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30.92</v>
      </c>
      <c r="R34" s="18">
        <v>0.4</v>
      </c>
    </row>
    <row r="35" spans="1:18">
      <c r="A35" s="8" t="s">
        <v>77</v>
      </c>
      <c r="B35" s="217">
        <f>'[2]15'!B37</f>
        <v>84</v>
      </c>
      <c r="C35" s="218">
        <f>'[2]15'!C37</f>
        <v>0</v>
      </c>
      <c r="D35" s="218">
        <f>'[2]15'!D37</f>
        <v>0</v>
      </c>
      <c r="E35" s="218">
        <f>'[2]15'!E37</f>
        <v>0</v>
      </c>
      <c r="F35" s="15">
        <f t="shared" si="6"/>
        <v>84</v>
      </c>
      <c r="G35" s="217">
        <f>'[2]15'!H37</f>
        <v>31.32</v>
      </c>
      <c r="H35" s="218">
        <f>'[2]15'!I37</f>
        <v>0</v>
      </c>
      <c r="I35" s="218">
        <f>'[2]15'!J37</f>
        <v>0</v>
      </c>
      <c r="J35" s="218">
        <f>'[2]15'!K37</f>
        <v>0</v>
      </c>
      <c r="K35" s="15">
        <f t="shared" si="3"/>
        <v>31.32</v>
      </c>
      <c r="L35" s="18">
        <f>frq!C35</f>
        <v>1</v>
      </c>
      <c r="M35" s="167">
        <f t="shared" si="4"/>
        <v>30.92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30.92</v>
      </c>
      <c r="R35" s="18">
        <v>0.4</v>
      </c>
    </row>
    <row r="36" spans="1:18">
      <c r="A36" s="8" t="s">
        <v>78</v>
      </c>
      <c r="B36" s="217">
        <f>'[2]15'!B38</f>
        <v>84</v>
      </c>
      <c r="C36" s="218">
        <f>'[2]15'!C38</f>
        <v>0</v>
      </c>
      <c r="D36" s="218">
        <f>'[2]15'!D38</f>
        <v>0</v>
      </c>
      <c r="E36" s="218">
        <f>'[2]15'!E38</f>
        <v>0</v>
      </c>
      <c r="F36" s="15">
        <f t="shared" si="6"/>
        <v>84</v>
      </c>
      <c r="G36" s="217">
        <f>'[2]15'!H38</f>
        <v>31.32</v>
      </c>
      <c r="H36" s="218">
        <f>'[2]15'!I38</f>
        <v>0</v>
      </c>
      <c r="I36" s="218">
        <f>'[2]15'!J38</f>
        <v>0</v>
      </c>
      <c r="J36" s="218">
        <f>'[2]15'!K38</f>
        <v>0</v>
      </c>
      <c r="K36" s="15">
        <f t="shared" si="3"/>
        <v>31.32</v>
      </c>
      <c r="L36" s="18">
        <f>frq!C36</f>
        <v>1</v>
      </c>
      <c r="M36" s="167">
        <f t="shared" si="4"/>
        <v>30.92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30.92</v>
      </c>
      <c r="R36" s="18">
        <v>0.4</v>
      </c>
    </row>
    <row r="37" spans="1:18">
      <c r="A37" s="8" t="s">
        <v>79</v>
      </c>
      <c r="B37" s="217">
        <f>'[2]15'!B39</f>
        <v>84</v>
      </c>
      <c r="C37" s="218">
        <f>'[2]15'!C39</f>
        <v>0</v>
      </c>
      <c r="D37" s="218">
        <f>'[2]15'!D39</f>
        <v>0</v>
      </c>
      <c r="E37" s="218">
        <f>'[2]15'!E39</f>
        <v>0</v>
      </c>
      <c r="F37" s="15">
        <f t="shared" si="6"/>
        <v>84</v>
      </c>
      <c r="G37" s="217">
        <f>'[2]15'!H39</f>
        <v>31.32</v>
      </c>
      <c r="H37" s="218">
        <f>'[2]15'!I39</f>
        <v>0</v>
      </c>
      <c r="I37" s="218">
        <f>'[2]15'!J39</f>
        <v>0</v>
      </c>
      <c r="J37" s="218">
        <f>'[2]15'!K39</f>
        <v>0</v>
      </c>
      <c r="K37" s="15">
        <f t="shared" si="3"/>
        <v>31.32</v>
      </c>
      <c r="L37" s="18">
        <f>frq!C37</f>
        <v>1</v>
      </c>
      <c r="M37" s="167">
        <f t="shared" si="4"/>
        <v>30.92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30.92</v>
      </c>
      <c r="R37" s="18">
        <v>0.4</v>
      </c>
    </row>
    <row r="38" spans="1:18">
      <c r="A38" s="8" t="s">
        <v>80</v>
      </c>
      <c r="B38" s="217">
        <f>'[2]15'!B40</f>
        <v>84</v>
      </c>
      <c r="C38" s="218">
        <f>'[2]15'!C40</f>
        <v>0</v>
      </c>
      <c r="D38" s="218">
        <f>'[2]15'!D40</f>
        <v>0</v>
      </c>
      <c r="E38" s="218">
        <f>'[2]15'!E40</f>
        <v>0</v>
      </c>
      <c r="F38" s="15">
        <f t="shared" si="6"/>
        <v>84</v>
      </c>
      <c r="G38" s="217">
        <f>'[2]15'!H40</f>
        <v>31.32</v>
      </c>
      <c r="H38" s="218">
        <f>'[2]15'!I40</f>
        <v>0</v>
      </c>
      <c r="I38" s="218">
        <f>'[2]15'!J40</f>
        <v>0</v>
      </c>
      <c r="J38" s="218">
        <f>'[2]15'!K40</f>
        <v>0</v>
      </c>
      <c r="K38" s="15">
        <f t="shared" si="3"/>
        <v>31.32</v>
      </c>
      <c r="L38" s="18">
        <f>frq!C38</f>
        <v>1</v>
      </c>
      <c r="M38" s="167">
        <f t="shared" si="4"/>
        <v>30.92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30.92</v>
      </c>
      <c r="R38" s="18">
        <v>0.4</v>
      </c>
    </row>
    <row r="39" spans="1:18">
      <c r="A39" s="8" t="s">
        <v>81</v>
      </c>
      <c r="B39" s="217">
        <f>'[2]15'!B41</f>
        <v>84</v>
      </c>
      <c r="C39" s="218">
        <f>'[2]15'!C41</f>
        <v>0</v>
      </c>
      <c r="D39" s="218">
        <f>'[2]15'!D41</f>
        <v>0</v>
      </c>
      <c r="E39" s="218">
        <f>'[2]15'!E41</f>
        <v>0</v>
      </c>
      <c r="F39" s="15">
        <f t="shared" si="6"/>
        <v>84</v>
      </c>
      <c r="G39" s="217">
        <f>'[2]15'!H41</f>
        <v>30.5</v>
      </c>
      <c r="H39" s="218">
        <f>'[2]15'!I41</f>
        <v>0</v>
      </c>
      <c r="I39" s="218">
        <f>'[2]15'!J41</f>
        <v>0</v>
      </c>
      <c r="J39" s="218">
        <f>'[2]15'!K41</f>
        <v>0</v>
      </c>
      <c r="K39" s="15">
        <f t="shared" si="3"/>
        <v>30.5</v>
      </c>
      <c r="L39" s="18">
        <f>frq!C39</f>
        <v>1</v>
      </c>
      <c r="M39" s="167">
        <f t="shared" si="4"/>
        <v>29.8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29.8</v>
      </c>
      <c r="R39" s="18">
        <v>0.7</v>
      </c>
    </row>
    <row r="40" spans="1:18">
      <c r="A40" s="8" t="s">
        <v>82</v>
      </c>
      <c r="B40" s="217">
        <f>'[2]15'!B42</f>
        <v>84</v>
      </c>
      <c r="C40" s="218">
        <f>'[2]15'!C42</f>
        <v>0</v>
      </c>
      <c r="D40" s="218">
        <f>'[2]15'!D42</f>
        <v>0</v>
      </c>
      <c r="E40" s="218">
        <f>'[2]15'!E42</f>
        <v>0</v>
      </c>
      <c r="F40" s="15">
        <f t="shared" si="6"/>
        <v>84</v>
      </c>
      <c r="G40" s="217">
        <f>'[2]15'!H42</f>
        <v>30.5</v>
      </c>
      <c r="H40" s="218">
        <f>'[2]15'!I42</f>
        <v>0</v>
      </c>
      <c r="I40" s="218">
        <f>'[2]15'!J42</f>
        <v>0</v>
      </c>
      <c r="J40" s="218">
        <f>'[2]15'!K42</f>
        <v>0</v>
      </c>
      <c r="K40" s="15">
        <f t="shared" si="3"/>
        <v>30.5</v>
      </c>
      <c r="L40" s="18">
        <f>frq!C40</f>
        <v>1</v>
      </c>
      <c r="M40" s="167">
        <f t="shared" si="4"/>
        <v>29.8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29.8</v>
      </c>
      <c r="R40" s="18">
        <v>0.7</v>
      </c>
    </row>
    <row r="41" spans="1:18">
      <c r="A41" s="8" t="s">
        <v>83</v>
      </c>
      <c r="B41" s="217">
        <f>'[2]15'!B43</f>
        <v>84</v>
      </c>
      <c r="C41" s="218">
        <f>'[2]15'!C43</f>
        <v>0</v>
      </c>
      <c r="D41" s="218">
        <f>'[2]15'!D43</f>
        <v>0</v>
      </c>
      <c r="E41" s="218">
        <f>'[2]15'!E43</f>
        <v>0</v>
      </c>
      <c r="F41" s="15">
        <f t="shared" si="6"/>
        <v>84</v>
      </c>
      <c r="G41" s="217">
        <f>'[2]15'!H43</f>
        <v>30.5</v>
      </c>
      <c r="H41" s="218">
        <f>'[2]15'!I43</f>
        <v>0</v>
      </c>
      <c r="I41" s="218">
        <f>'[2]15'!J43</f>
        <v>0</v>
      </c>
      <c r="J41" s="218">
        <f>'[2]15'!K43</f>
        <v>0</v>
      </c>
      <c r="K41" s="15">
        <f t="shared" si="3"/>
        <v>30.5</v>
      </c>
      <c r="L41" s="18">
        <f>frq!C41</f>
        <v>1</v>
      </c>
      <c r="M41" s="167">
        <f t="shared" si="4"/>
        <v>29.8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29.8</v>
      </c>
      <c r="R41" s="18">
        <v>0.7</v>
      </c>
    </row>
    <row r="42" spans="1:18">
      <c r="A42" s="8" t="s">
        <v>84</v>
      </c>
      <c r="B42" s="217">
        <f>'[2]15'!B44</f>
        <v>84</v>
      </c>
      <c r="C42" s="218">
        <f>'[2]15'!C44</f>
        <v>0</v>
      </c>
      <c r="D42" s="218">
        <f>'[2]15'!D44</f>
        <v>0</v>
      </c>
      <c r="E42" s="218">
        <f>'[2]15'!E44</f>
        <v>0</v>
      </c>
      <c r="F42" s="15">
        <f t="shared" si="6"/>
        <v>84</v>
      </c>
      <c r="G42" s="217">
        <f>'[2]15'!H44</f>
        <v>30.5</v>
      </c>
      <c r="H42" s="218">
        <f>'[2]15'!I44</f>
        <v>0</v>
      </c>
      <c r="I42" s="218">
        <f>'[2]15'!J44</f>
        <v>0</v>
      </c>
      <c r="J42" s="218">
        <f>'[2]15'!K44</f>
        <v>0</v>
      </c>
      <c r="K42" s="15">
        <f t="shared" si="3"/>
        <v>30.5</v>
      </c>
      <c r="L42" s="18">
        <f>frq!C42</f>
        <v>1</v>
      </c>
      <c r="M42" s="167">
        <f t="shared" si="4"/>
        <v>29.8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29.8</v>
      </c>
      <c r="R42" s="18">
        <v>0.7</v>
      </c>
    </row>
    <row r="43" spans="1:18">
      <c r="A43" s="8" t="s">
        <v>85</v>
      </c>
      <c r="B43" s="217">
        <f>'[2]15'!B45</f>
        <v>84</v>
      </c>
      <c r="C43" s="218">
        <f>'[2]15'!C45</f>
        <v>0</v>
      </c>
      <c r="D43" s="218">
        <f>'[2]15'!D45</f>
        <v>0</v>
      </c>
      <c r="E43" s="218">
        <f>'[2]15'!E45</f>
        <v>0</v>
      </c>
      <c r="F43" s="15">
        <f t="shared" si="6"/>
        <v>84</v>
      </c>
      <c r="G43" s="217">
        <f>'[2]15'!H45</f>
        <v>30.5</v>
      </c>
      <c r="H43" s="218">
        <f>'[2]15'!I45</f>
        <v>0</v>
      </c>
      <c r="I43" s="218">
        <f>'[2]15'!J45</f>
        <v>0</v>
      </c>
      <c r="J43" s="218">
        <f>'[2]15'!K45</f>
        <v>0</v>
      </c>
      <c r="K43" s="15">
        <f t="shared" si="3"/>
        <v>30.5</v>
      </c>
      <c r="L43" s="18">
        <f>frq!C43</f>
        <v>1</v>
      </c>
      <c r="M43" s="167">
        <f t="shared" si="4"/>
        <v>29.8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29.8</v>
      </c>
      <c r="R43" s="18">
        <v>0.7</v>
      </c>
    </row>
    <row r="44" spans="1:18">
      <c r="A44" s="8" t="s">
        <v>86</v>
      </c>
      <c r="B44" s="217">
        <f>'[2]15'!B46</f>
        <v>84</v>
      </c>
      <c r="C44" s="218">
        <f>'[2]15'!C46</f>
        <v>0</v>
      </c>
      <c r="D44" s="218">
        <f>'[2]15'!D46</f>
        <v>0</v>
      </c>
      <c r="E44" s="218">
        <f>'[2]15'!E46</f>
        <v>0</v>
      </c>
      <c r="F44" s="15">
        <f t="shared" si="6"/>
        <v>84</v>
      </c>
      <c r="G44" s="217">
        <f>'[2]15'!H46</f>
        <v>30.5</v>
      </c>
      <c r="H44" s="218">
        <f>'[2]15'!I46</f>
        <v>0</v>
      </c>
      <c r="I44" s="218">
        <f>'[2]15'!J46</f>
        <v>0</v>
      </c>
      <c r="J44" s="218">
        <f>'[2]15'!K46</f>
        <v>0</v>
      </c>
      <c r="K44" s="15">
        <f t="shared" si="3"/>
        <v>30.5</v>
      </c>
      <c r="L44" s="18">
        <f>frq!C44</f>
        <v>1</v>
      </c>
      <c r="M44" s="167">
        <f t="shared" si="4"/>
        <v>29.8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29.8</v>
      </c>
      <c r="R44" s="18">
        <v>0.7</v>
      </c>
    </row>
    <row r="45" spans="1:18">
      <c r="A45" s="8" t="s">
        <v>87</v>
      </c>
      <c r="B45" s="217">
        <f>'[2]15'!B47</f>
        <v>84</v>
      </c>
      <c r="C45" s="218">
        <f>'[2]15'!C47</f>
        <v>0</v>
      </c>
      <c r="D45" s="218">
        <f>'[2]15'!D47</f>
        <v>0</v>
      </c>
      <c r="E45" s="218">
        <f>'[2]15'!E47</f>
        <v>0</v>
      </c>
      <c r="F45" s="15">
        <f t="shared" si="6"/>
        <v>84</v>
      </c>
      <c r="G45" s="217">
        <f>'[2]15'!H47</f>
        <v>30.5</v>
      </c>
      <c r="H45" s="218">
        <f>'[2]15'!I47</f>
        <v>0</v>
      </c>
      <c r="I45" s="218">
        <f>'[2]15'!J47</f>
        <v>0</v>
      </c>
      <c r="J45" s="218">
        <f>'[2]15'!K47</f>
        <v>0</v>
      </c>
      <c r="K45" s="15">
        <f t="shared" si="3"/>
        <v>30.5</v>
      </c>
      <c r="L45" s="18">
        <f>frq!C45</f>
        <v>1</v>
      </c>
      <c r="M45" s="167">
        <f t="shared" si="4"/>
        <v>29.8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29.8</v>
      </c>
      <c r="R45" s="18">
        <v>0.7</v>
      </c>
    </row>
    <row r="46" spans="1:18">
      <c r="A46" s="8" t="s">
        <v>88</v>
      </c>
      <c r="B46" s="217">
        <f>'[2]15'!B48</f>
        <v>84</v>
      </c>
      <c r="C46" s="218">
        <f>'[2]15'!C48</f>
        <v>0</v>
      </c>
      <c r="D46" s="218">
        <f>'[2]15'!D48</f>
        <v>0</v>
      </c>
      <c r="E46" s="218">
        <f>'[2]15'!E48</f>
        <v>0</v>
      </c>
      <c r="F46" s="15">
        <f t="shared" si="6"/>
        <v>84</v>
      </c>
      <c r="G46" s="217">
        <f>'[2]15'!H48</f>
        <v>30.5</v>
      </c>
      <c r="H46" s="218">
        <f>'[2]15'!I48</f>
        <v>0</v>
      </c>
      <c r="I46" s="218">
        <f>'[2]15'!J48</f>
        <v>0</v>
      </c>
      <c r="J46" s="218">
        <f>'[2]15'!K48</f>
        <v>0</v>
      </c>
      <c r="K46" s="15">
        <f t="shared" si="3"/>
        <v>30.5</v>
      </c>
      <c r="L46" s="18">
        <f>frq!C46</f>
        <v>1</v>
      </c>
      <c r="M46" s="167">
        <f t="shared" si="4"/>
        <v>29.8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29.8</v>
      </c>
      <c r="R46" s="18">
        <v>0.7</v>
      </c>
    </row>
    <row r="47" spans="1:18">
      <c r="A47" s="8" t="s">
        <v>89</v>
      </c>
      <c r="B47" s="217">
        <f>'[2]15'!B49</f>
        <v>84</v>
      </c>
      <c r="C47" s="218">
        <f>'[2]15'!C49</f>
        <v>0</v>
      </c>
      <c r="D47" s="218">
        <f>'[2]15'!D49</f>
        <v>0</v>
      </c>
      <c r="E47" s="218">
        <f>'[2]15'!E49</f>
        <v>0</v>
      </c>
      <c r="F47" s="15">
        <f t="shared" si="6"/>
        <v>84</v>
      </c>
      <c r="G47" s="217">
        <f>'[2]15'!H49</f>
        <v>30.5</v>
      </c>
      <c r="H47" s="218">
        <f>'[2]15'!I49</f>
        <v>0</v>
      </c>
      <c r="I47" s="218">
        <f>'[2]15'!J49</f>
        <v>0</v>
      </c>
      <c r="J47" s="218">
        <f>'[2]15'!K49</f>
        <v>0</v>
      </c>
      <c r="K47" s="15">
        <f t="shared" si="3"/>
        <v>30.5</v>
      </c>
      <c r="L47" s="18">
        <f>frq!C47</f>
        <v>1</v>
      </c>
      <c r="M47" s="167">
        <f t="shared" si="4"/>
        <v>29.8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29.8</v>
      </c>
      <c r="R47" s="18">
        <v>0.7</v>
      </c>
    </row>
    <row r="48" spans="1:18">
      <c r="A48" s="8" t="s">
        <v>90</v>
      </c>
      <c r="B48" s="217">
        <f>'[2]15'!B50</f>
        <v>84</v>
      </c>
      <c r="C48" s="218">
        <f>'[2]15'!C50</f>
        <v>0</v>
      </c>
      <c r="D48" s="218">
        <f>'[2]15'!D50</f>
        <v>0</v>
      </c>
      <c r="E48" s="218">
        <f>'[2]15'!E50</f>
        <v>0</v>
      </c>
      <c r="F48" s="15">
        <f t="shared" si="6"/>
        <v>84</v>
      </c>
      <c r="G48" s="217">
        <f>'[2]15'!H50</f>
        <v>30.5</v>
      </c>
      <c r="H48" s="218">
        <f>'[2]15'!I50</f>
        <v>0</v>
      </c>
      <c r="I48" s="218">
        <f>'[2]15'!J50</f>
        <v>0</v>
      </c>
      <c r="J48" s="218">
        <f>'[2]15'!K50</f>
        <v>0</v>
      </c>
      <c r="K48" s="15">
        <f t="shared" si="3"/>
        <v>30.5</v>
      </c>
      <c r="L48" s="18">
        <f>frq!C48</f>
        <v>1</v>
      </c>
      <c r="M48" s="167">
        <f t="shared" si="4"/>
        <v>29.8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29.8</v>
      </c>
      <c r="R48" s="18">
        <v>0.7</v>
      </c>
    </row>
    <row r="49" spans="1:18">
      <c r="A49" s="8" t="s">
        <v>91</v>
      </c>
      <c r="B49" s="217">
        <f>'[2]15'!B51</f>
        <v>84</v>
      </c>
      <c r="C49" s="218">
        <f>'[2]15'!C51</f>
        <v>0</v>
      </c>
      <c r="D49" s="218">
        <f>'[2]15'!D51</f>
        <v>0</v>
      </c>
      <c r="E49" s="218">
        <f>'[2]15'!E51</f>
        <v>0</v>
      </c>
      <c r="F49" s="15">
        <f t="shared" si="6"/>
        <v>84</v>
      </c>
      <c r="G49" s="217">
        <f>'[2]15'!H51</f>
        <v>30.5</v>
      </c>
      <c r="H49" s="218">
        <f>'[2]15'!I51</f>
        <v>0</v>
      </c>
      <c r="I49" s="218">
        <f>'[2]15'!J51</f>
        <v>0</v>
      </c>
      <c r="J49" s="218">
        <f>'[2]15'!K51</f>
        <v>0</v>
      </c>
      <c r="K49" s="15">
        <f t="shared" si="3"/>
        <v>30.5</v>
      </c>
      <c r="L49" s="18">
        <f>frq!C49</f>
        <v>1</v>
      </c>
      <c r="M49" s="167">
        <f t="shared" si="4"/>
        <v>29.8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29.8</v>
      </c>
      <c r="R49" s="18">
        <v>0.7</v>
      </c>
    </row>
    <row r="50" spans="1:18">
      <c r="A50" s="8" t="s">
        <v>92</v>
      </c>
      <c r="B50" s="217">
        <f>'[2]15'!B52</f>
        <v>84</v>
      </c>
      <c r="C50" s="218">
        <f>'[2]15'!C52</f>
        <v>0</v>
      </c>
      <c r="D50" s="218">
        <f>'[2]15'!D52</f>
        <v>0</v>
      </c>
      <c r="E50" s="218">
        <f>'[2]15'!E52</f>
        <v>0</v>
      </c>
      <c r="F50" s="15">
        <f t="shared" si="6"/>
        <v>84</v>
      </c>
      <c r="G50" s="217">
        <f>'[2]15'!H52</f>
        <v>30.5</v>
      </c>
      <c r="H50" s="218">
        <f>'[2]15'!I52</f>
        <v>0</v>
      </c>
      <c r="I50" s="218">
        <f>'[2]15'!J52</f>
        <v>0</v>
      </c>
      <c r="J50" s="218">
        <f>'[2]15'!K52</f>
        <v>0</v>
      </c>
      <c r="K50" s="15">
        <f t="shared" si="3"/>
        <v>30.5</v>
      </c>
      <c r="L50" s="18">
        <f>frq!C50</f>
        <v>1</v>
      </c>
      <c r="M50" s="167">
        <f t="shared" si="4"/>
        <v>29.8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29.8</v>
      </c>
      <c r="R50" s="18">
        <v>0.7</v>
      </c>
    </row>
    <row r="51" spans="1:18">
      <c r="A51" s="8" t="s">
        <v>93</v>
      </c>
      <c r="B51" s="217">
        <f>'[2]15'!B53</f>
        <v>84</v>
      </c>
      <c r="C51" s="218">
        <f>'[2]15'!C53</f>
        <v>0</v>
      </c>
      <c r="D51" s="218">
        <f>'[2]15'!D53</f>
        <v>0</v>
      </c>
      <c r="E51" s="218">
        <f>'[2]15'!E53</f>
        <v>0</v>
      </c>
      <c r="F51" s="15">
        <f t="shared" si="6"/>
        <v>84</v>
      </c>
      <c r="G51" s="217">
        <f>'[2]15'!H53</f>
        <v>29.72</v>
      </c>
      <c r="H51" s="218">
        <f>'[2]15'!I53</f>
        <v>0</v>
      </c>
      <c r="I51" s="218">
        <f>'[2]15'!J53</f>
        <v>0</v>
      </c>
      <c r="J51" s="218">
        <f>'[2]15'!K53</f>
        <v>0</v>
      </c>
      <c r="K51" s="15">
        <f t="shared" si="3"/>
        <v>29.72</v>
      </c>
      <c r="L51" s="18">
        <f>frq!C51</f>
        <v>1</v>
      </c>
      <c r="M51" s="167">
        <f t="shared" si="4"/>
        <v>29.02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29.02</v>
      </c>
      <c r="R51" s="18">
        <v>0.7</v>
      </c>
    </row>
    <row r="52" spans="1:18">
      <c r="A52" s="8" t="s">
        <v>94</v>
      </c>
      <c r="B52" s="217">
        <f>'[2]15'!B54</f>
        <v>84</v>
      </c>
      <c r="C52" s="218">
        <f>'[2]15'!C54</f>
        <v>0</v>
      </c>
      <c r="D52" s="218">
        <f>'[2]15'!D54</f>
        <v>0</v>
      </c>
      <c r="E52" s="218">
        <f>'[2]15'!E54</f>
        <v>0</v>
      </c>
      <c r="F52" s="15">
        <f t="shared" si="6"/>
        <v>84</v>
      </c>
      <c r="G52" s="217">
        <f>'[2]15'!H54</f>
        <v>29.72</v>
      </c>
      <c r="H52" s="218">
        <f>'[2]15'!I54</f>
        <v>0</v>
      </c>
      <c r="I52" s="218">
        <f>'[2]15'!J54</f>
        <v>0</v>
      </c>
      <c r="J52" s="218">
        <f>'[2]15'!K54</f>
        <v>0</v>
      </c>
      <c r="K52" s="15">
        <f t="shared" si="3"/>
        <v>29.72</v>
      </c>
      <c r="L52" s="18">
        <f>frq!C52</f>
        <v>1</v>
      </c>
      <c r="M52" s="167">
        <f t="shared" si="4"/>
        <v>29.02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29.02</v>
      </c>
      <c r="R52" s="18">
        <v>0.7</v>
      </c>
    </row>
    <row r="53" spans="1:18">
      <c r="A53" s="8" t="s">
        <v>95</v>
      </c>
      <c r="B53" s="217">
        <f>'[2]15'!B55</f>
        <v>84</v>
      </c>
      <c r="C53" s="218">
        <f>'[2]15'!C55</f>
        <v>0</v>
      </c>
      <c r="D53" s="218">
        <f>'[2]15'!D55</f>
        <v>0</v>
      </c>
      <c r="E53" s="218">
        <f>'[2]15'!E55</f>
        <v>0</v>
      </c>
      <c r="F53" s="15">
        <f t="shared" si="6"/>
        <v>84</v>
      </c>
      <c r="G53" s="217">
        <f>'[2]15'!H55</f>
        <v>29.72</v>
      </c>
      <c r="H53" s="218">
        <f>'[2]15'!I55</f>
        <v>0</v>
      </c>
      <c r="I53" s="218">
        <f>'[2]15'!J55</f>
        <v>0</v>
      </c>
      <c r="J53" s="218">
        <f>'[2]15'!K55</f>
        <v>0</v>
      </c>
      <c r="K53" s="15">
        <f t="shared" si="3"/>
        <v>29.72</v>
      </c>
      <c r="L53" s="18">
        <f>frq!C53</f>
        <v>1</v>
      </c>
      <c r="M53" s="167">
        <f t="shared" si="4"/>
        <v>29.02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29.02</v>
      </c>
      <c r="R53" s="18">
        <v>0.7</v>
      </c>
    </row>
    <row r="54" spans="1:18">
      <c r="A54" s="8" t="s">
        <v>96</v>
      </c>
      <c r="B54" s="217">
        <f>'[2]15'!B56</f>
        <v>84</v>
      </c>
      <c r="C54" s="218">
        <f>'[2]15'!C56</f>
        <v>0</v>
      </c>
      <c r="D54" s="218">
        <f>'[2]15'!D56</f>
        <v>0</v>
      </c>
      <c r="E54" s="218">
        <f>'[2]15'!E56</f>
        <v>0</v>
      </c>
      <c r="F54" s="15">
        <f t="shared" si="6"/>
        <v>84</v>
      </c>
      <c r="G54" s="217">
        <f>'[2]15'!H56</f>
        <v>29.72</v>
      </c>
      <c r="H54" s="218">
        <f>'[2]15'!I56</f>
        <v>0</v>
      </c>
      <c r="I54" s="218">
        <f>'[2]15'!J56</f>
        <v>0</v>
      </c>
      <c r="J54" s="218">
        <f>'[2]15'!K56</f>
        <v>0</v>
      </c>
      <c r="K54" s="15">
        <f t="shared" si="3"/>
        <v>29.72</v>
      </c>
      <c r="L54" s="18">
        <f>frq!C54</f>
        <v>1</v>
      </c>
      <c r="M54" s="167">
        <f t="shared" si="4"/>
        <v>29.02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29.02</v>
      </c>
      <c r="R54" s="18">
        <v>0.7</v>
      </c>
    </row>
    <row r="55" spans="1:18">
      <c r="A55" s="8" t="s">
        <v>97</v>
      </c>
      <c r="B55" s="217">
        <f>'[2]15'!B57</f>
        <v>84</v>
      </c>
      <c r="C55" s="218">
        <f>'[2]15'!C57</f>
        <v>0</v>
      </c>
      <c r="D55" s="218">
        <f>'[2]15'!D57</f>
        <v>0</v>
      </c>
      <c r="E55" s="218">
        <f>'[2]15'!E57</f>
        <v>0</v>
      </c>
      <c r="F55" s="15">
        <f t="shared" si="6"/>
        <v>84</v>
      </c>
      <c r="G55" s="217">
        <f>'[2]15'!H57</f>
        <v>29.72</v>
      </c>
      <c r="H55" s="218">
        <f>'[2]15'!I57</f>
        <v>0</v>
      </c>
      <c r="I55" s="218">
        <f>'[2]15'!J57</f>
        <v>0</v>
      </c>
      <c r="J55" s="218">
        <f>'[2]15'!K57</f>
        <v>0</v>
      </c>
      <c r="K55" s="15">
        <f t="shared" si="3"/>
        <v>29.72</v>
      </c>
      <c r="L55" s="18">
        <f>frq!C55</f>
        <v>1</v>
      </c>
      <c r="M55" s="167">
        <f t="shared" si="4"/>
        <v>29.02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29.02</v>
      </c>
      <c r="R55" s="18">
        <v>0.7</v>
      </c>
    </row>
    <row r="56" spans="1:18">
      <c r="A56" s="8" t="s">
        <v>98</v>
      </c>
      <c r="B56" s="217">
        <f>'[2]15'!B58</f>
        <v>84</v>
      </c>
      <c r="C56" s="218">
        <f>'[2]15'!C58</f>
        <v>0</v>
      </c>
      <c r="D56" s="218">
        <f>'[2]15'!D58</f>
        <v>0</v>
      </c>
      <c r="E56" s="218">
        <f>'[2]15'!E58</f>
        <v>0</v>
      </c>
      <c r="F56" s="15">
        <f t="shared" si="6"/>
        <v>84</v>
      </c>
      <c r="G56" s="217">
        <f>'[2]15'!H58</f>
        <v>29.72</v>
      </c>
      <c r="H56" s="218">
        <f>'[2]15'!I58</f>
        <v>0</v>
      </c>
      <c r="I56" s="218">
        <f>'[2]15'!J58</f>
        <v>0</v>
      </c>
      <c r="J56" s="218">
        <f>'[2]15'!K58</f>
        <v>0</v>
      </c>
      <c r="K56" s="15">
        <f t="shared" si="3"/>
        <v>29.72</v>
      </c>
      <c r="L56" s="18">
        <f>frq!C56</f>
        <v>1</v>
      </c>
      <c r="M56" s="167">
        <f t="shared" si="4"/>
        <v>29.02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29.02</v>
      </c>
      <c r="R56" s="18">
        <v>0.7</v>
      </c>
    </row>
    <row r="57" spans="1:18">
      <c r="A57" s="8" t="s">
        <v>99</v>
      </c>
      <c r="B57" s="217">
        <f>'[2]15'!B59</f>
        <v>84</v>
      </c>
      <c r="C57" s="218">
        <f>'[2]15'!C59</f>
        <v>0</v>
      </c>
      <c r="D57" s="218">
        <f>'[2]15'!D59</f>
        <v>0</v>
      </c>
      <c r="E57" s="218">
        <f>'[2]15'!E59</f>
        <v>0</v>
      </c>
      <c r="F57" s="15">
        <f t="shared" si="6"/>
        <v>84</v>
      </c>
      <c r="G57" s="217">
        <f>'[2]15'!H59</f>
        <v>29.72</v>
      </c>
      <c r="H57" s="218">
        <f>'[2]15'!I59</f>
        <v>0</v>
      </c>
      <c r="I57" s="218">
        <f>'[2]15'!J59</f>
        <v>0</v>
      </c>
      <c r="J57" s="218">
        <f>'[2]15'!K59</f>
        <v>0</v>
      </c>
      <c r="K57" s="15">
        <f t="shared" si="3"/>
        <v>29.72</v>
      </c>
      <c r="L57" s="18">
        <f>frq!C57</f>
        <v>1</v>
      </c>
      <c r="M57" s="167">
        <f t="shared" si="4"/>
        <v>29.02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29.02</v>
      </c>
      <c r="R57" s="18">
        <v>0.7</v>
      </c>
    </row>
    <row r="58" spans="1:18">
      <c r="A58" s="8" t="s">
        <v>100</v>
      </c>
      <c r="B58" s="217">
        <f>'[2]15'!B60</f>
        <v>84</v>
      </c>
      <c r="C58" s="218">
        <f>'[2]15'!C60</f>
        <v>0</v>
      </c>
      <c r="D58" s="218">
        <f>'[2]15'!D60</f>
        <v>0</v>
      </c>
      <c r="E58" s="218">
        <f>'[2]15'!E60</f>
        <v>0</v>
      </c>
      <c r="F58" s="15">
        <f t="shared" si="6"/>
        <v>84</v>
      </c>
      <c r="G58" s="217">
        <f>'[2]15'!H60</f>
        <v>29.72</v>
      </c>
      <c r="H58" s="218">
        <f>'[2]15'!I60</f>
        <v>0</v>
      </c>
      <c r="I58" s="218">
        <f>'[2]15'!J60</f>
        <v>0</v>
      </c>
      <c r="J58" s="218">
        <f>'[2]15'!K60</f>
        <v>0</v>
      </c>
      <c r="K58" s="15">
        <f t="shared" si="3"/>
        <v>29.72</v>
      </c>
      <c r="L58" s="18">
        <f>frq!C58</f>
        <v>1</v>
      </c>
      <c r="M58" s="167">
        <f t="shared" si="4"/>
        <v>29.02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29.02</v>
      </c>
      <c r="R58" s="18">
        <v>0.7</v>
      </c>
    </row>
    <row r="59" spans="1:18">
      <c r="A59" s="8" t="s">
        <v>101</v>
      </c>
      <c r="B59" s="217">
        <f>'[2]15'!B61</f>
        <v>84</v>
      </c>
      <c r="C59" s="218">
        <f>'[2]15'!C61</f>
        <v>0</v>
      </c>
      <c r="D59" s="218">
        <f>'[2]15'!D61</f>
        <v>0</v>
      </c>
      <c r="E59" s="218">
        <f>'[2]15'!E61</f>
        <v>0</v>
      </c>
      <c r="F59" s="15">
        <f t="shared" si="6"/>
        <v>84</v>
      </c>
      <c r="G59" s="217">
        <f>'[2]15'!H61</f>
        <v>29.72</v>
      </c>
      <c r="H59" s="218">
        <f>'[2]15'!I61</f>
        <v>0</v>
      </c>
      <c r="I59" s="218">
        <f>'[2]15'!J61</f>
        <v>0</v>
      </c>
      <c r="J59" s="218">
        <f>'[2]15'!K61</f>
        <v>0</v>
      </c>
      <c r="K59" s="15">
        <f t="shared" si="3"/>
        <v>29.72</v>
      </c>
      <c r="L59" s="18">
        <f>frq!C59</f>
        <v>1</v>
      </c>
      <c r="M59" s="167">
        <f t="shared" si="4"/>
        <v>29.02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29.02</v>
      </c>
      <c r="R59" s="18">
        <v>0.7</v>
      </c>
    </row>
    <row r="60" spans="1:18">
      <c r="A60" s="8" t="s">
        <v>102</v>
      </c>
      <c r="B60" s="217">
        <f>'[2]15'!B62</f>
        <v>84</v>
      </c>
      <c r="C60" s="218">
        <f>'[2]15'!C62</f>
        <v>0</v>
      </c>
      <c r="D60" s="218">
        <f>'[2]15'!D62</f>
        <v>0</v>
      </c>
      <c r="E60" s="218">
        <f>'[2]15'!E62</f>
        <v>0</v>
      </c>
      <c r="F60" s="15">
        <f t="shared" si="6"/>
        <v>84</v>
      </c>
      <c r="G60" s="217">
        <f>'[2]15'!H62</f>
        <v>29.72</v>
      </c>
      <c r="H60" s="218">
        <f>'[2]15'!I62</f>
        <v>0</v>
      </c>
      <c r="I60" s="218">
        <f>'[2]15'!J62</f>
        <v>0</v>
      </c>
      <c r="J60" s="218">
        <f>'[2]15'!K62</f>
        <v>0</v>
      </c>
      <c r="K60" s="15">
        <f t="shared" si="3"/>
        <v>29.72</v>
      </c>
      <c r="L60" s="18">
        <f>frq!C60</f>
        <v>1</v>
      </c>
      <c r="M60" s="167">
        <f t="shared" si="4"/>
        <v>29.02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29.02</v>
      </c>
      <c r="R60" s="18">
        <v>0.7</v>
      </c>
    </row>
    <row r="61" spans="1:18">
      <c r="A61" s="8" t="s">
        <v>103</v>
      </c>
      <c r="B61" s="217">
        <f>'[2]15'!B63</f>
        <v>84</v>
      </c>
      <c r="C61" s="218">
        <f>'[2]15'!C63</f>
        <v>0</v>
      </c>
      <c r="D61" s="218">
        <f>'[2]15'!D63</f>
        <v>0</v>
      </c>
      <c r="E61" s="218">
        <f>'[2]15'!E63</f>
        <v>0</v>
      </c>
      <c r="F61" s="15">
        <f t="shared" si="6"/>
        <v>84</v>
      </c>
      <c r="G61" s="217">
        <f>'[2]15'!H63</f>
        <v>29.72</v>
      </c>
      <c r="H61" s="218">
        <f>'[2]15'!I63</f>
        <v>0</v>
      </c>
      <c r="I61" s="218">
        <f>'[2]15'!J63</f>
        <v>0</v>
      </c>
      <c r="J61" s="218">
        <f>'[2]15'!K63</f>
        <v>0</v>
      </c>
      <c r="K61" s="15">
        <f t="shared" si="3"/>
        <v>29.72</v>
      </c>
      <c r="L61" s="18">
        <f>frq!C61</f>
        <v>1</v>
      </c>
      <c r="M61" s="167">
        <f t="shared" si="4"/>
        <v>29.02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29.02</v>
      </c>
      <c r="R61" s="18">
        <v>0.7</v>
      </c>
    </row>
    <row r="62" spans="1:18">
      <c r="A62" s="8" t="s">
        <v>104</v>
      </c>
      <c r="B62" s="217">
        <f>'[2]15'!B64</f>
        <v>84</v>
      </c>
      <c r="C62" s="218">
        <f>'[2]15'!C64</f>
        <v>0</v>
      </c>
      <c r="D62" s="218">
        <f>'[2]15'!D64</f>
        <v>0</v>
      </c>
      <c r="E62" s="218">
        <f>'[2]15'!E64</f>
        <v>0</v>
      </c>
      <c r="F62" s="15">
        <f t="shared" si="6"/>
        <v>84</v>
      </c>
      <c r="G62" s="217">
        <f>'[2]15'!H64</f>
        <v>29.72</v>
      </c>
      <c r="H62" s="218">
        <f>'[2]15'!I64</f>
        <v>0</v>
      </c>
      <c r="I62" s="218">
        <f>'[2]15'!J64</f>
        <v>0</v>
      </c>
      <c r="J62" s="218">
        <f>'[2]15'!K64</f>
        <v>0</v>
      </c>
      <c r="K62" s="15">
        <f t="shared" si="3"/>
        <v>29.72</v>
      </c>
      <c r="L62" s="18">
        <f>frq!C62</f>
        <v>1</v>
      </c>
      <c r="M62" s="167">
        <f t="shared" si="4"/>
        <v>29.02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29.02</v>
      </c>
      <c r="R62" s="18">
        <v>0.7</v>
      </c>
    </row>
    <row r="63" spans="1:18">
      <c r="A63" s="8" t="s">
        <v>105</v>
      </c>
      <c r="B63" s="217">
        <f>'[2]15'!B65</f>
        <v>84</v>
      </c>
      <c r="C63" s="218">
        <f>'[2]15'!C65</f>
        <v>0</v>
      </c>
      <c r="D63" s="218">
        <f>'[2]15'!D65</f>
        <v>0</v>
      </c>
      <c r="E63" s="218">
        <f>'[2]15'!E65</f>
        <v>0</v>
      </c>
      <c r="F63" s="15">
        <f t="shared" si="6"/>
        <v>84</v>
      </c>
      <c r="G63" s="217">
        <f>'[2]15'!H65</f>
        <v>29.72</v>
      </c>
      <c r="H63" s="218">
        <f>'[2]15'!I65</f>
        <v>0</v>
      </c>
      <c r="I63" s="218">
        <f>'[2]15'!J65</f>
        <v>0</v>
      </c>
      <c r="J63" s="218">
        <f>'[2]15'!K65</f>
        <v>0</v>
      </c>
      <c r="K63" s="15">
        <f t="shared" si="3"/>
        <v>29.72</v>
      </c>
      <c r="L63" s="18">
        <f>frq!C63</f>
        <v>1</v>
      </c>
      <c r="M63" s="167">
        <f t="shared" si="4"/>
        <v>29.02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29.02</v>
      </c>
      <c r="R63" s="18">
        <v>0.7</v>
      </c>
    </row>
    <row r="64" spans="1:18">
      <c r="A64" s="8" t="s">
        <v>106</v>
      </c>
      <c r="B64" s="217">
        <f>'[2]15'!B66</f>
        <v>84</v>
      </c>
      <c r="C64" s="218">
        <f>'[2]15'!C66</f>
        <v>0</v>
      </c>
      <c r="D64" s="218">
        <f>'[2]15'!D66</f>
        <v>0</v>
      </c>
      <c r="E64" s="218">
        <f>'[2]15'!E66</f>
        <v>0</v>
      </c>
      <c r="F64" s="15">
        <f t="shared" si="6"/>
        <v>84</v>
      </c>
      <c r="G64" s="217">
        <f>'[2]15'!H66</f>
        <v>29.72</v>
      </c>
      <c r="H64" s="218">
        <f>'[2]15'!I66</f>
        <v>0</v>
      </c>
      <c r="I64" s="218">
        <f>'[2]15'!J66</f>
        <v>0</v>
      </c>
      <c r="J64" s="218">
        <f>'[2]15'!K66</f>
        <v>0</v>
      </c>
      <c r="K64" s="15">
        <f t="shared" si="3"/>
        <v>29.72</v>
      </c>
      <c r="L64" s="18">
        <f>frq!C64</f>
        <v>1</v>
      </c>
      <c r="M64" s="167">
        <f t="shared" si="4"/>
        <v>29.02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29.02</v>
      </c>
      <c r="R64" s="18">
        <v>0.7</v>
      </c>
    </row>
    <row r="65" spans="1:18">
      <c r="A65" s="8" t="s">
        <v>107</v>
      </c>
      <c r="B65" s="217">
        <f>'[2]15'!B67</f>
        <v>84</v>
      </c>
      <c r="C65" s="218">
        <f>'[2]15'!C67</f>
        <v>0</v>
      </c>
      <c r="D65" s="218">
        <f>'[2]15'!D67</f>
        <v>0</v>
      </c>
      <c r="E65" s="218">
        <f>'[2]15'!E67</f>
        <v>0</v>
      </c>
      <c r="F65" s="15">
        <f t="shared" si="6"/>
        <v>84</v>
      </c>
      <c r="G65" s="217">
        <f>'[2]15'!H67</f>
        <v>29.72</v>
      </c>
      <c r="H65" s="218">
        <f>'[2]15'!I67</f>
        <v>0</v>
      </c>
      <c r="I65" s="218">
        <f>'[2]15'!J67</f>
        <v>0</v>
      </c>
      <c r="J65" s="218">
        <f>'[2]15'!K67</f>
        <v>0</v>
      </c>
      <c r="K65" s="15">
        <f t="shared" si="3"/>
        <v>29.72</v>
      </c>
      <c r="L65" s="18">
        <f>frq!C65</f>
        <v>1</v>
      </c>
      <c r="M65" s="167">
        <f t="shared" si="4"/>
        <v>29.02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29.02</v>
      </c>
      <c r="R65" s="18">
        <v>0.7</v>
      </c>
    </row>
    <row r="66" spans="1:18">
      <c r="A66" s="8" t="s">
        <v>108</v>
      </c>
      <c r="B66" s="217">
        <f>'[2]15'!B68</f>
        <v>84</v>
      </c>
      <c r="C66" s="218">
        <f>'[2]15'!C68</f>
        <v>0</v>
      </c>
      <c r="D66" s="218">
        <f>'[2]15'!D68</f>
        <v>0</v>
      </c>
      <c r="E66" s="218">
        <f>'[2]15'!E68</f>
        <v>0</v>
      </c>
      <c r="F66" s="15">
        <f t="shared" si="6"/>
        <v>84</v>
      </c>
      <c r="G66" s="217">
        <f>'[2]15'!H68</f>
        <v>29.72</v>
      </c>
      <c r="H66" s="218">
        <f>'[2]15'!I68</f>
        <v>0</v>
      </c>
      <c r="I66" s="218">
        <f>'[2]15'!J68</f>
        <v>0</v>
      </c>
      <c r="J66" s="218">
        <f>'[2]15'!K68</f>
        <v>0</v>
      </c>
      <c r="K66" s="15">
        <f t="shared" si="3"/>
        <v>29.72</v>
      </c>
      <c r="L66" s="18">
        <f>frq!C66</f>
        <v>1</v>
      </c>
      <c r="M66" s="167">
        <f t="shared" si="4"/>
        <v>29.02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29.02</v>
      </c>
      <c r="R66" s="18">
        <v>0.7</v>
      </c>
    </row>
    <row r="67" spans="1:18">
      <c r="A67" s="8" t="s">
        <v>109</v>
      </c>
      <c r="B67" s="217">
        <f>'[2]15'!B69</f>
        <v>84</v>
      </c>
      <c r="C67" s="218">
        <f>'[2]15'!C69</f>
        <v>0</v>
      </c>
      <c r="D67" s="218">
        <f>'[2]15'!D69</f>
        <v>0</v>
      </c>
      <c r="E67" s="218">
        <f>'[2]15'!E69</f>
        <v>0</v>
      </c>
      <c r="F67" s="15">
        <f t="shared" si="6"/>
        <v>84</v>
      </c>
      <c r="G67" s="217">
        <f>'[2]15'!H69</f>
        <v>29.72</v>
      </c>
      <c r="H67" s="218">
        <f>'[2]15'!I69</f>
        <v>0</v>
      </c>
      <c r="I67" s="218">
        <f>'[2]15'!J69</f>
        <v>0</v>
      </c>
      <c r="J67" s="218">
        <f>'[2]15'!K69</f>
        <v>0</v>
      </c>
      <c r="K67" s="15">
        <f t="shared" si="3"/>
        <v>29.72</v>
      </c>
      <c r="L67" s="18">
        <f>frq!C67</f>
        <v>1</v>
      </c>
      <c r="M67" s="167">
        <f t="shared" si="4"/>
        <v>29.02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29.02</v>
      </c>
      <c r="R67" s="18">
        <v>0.7</v>
      </c>
    </row>
    <row r="68" spans="1:18">
      <c r="A68" s="8" t="s">
        <v>110</v>
      </c>
      <c r="B68" s="217">
        <f>'[2]15'!B70</f>
        <v>84</v>
      </c>
      <c r="C68" s="218">
        <f>'[2]15'!C70</f>
        <v>0</v>
      </c>
      <c r="D68" s="218">
        <f>'[2]15'!D70</f>
        <v>0</v>
      </c>
      <c r="E68" s="218">
        <f>'[2]15'!E70</f>
        <v>0</v>
      </c>
      <c r="F68" s="15">
        <f t="shared" si="6"/>
        <v>84</v>
      </c>
      <c r="G68" s="217">
        <f>'[2]15'!H70</f>
        <v>29.72</v>
      </c>
      <c r="H68" s="218">
        <f>'[2]15'!I70</f>
        <v>0</v>
      </c>
      <c r="I68" s="218">
        <f>'[2]15'!J70</f>
        <v>0</v>
      </c>
      <c r="J68" s="218">
        <f>'[2]15'!K70</f>
        <v>0</v>
      </c>
      <c r="K68" s="15">
        <f t="shared" ref="K68:K98" si="13">SUM(G68:J68)</f>
        <v>29.72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29.02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29.02</v>
      </c>
      <c r="R68" s="18">
        <v>0.7</v>
      </c>
    </row>
    <row r="69" spans="1:18">
      <c r="A69" s="8" t="s">
        <v>111</v>
      </c>
      <c r="B69" s="217">
        <f>'[2]15'!B71</f>
        <v>84</v>
      </c>
      <c r="C69" s="218">
        <f>'[2]15'!C71</f>
        <v>0</v>
      </c>
      <c r="D69" s="218">
        <f>'[2]15'!D71</f>
        <v>0</v>
      </c>
      <c r="E69" s="218">
        <f>'[2]15'!E71</f>
        <v>0</v>
      </c>
      <c r="F69" s="15">
        <f t="shared" ref="F69:F98" si="16">SUM(B69:E69)</f>
        <v>84</v>
      </c>
      <c r="G69" s="217">
        <f>'[2]15'!H71</f>
        <v>29.72</v>
      </c>
      <c r="H69" s="218">
        <f>'[2]15'!I71</f>
        <v>0</v>
      </c>
      <c r="I69" s="218">
        <f>'[2]15'!J71</f>
        <v>0</v>
      </c>
      <c r="J69" s="218">
        <f>'[2]15'!K71</f>
        <v>0</v>
      </c>
      <c r="K69" s="15">
        <f t="shared" si="13"/>
        <v>29.72</v>
      </c>
      <c r="L69" s="18">
        <f>frq!C69</f>
        <v>1</v>
      </c>
      <c r="M69" s="167">
        <f t="shared" si="14"/>
        <v>29.02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29.02</v>
      </c>
      <c r="R69" s="18">
        <v>0.7</v>
      </c>
    </row>
    <row r="70" spans="1:18">
      <c r="A70" s="8" t="s">
        <v>112</v>
      </c>
      <c r="B70" s="217">
        <f>'[2]15'!B72</f>
        <v>84</v>
      </c>
      <c r="C70" s="218">
        <f>'[2]15'!C72</f>
        <v>0</v>
      </c>
      <c r="D70" s="218">
        <f>'[2]15'!D72</f>
        <v>0</v>
      </c>
      <c r="E70" s="218">
        <f>'[2]15'!E72</f>
        <v>0</v>
      </c>
      <c r="F70" s="15">
        <f t="shared" si="16"/>
        <v>84</v>
      </c>
      <c r="G70" s="217">
        <f>'[2]15'!H72</f>
        <v>29.72</v>
      </c>
      <c r="H70" s="218">
        <f>'[2]15'!I72</f>
        <v>0</v>
      </c>
      <c r="I70" s="218">
        <f>'[2]15'!J72</f>
        <v>0</v>
      </c>
      <c r="J70" s="218">
        <f>'[2]15'!K72</f>
        <v>0</v>
      </c>
      <c r="K70" s="15">
        <f t="shared" si="13"/>
        <v>29.72</v>
      </c>
      <c r="L70" s="18">
        <f>frq!C70</f>
        <v>1</v>
      </c>
      <c r="M70" s="167">
        <f t="shared" si="14"/>
        <v>29.02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29.02</v>
      </c>
      <c r="R70" s="18">
        <v>0.7</v>
      </c>
    </row>
    <row r="71" spans="1:18">
      <c r="A71" s="8" t="s">
        <v>113</v>
      </c>
      <c r="B71" s="217">
        <f>'[2]15'!B73</f>
        <v>84</v>
      </c>
      <c r="C71" s="218">
        <f>'[2]15'!C73</f>
        <v>0</v>
      </c>
      <c r="D71" s="218">
        <f>'[2]15'!D73</f>
        <v>0</v>
      </c>
      <c r="E71" s="218">
        <f>'[2]15'!E73</f>
        <v>0</v>
      </c>
      <c r="F71" s="15">
        <f t="shared" si="16"/>
        <v>84</v>
      </c>
      <c r="G71" s="217">
        <f>'[2]15'!H73</f>
        <v>29.72</v>
      </c>
      <c r="H71" s="218">
        <f>'[2]15'!I73</f>
        <v>0</v>
      </c>
      <c r="I71" s="218">
        <f>'[2]15'!J73</f>
        <v>0</v>
      </c>
      <c r="J71" s="218">
        <f>'[2]15'!K73</f>
        <v>0</v>
      </c>
      <c r="K71" s="15">
        <f t="shared" si="13"/>
        <v>29.72</v>
      </c>
      <c r="L71" s="18">
        <f>frq!C71</f>
        <v>1</v>
      </c>
      <c r="M71" s="167">
        <f t="shared" si="14"/>
        <v>29.02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29.02</v>
      </c>
      <c r="R71" s="18">
        <v>0.7</v>
      </c>
    </row>
    <row r="72" spans="1:18">
      <c r="A72" s="8" t="s">
        <v>114</v>
      </c>
      <c r="B72" s="217">
        <f>'[2]15'!B74</f>
        <v>84</v>
      </c>
      <c r="C72" s="218">
        <f>'[2]15'!C74</f>
        <v>0</v>
      </c>
      <c r="D72" s="218">
        <f>'[2]15'!D74</f>
        <v>0</v>
      </c>
      <c r="E72" s="218">
        <f>'[2]15'!E74</f>
        <v>0</v>
      </c>
      <c r="F72" s="15">
        <f t="shared" si="16"/>
        <v>84</v>
      </c>
      <c r="G72" s="217">
        <f>'[2]15'!H74</f>
        <v>29.72</v>
      </c>
      <c r="H72" s="218">
        <f>'[2]15'!I74</f>
        <v>0</v>
      </c>
      <c r="I72" s="218">
        <f>'[2]15'!J74</f>
        <v>0</v>
      </c>
      <c r="J72" s="218">
        <f>'[2]15'!K74</f>
        <v>0</v>
      </c>
      <c r="K72" s="15">
        <f t="shared" si="13"/>
        <v>29.72</v>
      </c>
      <c r="L72" s="18">
        <f>frq!C72</f>
        <v>1</v>
      </c>
      <c r="M72" s="167">
        <f t="shared" si="14"/>
        <v>29.02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29.02</v>
      </c>
      <c r="R72" s="18">
        <v>0.7</v>
      </c>
    </row>
    <row r="73" spans="1:18">
      <c r="A73" s="8" t="s">
        <v>115</v>
      </c>
      <c r="B73" s="217">
        <f>'[2]15'!B75</f>
        <v>84</v>
      </c>
      <c r="C73" s="218">
        <f>'[2]15'!C75</f>
        <v>0</v>
      </c>
      <c r="D73" s="218">
        <f>'[2]15'!D75</f>
        <v>0</v>
      </c>
      <c r="E73" s="218">
        <f>'[2]15'!E75</f>
        <v>0</v>
      </c>
      <c r="F73" s="15">
        <f t="shared" si="16"/>
        <v>84</v>
      </c>
      <c r="G73" s="217">
        <f>'[2]15'!H75</f>
        <v>29.72</v>
      </c>
      <c r="H73" s="218">
        <f>'[2]15'!I75</f>
        <v>0</v>
      </c>
      <c r="I73" s="218">
        <f>'[2]15'!J75</f>
        <v>0</v>
      </c>
      <c r="J73" s="218">
        <f>'[2]15'!K75</f>
        <v>0</v>
      </c>
      <c r="K73" s="15">
        <f t="shared" si="13"/>
        <v>29.72</v>
      </c>
      <c r="L73" s="18">
        <f>frq!C73</f>
        <v>1</v>
      </c>
      <c r="M73" s="167">
        <f t="shared" si="14"/>
        <v>29.02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29.02</v>
      </c>
      <c r="R73" s="18">
        <v>0.7</v>
      </c>
    </row>
    <row r="74" spans="1:18">
      <c r="A74" s="8" t="s">
        <v>116</v>
      </c>
      <c r="B74" s="217">
        <f>'[2]15'!B76</f>
        <v>84</v>
      </c>
      <c r="C74" s="218">
        <f>'[2]15'!C76</f>
        <v>0</v>
      </c>
      <c r="D74" s="218">
        <f>'[2]15'!D76</f>
        <v>0</v>
      </c>
      <c r="E74" s="218">
        <f>'[2]15'!E76</f>
        <v>0</v>
      </c>
      <c r="F74" s="15">
        <f t="shared" si="16"/>
        <v>84</v>
      </c>
      <c r="G74" s="217">
        <f>'[2]15'!H76</f>
        <v>29.72</v>
      </c>
      <c r="H74" s="218">
        <f>'[2]15'!I76</f>
        <v>0</v>
      </c>
      <c r="I74" s="218">
        <f>'[2]15'!J76</f>
        <v>0</v>
      </c>
      <c r="J74" s="218">
        <f>'[2]15'!K76</f>
        <v>0</v>
      </c>
      <c r="K74" s="15">
        <f t="shared" si="13"/>
        <v>29.72</v>
      </c>
      <c r="L74" s="18">
        <f>frq!C74</f>
        <v>1</v>
      </c>
      <c r="M74" s="167">
        <f t="shared" si="14"/>
        <v>29.02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29.02</v>
      </c>
      <c r="R74" s="18">
        <v>0.7</v>
      </c>
    </row>
    <row r="75" spans="1:18">
      <c r="A75" s="8" t="s">
        <v>117</v>
      </c>
      <c r="B75" s="217">
        <f>'[2]15'!B77</f>
        <v>84</v>
      </c>
      <c r="C75" s="218">
        <f>'[2]15'!C77</f>
        <v>0</v>
      </c>
      <c r="D75" s="218">
        <f>'[2]15'!D77</f>
        <v>0</v>
      </c>
      <c r="E75" s="218">
        <f>'[2]15'!E77</f>
        <v>0</v>
      </c>
      <c r="F75" s="15">
        <f t="shared" si="16"/>
        <v>84</v>
      </c>
      <c r="G75" s="217">
        <f>'[2]15'!H77</f>
        <v>28.95</v>
      </c>
      <c r="H75" s="218">
        <f>'[2]15'!I77</f>
        <v>0</v>
      </c>
      <c r="I75" s="218">
        <f>'[2]15'!J77</f>
        <v>0</v>
      </c>
      <c r="J75" s="218">
        <f>'[2]15'!K77</f>
        <v>0</v>
      </c>
      <c r="K75" s="15">
        <f t="shared" si="13"/>
        <v>28.95</v>
      </c>
      <c r="L75" s="18">
        <f>frq!C75</f>
        <v>1</v>
      </c>
      <c r="M75" s="167">
        <f t="shared" si="14"/>
        <v>28.55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28.55</v>
      </c>
      <c r="R75" s="18">
        <v>0.4</v>
      </c>
    </row>
    <row r="76" spans="1:18">
      <c r="A76" s="8" t="s">
        <v>118</v>
      </c>
      <c r="B76" s="217">
        <f>'[2]15'!B78</f>
        <v>84</v>
      </c>
      <c r="C76" s="218">
        <f>'[2]15'!C78</f>
        <v>0</v>
      </c>
      <c r="D76" s="218">
        <f>'[2]15'!D78</f>
        <v>0</v>
      </c>
      <c r="E76" s="218">
        <f>'[2]15'!E78</f>
        <v>0</v>
      </c>
      <c r="F76" s="15">
        <f t="shared" si="16"/>
        <v>84</v>
      </c>
      <c r="G76" s="217">
        <f>'[2]15'!H78</f>
        <v>28.95</v>
      </c>
      <c r="H76" s="218">
        <f>'[2]15'!I78</f>
        <v>0</v>
      </c>
      <c r="I76" s="218">
        <f>'[2]15'!J78</f>
        <v>0</v>
      </c>
      <c r="J76" s="218">
        <f>'[2]15'!K78</f>
        <v>0</v>
      </c>
      <c r="K76" s="15">
        <f t="shared" si="13"/>
        <v>28.95</v>
      </c>
      <c r="L76" s="18">
        <f>frq!C76</f>
        <v>1</v>
      </c>
      <c r="M76" s="167">
        <f t="shared" si="14"/>
        <v>28.55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28.55</v>
      </c>
      <c r="R76" s="18">
        <v>0.4</v>
      </c>
    </row>
    <row r="77" spans="1:18">
      <c r="A77" s="8" t="s">
        <v>119</v>
      </c>
      <c r="B77" s="217">
        <f>'[2]15'!B79</f>
        <v>84</v>
      </c>
      <c r="C77" s="218">
        <f>'[2]15'!C79</f>
        <v>0</v>
      </c>
      <c r="D77" s="218">
        <f>'[2]15'!D79</f>
        <v>0</v>
      </c>
      <c r="E77" s="218">
        <f>'[2]15'!E79</f>
        <v>0</v>
      </c>
      <c r="F77" s="15">
        <f t="shared" si="16"/>
        <v>84</v>
      </c>
      <c r="G77" s="217">
        <f>'[2]15'!H79</f>
        <v>28.95</v>
      </c>
      <c r="H77" s="218">
        <f>'[2]15'!I79</f>
        <v>0</v>
      </c>
      <c r="I77" s="218">
        <f>'[2]15'!J79</f>
        <v>0</v>
      </c>
      <c r="J77" s="218">
        <f>'[2]15'!K79</f>
        <v>0</v>
      </c>
      <c r="K77" s="15">
        <f t="shared" si="13"/>
        <v>28.95</v>
      </c>
      <c r="L77" s="18">
        <f>frq!C77</f>
        <v>1</v>
      </c>
      <c r="M77" s="167">
        <f t="shared" si="14"/>
        <v>28.55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28.55</v>
      </c>
      <c r="R77" s="18">
        <v>0.4</v>
      </c>
    </row>
    <row r="78" spans="1:18">
      <c r="A78" s="8" t="s">
        <v>120</v>
      </c>
      <c r="B78" s="217">
        <f>'[2]15'!B80</f>
        <v>84</v>
      </c>
      <c r="C78" s="218">
        <f>'[2]15'!C80</f>
        <v>0</v>
      </c>
      <c r="D78" s="218">
        <f>'[2]15'!D80</f>
        <v>0</v>
      </c>
      <c r="E78" s="218">
        <f>'[2]15'!E80</f>
        <v>0</v>
      </c>
      <c r="F78" s="15">
        <f t="shared" si="16"/>
        <v>84</v>
      </c>
      <c r="G78" s="217">
        <f>'[2]15'!H80</f>
        <v>28.95</v>
      </c>
      <c r="H78" s="218">
        <f>'[2]15'!I80</f>
        <v>0</v>
      </c>
      <c r="I78" s="218">
        <f>'[2]15'!J80</f>
        <v>0</v>
      </c>
      <c r="J78" s="218">
        <f>'[2]15'!K80</f>
        <v>0</v>
      </c>
      <c r="K78" s="15">
        <f t="shared" si="13"/>
        <v>28.95</v>
      </c>
      <c r="L78" s="18">
        <f>frq!C78</f>
        <v>1</v>
      </c>
      <c r="M78" s="167">
        <f t="shared" si="14"/>
        <v>28.55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28.55</v>
      </c>
      <c r="R78" s="18">
        <v>0.4</v>
      </c>
    </row>
    <row r="79" spans="1:18">
      <c r="A79" s="8" t="s">
        <v>121</v>
      </c>
      <c r="B79" s="217">
        <f>'[2]15'!B81</f>
        <v>84</v>
      </c>
      <c r="C79" s="218">
        <f>'[2]15'!C81</f>
        <v>0</v>
      </c>
      <c r="D79" s="218">
        <f>'[2]15'!D81</f>
        <v>0</v>
      </c>
      <c r="E79" s="218">
        <f>'[2]15'!E81</f>
        <v>0</v>
      </c>
      <c r="F79" s="15">
        <f t="shared" si="16"/>
        <v>84</v>
      </c>
      <c r="G79" s="217">
        <f>'[2]15'!H81</f>
        <v>29.71</v>
      </c>
      <c r="H79" s="218">
        <f>'[2]15'!I81</f>
        <v>0</v>
      </c>
      <c r="I79" s="218">
        <f>'[2]15'!J81</f>
        <v>0</v>
      </c>
      <c r="J79" s="218">
        <f>'[2]15'!K81</f>
        <v>0</v>
      </c>
      <c r="K79" s="15">
        <f t="shared" si="13"/>
        <v>29.71</v>
      </c>
      <c r="L79" s="18">
        <f>frq!C79</f>
        <v>1</v>
      </c>
      <c r="M79" s="167">
        <f t="shared" si="14"/>
        <v>29.310000000000002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29.310000000000002</v>
      </c>
      <c r="R79" s="18">
        <v>0.4</v>
      </c>
    </row>
    <row r="80" spans="1:18">
      <c r="A80" s="8" t="s">
        <v>122</v>
      </c>
      <c r="B80" s="217">
        <f>'[2]15'!B82</f>
        <v>84</v>
      </c>
      <c r="C80" s="218">
        <f>'[2]15'!C82</f>
        <v>0</v>
      </c>
      <c r="D80" s="218">
        <f>'[2]15'!D82</f>
        <v>0</v>
      </c>
      <c r="E80" s="218">
        <f>'[2]15'!E82</f>
        <v>0</v>
      </c>
      <c r="F80" s="15">
        <f t="shared" si="16"/>
        <v>84</v>
      </c>
      <c r="G80" s="217">
        <f>'[2]15'!H82</f>
        <v>29.71</v>
      </c>
      <c r="H80" s="218">
        <f>'[2]15'!I82</f>
        <v>0</v>
      </c>
      <c r="I80" s="218">
        <f>'[2]15'!J82</f>
        <v>0</v>
      </c>
      <c r="J80" s="218">
        <f>'[2]15'!K82</f>
        <v>0</v>
      </c>
      <c r="K80" s="15">
        <f t="shared" si="13"/>
        <v>29.71</v>
      </c>
      <c r="L80" s="18">
        <f>frq!C80</f>
        <v>1</v>
      </c>
      <c r="M80" s="167">
        <f t="shared" si="14"/>
        <v>29.310000000000002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29.310000000000002</v>
      </c>
      <c r="R80" s="18">
        <v>0.4</v>
      </c>
    </row>
    <row r="81" spans="1:18">
      <c r="A81" s="8" t="s">
        <v>123</v>
      </c>
      <c r="B81" s="217">
        <f>'[2]15'!B83</f>
        <v>84</v>
      </c>
      <c r="C81" s="218">
        <f>'[2]15'!C83</f>
        <v>0</v>
      </c>
      <c r="D81" s="218">
        <f>'[2]15'!D83</f>
        <v>0</v>
      </c>
      <c r="E81" s="218">
        <f>'[2]15'!E83</f>
        <v>0</v>
      </c>
      <c r="F81" s="15">
        <f t="shared" si="16"/>
        <v>84</v>
      </c>
      <c r="G81" s="217">
        <f>'[2]15'!H83</f>
        <v>29.71</v>
      </c>
      <c r="H81" s="218">
        <f>'[2]15'!I83</f>
        <v>0</v>
      </c>
      <c r="I81" s="218">
        <f>'[2]15'!J83</f>
        <v>0</v>
      </c>
      <c r="J81" s="218">
        <f>'[2]15'!K83</f>
        <v>0</v>
      </c>
      <c r="K81" s="15">
        <f t="shared" si="13"/>
        <v>29.71</v>
      </c>
      <c r="L81" s="18">
        <f>frq!C81</f>
        <v>1</v>
      </c>
      <c r="M81" s="167">
        <f t="shared" si="14"/>
        <v>29.310000000000002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29.310000000000002</v>
      </c>
      <c r="R81" s="18">
        <v>0.4</v>
      </c>
    </row>
    <row r="82" spans="1:18">
      <c r="A82" s="8" t="s">
        <v>124</v>
      </c>
      <c r="B82" s="217">
        <f>'[2]15'!B84</f>
        <v>84</v>
      </c>
      <c r="C82" s="218">
        <f>'[2]15'!C84</f>
        <v>0</v>
      </c>
      <c r="D82" s="218">
        <f>'[2]15'!D84</f>
        <v>0</v>
      </c>
      <c r="E82" s="218">
        <f>'[2]15'!E84</f>
        <v>0</v>
      </c>
      <c r="F82" s="15">
        <f t="shared" si="16"/>
        <v>84</v>
      </c>
      <c r="G82" s="217">
        <f>'[2]15'!H84</f>
        <v>29.71</v>
      </c>
      <c r="H82" s="218">
        <f>'[2]15'!I84</f>
        <v>0</v>
      </c>
      <c r="I82" s="218">
        <f>'[2]15'!J84</f>
        <v>0</v>
      </c>
      <c r="J82" s="218">
        <f>'[2]15'!K84</f>
        <v>0</v>
      </c>
      <c r="K82" s="15">
        <f t="shared" si="13"/>
        <v>29.71</v>
      </c>
      <c r="L82" s="18">
        <f>frq!C82</f>
        <v>1</v>
      </c>
      <c r="M82" s="167">
        <f t="shared" si="14"/>
        <v>29.310000000000002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29.310000000000002</v>
      </c>
      <c r="R82" s="18">
        <v>0.4</v>
      </c>
    </row>
    <row r="83" spans="1:18">
      <c r="A83" s="8" t="s">
        <v>125</v>
      </c>
      <c r="B83" s="217">
        <f>'[2]15'!B85</f>
        <v>84</v>
      </c>
      <c r="C83" s="218">
        <f>'[2]15'!C85</f>
        <v>0</v>
      </c>
      <c r="D83" s="218">
        <f>'[2]15'!D85</f>
        <v>0</v>
      </c>
      <c r="E83" s="218">
        <f>'[2]15'!E85</f>
        <v>0</v>
      </c>
      <c r="F83" s="15">
        <f t="shared" si="16"/>
        <v>84</v>
      </c>
      <c r="G83" s="217">
        <f>'[2]15'!H85</f>
        <v>29.71</v>
      </c>
      <c r="H83" s="218">
        <f>'[2]15'!I85</f>
        <v>0</v>
      </c>
      <c r="I83" s="218">
        <f>'[2]15'!J85</f>
        <v>0</v>
      </c>
      <c r="J83" s="218">
        <f>'[2]15'!K85</f>
        <v>0</v>
      </c>
      <c r="K83" s="15">
        <f t="shared" si="13"/>
        <v>29.71</v>
      </c>
      <c r="L83" s="18">
        <f>frq!C83</f>
        <v>1</v>
      </c>
      <c r="M83" s="167">
        <f t="shared" si="14"/>
        <v>29.310000000000002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29.310000000000002</v>
      </c>
      <c r="R83" s="18">
        <v>0.4</v>
      </c>
    </row>
    <row r="84" spans="1:18">
      <c r="A84" s="8" t="s">
        <v>126</v>
      </c>
      <c r="B84" s="217">
        <f>'[2]15'!B86</f>
        <v>84</v>
      </c>
      <c r="C84" s="218">
        <f>'[2]15'!C86</f>
        <v>0</v>
      </c>
      <c r="D84" s="218">
        <f>'[2]15'!D86</f>
        <v>0</v>
      </c>
      <c r="E84" s="218">
        <f>'[2]15'!E86</f>
        <v>0</v>
      </c>
      <c r="F84" s="15">
        <f t="shared" si="16"/>
        <v>84</v>
      </c>
      <c r="G84" s="217">
        <f>'[2]15'!H86</f>
        <v>29.71</v>
      </c>
      <c r="H84" s="218">
        <f>'[2]15'!I86</f>
        <v>0</v>
      </c>
      <c r="I84" s="218">
        <f>'[2]15'!J86</f>
        <v>0</v>
      </c>
      <c r="J84" s="218">
        <f>'[2]15'!K86</f>
        <v>0</v>
      </c>
      <c r="K84" s="15">
        <f t="shared" si="13"/>
        <v>29.71</v>
      </c>
      <c r="L84" s="18">
        <f>frq!C84</f>
        <v>1</v>
      </c>
      <c r="M84" s="167">
        <f t="shared" si="14"/>
        <v>29.310000000000002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29.310000000000002</v>
      </c>
      <c r="R84" s="18">
        <v>0.4</v>
      </c>
    </row>
    <row r="85" spans="1:18">
      <c r="A85" s="8" t="s">
        <v>127</v>
      </c>
      <c r="B85" s="217">
        <f>'[2]15'!B87</f>
        <v>84</v>
      </c>
      <c r="C85" s="218">
        <f>'[2]15'!C87</f>
        <v>0</v>
      </c>
      <c r="D85" s="218">
        <f>'[2]15'!D87</f>
        <v>0</v>
      </c>
      <c r="E85" s="218">
        <f>'[2]15'!E87</f>
        <v>0</v>
      </c>
      <c r="F85" s="15">
        <f t="shared" si="16"/>
        <v>84</v>
      </c>
      <c r="G85" s="217">
        <f>'[2]15'!H87</f>
        <v>29.71</v>
      </c>
      <c r="H85" s="218">
        <f>'[2]15'!I87</f>
        <v>0</v>
      </c>
      <c r="I85" s="218">
        <f>'[2]15'!J87</f>
        <v>0</v>
      </c>
      <c r="J85" s="218">
        <f>'[2]15'!K87</f>
        <v>0</v>
      </c>
      <c r="K85" s="15">
        <f t="shared" si="13"/>
        <v>29.71</v>
      </c>
      <c r="L85" s="18">
        <f>frq!C85</f>
        <v>1</v>
      </c>
      <c r="M85" s="167">
        <f t="shared" si="14"/>
        <v>29.310000000000002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29.310000000000002</v>
      </c>
      <c r="R85" s="18">
        <v>0.4</v>
      </c>
    </row>
    <row r="86" spans="1:18">
      <c r="A86" s="8" t="s">
        <v>128</v>
      </c>
      <c r="B86" s="217">
        <f>'[2]15'!B88</f>
        <v>84</v>
      </c>
      <c r="C86" s="218">
        <f>'[2]15'!C88</f>
        <v>0</v>
      </c>
      <c r="D86" s="218">
        <f>'[2]15'!D88</f>
        <v>0</v>
      </c>
      <c r="E86" s="218">
        <f>'[2]15'!E88</f>
        <v>0</v>
      </c>
      <c r="F86" s="15">
        <f t="shared" si="16"/>
        <v>84</v>
      </c>
      <c r="G86" s="217">
        <f>'[2]15'!H88</f>
        <v>29.71</v>
      </c>
      <c r="H86" s="218">
        <f>'[2]15'!I88</f>
        <v>0</v>
      </c>
      <c r="I86" s="218">
        <f>'[2]15'!J88</f>
        <v>0</v>
      </c>
      <c r="J86" s="218">
        <f>'[2]15'!K88</f>
        <v>0</v>
      </c>
      <c r="K86" s="15">
        <f t="shared" si="13"/>
        <v>29.71</v>
      </c>
      <c r="L86" s="18">
        <f>frq!C86</f>
        <v>1</v>
      </c>
      <c r="M86" s="167">
        <f t="shared" si="14"/>
        <v>29.310000000000002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29.310000000000002</v>
      </c>
      <c r="R86" s="18">
        <v>0.4</v>
      </c>
    </row>
    <row r="87" spans="1:18">
      <c r="A87" s="8" t="s">
        <v>129</v>
      </c>
      <c r="B87" s="217">
        <f>'[2]15'!B89</f>
        <v>84</v>
      </c>
      <c r="C87" s="218">
        <f>'[2]15'!C89</f>
        <v>0</v>
      </c>
      <c r="D87" s="218">
        <f>'[2]15'!D89</f>
        <v>0</v>
      </c>
      <c r="E87" s="218">
        <f>'[2]15'!E89</f>
        <v>0</v>
      </c>
      <c r="F87" s="15">
        <f t="shared" si="16"/>
        <v>84</v>
      </c>
      <c r="G87" s="217">
        <f>'[2]15'!H89</f>
        <v>29.71</v>
      </c>
      <c r="H87" s="218">
        <f>'[2]15'!I89</f>
        <v>0</v>
      </c>
      <c r="I87" s="218">
        <f>'[2]15'!J89</f>
        <v>0</v>
      </c>
      <c r="J87" s="218">
        <f>'[2]15'!K89</f>
        <v>0</v>
      </c>
      <c r="K87" s="15">
        <f t="shared" si="13"/>
        <v>29.71</v>
      </c>
      <c r="L87" s="18">
        <f>frq!C87</f>
        <v>1</v>
      </c>
      <c r="M87" s="167">
        <f t="shared" si="14"/>
        <v>29.310000000000002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29.310000000000002</v>
      </c>
      <c r="R87" s="18">
        <v>0.4</v>
      </c>
    </row>
    <row r="88" spans="1:18">
      <c r="A88" s="8" t="s">
        <v>130</v>
      </c>
      <c r="B88" s="217">
        <f>'[2]15'!B90</f>
        <v>84</v>
      </c>
      <c r="C88" s="218">
        <f>'[2]15'!C90</f>
        <v>0</v>
      </c>
      <c r="D88" s="218">
        <f>'[2]15'!D90</f>
        <v>0</v>
      </c>
      <c r="E88" s="218">
        <f>'[2]15'!E90</f>
        <v>0</v>
      </c>
      <c r="F88" s="15">
        <f t="shared" si="16"/>
        <v>84</v>
      </c>
      <c r="G88" s="217">
        <f>'[2]15'!H90</f>
        <v>29.71</v>
      </c>
      <c r="H88" s="218">
        <f>'[2]15'!I90</f>
        <v>0</v>
      </c>
      <c r="I88" s="218">
        <f>'[2]15'!J90</f>
        <v>0</v>
      </c>
      <c r="J88" s="218">
        <f>'[2]15'!K90</f>
        <v>0</v>
      </c>
      <c r="K88" s="15">
        <f t="shared" si="13"/>
        <v>29.71</v>
      </c>
      <c r="L88" s="18">
        <f>frq!C88</f>
        <v>1</v>
      </c>
      <c r="M88" s="167">
        <f t="shared" si="14"/>
        <v>29.310000000000002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29.310000000000002</v>
      </c>
      <c r="R88" s="18">
        <v>0.4</v>
      </c>
    </row>
    <row r="89" spans="1:18">
      <c r="A89" s="8" t="s">
        <v>131</v>
      </c>
      <c r="B89" s="217">
        <f>'[2]15'!B91</f>
        <v>42</v>
      </c>
      <c r="C89" s="218">
        <f>'[2]15'!C91</f>
        <v>0</v>
      </c>
      <c r="D89" s="218">
        <f>'[2]15'!D91</f>
        <v>0</v>
      </c>
      <c r="E89" s="218">
        <f>'[2]15'!E91</f>
        <v>0</v>
      </c>
      <c r="F89" s="15">
        <f t="shared" si="16"/>
        <v>42</v>
      </c>
      <c r="G89" s="217">
        <f>'[2]15'!H91</f>
        <v>29.71</v>
      </c>
      <c r="H89" s="218">
        <f>'[2]15'!I91</f>
        <v>0</v>
      </c>
      <c r="I89" s="218">
        <f>'[2]15'!J91</f>
        <v>0</v>
      </c>
      <c r="J89" s="218">
        <f>'[2]15'!K91</f>
        <v>0</v>
      </c>
      <c r="K89" s="15">
        <f t="shared" si="13"/>
        <v>29.71</v>
      </c>
      <c r="L89" s="18">
        <f>frq!C89</f>
        <v>1</v>
      </c>
      <c r="M89" s="167">
        <f t="shared" si="14"/>
        <v>29.310000000000002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29.310000000000002</v>
      </c>
      <c r="R89" s="18">
        <v>0.4</v>
      </c>
    </row>
    <row r="90" spans="1:18">
      <c r="A90" s="8" t="s">
        <v>132</v>
      </c>
      <c r="B90" s="217">
        <f>'[2]15'!B92</f>
        <v>42</v>
      </c>
      <c r="C90" s="218">
        <f>'[2]15'!C92</f>
        <v>0</v>
      </c>
      <c r="D90" s="218">
        <f>'[2]15'!D92</f>
        <v>0</v>
      </c>
      <c r="E90" s="218">
        <f>'[2]15'!E92</f>
        <v>0</v>
      </c>
      <c r="F90" s="15">
        <f t="shared" si="16"/>
        <v>42</v>
      </c>
      <c r="G90" s="217">
        <f>'[2]15'!H92</f>
        <v>0.02</v>
      </c>
      <c r="H90" s="218">
        <f>'[2]15'!I92</f>
        <v>0</v>
      </c>
      <c r="I90" s="218">
        <f>'[2]15'!J92</f>
        <v>0</v>
      </c>
      <c r="J90" s="218">
        <f>'[2]15'!K92</f>
        <v>0</v>
      </c>
      <c r="K90" s="15">
        <f t="shared" si="13"/>
        <v>0.02</v>
      </c>
      <c r="L90" s="18">
        <f>frq!C90</f>
        <v>1</v>
      </c>
      <c r="M90" s="167">
        <f t="shared" si="14"/>
        <v>-0.38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-0.38</v>
      </c>
      <c r="R90" s="18">
        <v>0.4</v>
      </c>
    </row>
    <row r="91" spans="1:18">
      <c r="A91" s="8" t="s">
        <v>133</v>
      </c>
      <c r="B91" s="217">
        <f>'[2]15'!B93</f>
        <v>42</v>
      </c>
      <c r="C91" s="218">
        <f>'[2]15'!C93</f>
        <v>0</v>
      </c>
      <c r="D91" s="218">
        <f>'[2]15'!D93</f>
        <v>0</v>
      </c>
      <c r="E91" s="218">
        <f>'[2]15'!E93</f>
        <v>0</v>
      </c>
      <c r="F91" s="15">
        <f t="shared" si="16"/>
        <v>42</v>
      </c>
      <c r="G91" s="217">
        <f>'[2]15'!H93</f>
        <v>0.02</v>
      </c>
      <c r="H91" s="218">
        <f>'[2]15'!I93</f>
        <v>0</v>
      </c>
      <c r="I91" s="218">
        <f>'[2]15'!J93</f>
        <v>0</v>
      </c>
      <c r="J91" s="218">
        <f>'[2]15'!K93</f>
        <v>0</v>
      </c>
      <c r="K91" s="15">
        <f t="shared" si="13"/>
        <v>0.02</v>
      </c>
      <c r="L91" s="18">
        <f>frq!C91</f>
        <v>1</v>
      </c>
      <c r="M91" s="167">
        <f t="shared" si="14"/>
        <v>-0.38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-0.38</v>
      </c>
      <c r="R91" s="18">
        <v>0.4</v>
      </c>
    </row>
    <row r="92" spans="1:18">
      <c r="A92" s="8" t="s">
        <v>134</v>
      </c>
      <c r="B92" s="217">
        <f>'[2]15'!B94</f>
        <v>42</v>
      </c>
      <c r="C92" s="218">
        <f>'[2]15'!C94</f>
        <v>30</v>
      </c>
      <c r="D92" s="218">
        <f>'[2]15'!D94</f>
        <v>0</v>
      </c>
      <c r="E92" s="218">
        <f>'[2]15'!E94</f>
        <v>0</v>
      </c>
      <c r="F92" s="15">
        <f t="shared" si="16"/>
        <v>72</v>
      </c>
      <c r="G92" s="217">
        <f>'[2]15'!H94</f>
        <v>0.02</v>
      </c>
      <c r="H92" s="218">
        <f>'[2]15'!I94</f>
        <v>0</v>
      </c>
      <c r="I92" s="218">
        <f>'[2]15'!J94</f>
        <v>0</v>
      </c>
      <c r="J92" s="218">
        <f>'[2]15'!K94</f>
        <v>0</v>
      </c>
      <c r="K92" s="15">
        <f t="shared" si="13"/>
        <v>0.02</v>
      </c>
      <c r="L92" s="18">
        <f>frq!C92</f>
        <v>1</v>
      </c>
      <c r="M92" s="167">
        <f t="shared" si="14"/>
        <v>-0.38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-0.38</v>
      </c>
      <c r="R92" s="18">
        <v>0.4</v>
      </c>
    </row>
    <row r="93" spans="1:18">
      <c r="A93" s="8" t="s">
        <v>135</v>
      </c>
      <c r="B93" s="217">
        <f>'[2]15'!B95</f>
        <v>42</v>
      </c>
      <c r="C93" s="218">
        <f>'[2]15'!C95</f>
        <v>30</v>
      </c>
      <c r="D93" s="218">
        <f>'[2]15'!D95</f>
        <v>0</v>
      </c>
      <c r="E93" s="218">
        <f>'[2]15'!E95</f>
        <v>0</v>
      </c>
      <c r="F93" s="15">
        <f t="shared" si="16"/>
        <v>72</v>
      </c>
      <c r="G93" s="217">
        <f>'[2]15'!H95</f>
        <v>0.02</v>
      </c>
      <c r="H93" s="218">
        <f>'[2]15'!I95</f>
        <v>27</v>
      </c>
      <c r="I93" s="218">
        <f>'[2]15'!J95</f>
        <v>0</v>
      </c>
      <c r="J93" s="218">
        <f>'[2]15'!K95</f>
        <v>0</v>
      </c>
      <c r="K93" s="15">
        <f t="shared" si="13"/>
        <v>27.02</v>
      </c>
      <c r="L93" s="18">
        <f>frq!C93</f>
        <v>1</v>
      </c>
      <c r="M93" s="167">
        <f t="shared" si="14"/>
        <v>-0.38</v>
      </c>
      <c r="N93" s="16">
        <f t="shared" si="10"/>
        <v>27</v>
      </c>
      <c r="O93" s="16">
        <f t="shared" si="11"/>
        <v>0</v>
      </c>
      <c r="P93" s="16">
        <f t="shared" si="12"/>
        <v>0</v>
      </c>
      <c r="Q93" s="17">
        <f t="shared" si="15"/>
        <v>26.62</v>
      </c>
      <c r="R93" s="18">
        <v>0.4</v>
      </c>
    </row>
    <row r="94" spans="1:18">
      <c r="A94" s="8" t="s">
        <v>136</v>
      </c>
      <c r="B94" s="217">
        <f>'[2]15'!B96</f>
        <v>42</v>
      </c>
      <c r="C94" s="218">
        <f>'[2]15'!C96</f>
        <v>30</v>
      </c>
      <c r="D94" s="218">
        <f>'[2]15'!D96</f>
        <v>0</v>
      </c>
      <c r="E94" s="218">
        <f>'[2]15'!E96</f>
        <v>0</v>
      </c>
      <c r="F94" s="15">
        <f t="shared" si="16"/>
        <v>72</v>
      </c>
      <c r="G94" s="217">
        <f>'[2]15'!H96</f>
        <v>0.02</v>
      </c>
      <c r="H94" s="218">
        <f>'[2]15'!I96</f>
        <v>27</v>
      </c>
      <c r="I94" s="218">
        <f>'[2]15'!J96</f>
        <v>0</v>
      </c>
      <c r="J94" s="218">
        <f>'[2]15'!K96</f>
        <v>0</v>
      </c>
      <c r="K94" s="15">
        <f t="shared" si="13"/>
        <v>27.02</v>
      </c>
      <c r="L94" s="18">
        <f>frq!C94</f>
        <v>1</v>
      </c>
      <c r="M94" s="167">
        <f t="shared" si="14"/>
        <v>-0.38</v>
      </c>
      <c r="N94" s="16">
        <f t="shared" si="10"/>
        <v>27</v>
      </c>
      <c r="O94" s="16">
        <f t="shared" si="11"/>
        <v>0</v>
      </c>
      <c r="P94" s="16">
        <f t="shared" si="12"/>
        <v>0</v>
      </c>
      <c r="Q94" s="17">
        <f t="shared" si="15"/>
        <v>26.62</v>
      </c>
      <c r="R94" s="18">
        <v>0.4</v>
      </c>
    </row>
    <row r="95" spans="1:18">
      <c r="A95" s="8" t="s">
        <v>137</v>
      </c>
      <c r="B95" s="217">
        <f>'[2]15'!B97</f>
        <v>42</v>
      </c>
      <c r="C95" s="218">
        <f>'[2]15'!C97</f>
        <v>30</v>
      </c>
      <c r="D95" s="218">
        <f>'[2]15'!D97</f>
        <v>0</v>
      </c>
      <c r="E95" s="218">
        <f>'[2]15'!E97</f>
        <v>0</v>
      </c>
      <c r="F95" s="15">
        <f t="shared" si="16"/>
        <v>72</v>
      </c>
      <c r="G95" s="217">
        <f>'[2]15'!H97</f>
        <v>0.02</v>
      </c>
      <c r="H95" s="218">
        <f>'[2]15'!I97</f>
        <v>27</v>
      </c>
      <c r="I95" s="218">
        <f>'[2]15'!J97</f>
        <v>0</v>
      </c>
      <c r="J95" s="218">
        <f>'[2]15'!K97</f>
        <v>0</v>
      </c>
      <c r="K95" s="15">
        <f t="shared" si="13"/>
        <v>27.02</v>
      </c>
      <c r="L95" s="18">
        <f>frq!C95</f>
        <v>1</v>
      </c>
      <c r="M95" s="167">
        <f t="shared" si="14"/>
        <v>-0.38</v>
      </c>
      <c r="N95" s="16">
        <f t="shared" si="10"/>
        <v>27</v>
      </c>
      <c r="O95" s="16">
        <f t="shared" si="11"/>
        <v>0</v>
      </c>
      <c r="P95" s="16">
        <f t="shared" si="12"/>
        <v>0</v>
      </c>
      <c r="Q95" s="17">
        <f t="shared" si="15"/>
        <v>26.62</v>
      </c>
      <c r="R95" s="18">
        <v>0.4</v>
      </c>
    </row>
    <row r="96" spans="1:18">
      <c r="A96" s="8" t="s">
        <v>138</v>
      </c>
      <c r="B96" s="217">
        <f>'[2]15'!B98</f>
        <v>42</v>
      </c>
      <c r="C96" s="218">
        <f>'[2]15'!C98</f>
        <v>30</v>
      </c>
      <c r="D96" s="218">
        <f>'[2]15'!D98</f>
        <v>0</v>
      </c>
      <c r="E96" s="218">
        <f>'[2]15'!E98</f>
        <v>0</v>
      </c>
      <c r="F96" s="15">
        <f t="shared" si="16"/>
        <v>72</v>
      </c>
      <c r="G96" s="217">
        <f>'[2]15'!H98</f>
        <v>0.02</v>
      </c>
      <c r="H96" s="218">
        <f>'[2]15'!I98</f>
        <v>27</v>
      </c>
      <c r="I96" s="218">
        <f>'[2]15'!J98</f>
        <v>0</v>
      </c>
      <c r="J96" s="218">
        <f>'[2]15'!K98</f>
        <v>0</v>
      </c>
      <c r="K96" s="15">
        <f t="shared" si="13"/>
        <v>27.02</v>
      </c>
      <c r="L96" s="18">
        <f>frq!C96</f>
        <v>1</v>
      </c>
      <c r="M96" s="167">
        <f t="shared" si="14"/>
        <v>-0.38</v>
      </c>
      <c r="N96" s="16">
        <f t="shared" si="10"/>
        <v>27</v>
      </c>
      <c r="O96" s="16">
        <f t="shared" si="11"/>
        <v>0</v>
      </c>
      <c r="P96" s="16">
        <f t="shared" si="12"/>
        <v>0</v>
      </c>
      <c r="Q96" s="17">
        <f t="shared" si="15"/>
        <v>26.62</v>
      </c>
      <c r="R96" s="18">
        <v>0.4</v>
      </c>
    </row>
    <row r="97" spans="1:18">
      <c r="A97" s="8" t="s">
        <v>139</v>
      </c>
      <c r="B97" s="217">
        <f>'[2]15'!B99</f>
        <v>42</v>
      </c>
      <c r="C97" s="218">
        <f>'[2]15'!C99</f>
        <v>30</v>
      </c>
      <c r="D97" s="218">
        <f>'[2]15'!D99</f>
        <v>0</v>
      </c>
      <c r="E97" s="218">
        <f>'[2]15'!E99</f>
        <v>0</v>
      </c>
      <c r="F97" s="15">
        <f t="shared" si="16"/>
        <v>72</v>
      </c>
      <c r="G97" s="217">
        <f>'[2]15'!H99</f>
        <v>34</v>
      </c>
      <c r="H97" s="218">
        <f>'[2]15'!I99</f>
        <v>0</v>
      </c>
      <c r="I97" s="218">
        <f>'[2]15'!J99</f>
        <v>0</v>
      </c>
      <c r="J97" s="218">
        <f>'[2]15'!K99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17">
        <f>'[2]15'!B100</f>
        <v>84</v>
      </c>
      <c r="C98" s="218">
        <f>'[2]15'!C100</f>
        <v>0</v>
      </c>
      <c r="D98" s="218">
        <f>'[2]15'!D100</f>
        <v>0</v>
      </c>
      <c r="E98" s="218">
        <f>'[2]15'!E100</f>
        <v>0</v>
      </c>
      <c r="F98" s="15">
        <f t="shared" si="16"/>
        <v>84</v>
      </c>
      <c r="G98" s="217">
        <f>'[2]15'!H100</f>
        <v>30.54</v>
      </c>
      <c r="H98" s="218">
        <f>'[2]15'!I100</f>
        <v>0</v>
      </c>
      <c r="I98" s="218">
        <f>'[2]15'!J100</f>
        <v>0</v>
      </c>
      <c r="J98" s="218">
        <f>'[2]15'!K100</f>
        <v>0</v>
      </c>
      <c r="K98" s="15">
        <f t="shared" si="13"/>
        <v>30.54</v>
      </c>
      <c r="L98" s="18">
        <f>frq!C98</f>
        <v>1</v>
      </c>
      <c r="M98" s="167">
        <f t="shared" si="14"/>
        <v>30.14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30.14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1.9215</v>
      </c>
      <c r="C99" s="171">
        <f t="shared" si="17"/>
        <v>4.4999999999999998E-2</v>
      </c>
      <c r="D99" s="171">
        <f t="shared" si="17"/>
        <v>0</v>
      </c>
      <c r="E99" s="171">
        <f t="shared" si="17"/>
        <v>0</v>
      </c>
      <c r="F99" s="171">
        <f t="shared" si="17"/>
        <v>1.9664999999999999</v>
      </c>
      <c r="G99" s="171">
        <f t="shared" si="17"/>
        <v>0.68307499999999977</v>
      </c>
      <c r="H99" s="171">
        <f t="shared" si="17"/>
        <v>2.7E-2</v>
      </c>
      <c r="I99" s="171">
        <f t="shared" si="17"/>
        <v>0</v>
      </c>
      <c r="J99" s="171">
        <f t="shared" si="17"/>
        <v>0</v>
      </c>
      <c r="K99" s="171">
        <f t="shared" si="17"/>
        <v>0.71007499999999979</v>
      </c>
      <c r="L99" s="171">
        <f t="shared" si="17"/>
        <v>2.4E-2</v>
      </c>
      <c r="M99" s="171">
        <f t="shared" si="17"/>
        <v>0.67077499999999957</v>
      </c>
      <c r="N99" s="171">
        <f t="shared" si="17"/>
        <v>2.7E-2</v>
      </c>
      <c r="O99" s="171">
        <f t="shared" si="17"/>
        <v>0</v>
      </c>
      <c r="P99" s="171">
        <f t="shared" si="17"/>
        <v>0</v>
      </c>
      <c r="Q99" s="171">
        <f t="shared" si="17"/>
        <v>0.69777499999999948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45061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1000</v>
      </c>
      <c r="G3" s="16">
        <f>'[3]15'!G5</f>
        <v>0</v>
      </c>
      <c r="H3" s="17">
        <f>SUM(B3:G3)</f>
        <v>1320</v>
      </c>
      <c r="I3" s="15">
        <f>'[3]15'!J5</f>
        <v>320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151.5</v>
      </c>
      <c r="N3" s="16">
        <f>'[3]15'!O5</f>
        <v>0</v>
      </c>
      <c r="O3" s="17">
        <f>SUM(I3:N3)</f>
        <v>471.5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151.5</v>
      </c>
      <c r="V3" s="16">
        <f t="shared" si="0"/>
        <v>0</v>
      </c>
      <c r="W3" s="17">
        <f>SUM(Q3:V3)</f>
        <v>471.5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151.5</v>
      </c>
      <c r="AQ3" s="8">
        <f t="shared" si="3"/>
        <v>0</v>
      </c>
      <c r="AR3" s="8">
        <f>SUM(AL3:AQ3)</f>
        <v>407.5</v>
      </c>
      <c r="AT3" s="8">
        <v>30.83</v>
      </c>
      <c r="AU3" s="8">
        <v>30.83</v>
      </c>
      <c r="AW3" s="221">
        <v>32</v>
      </c>
      <c r="AX3" s="221">
        <v>0</v>
      </c>
      <c r="AY3" s="221">
        <v>0</v>
      </c>
      <c r="AZ3" s="221">
        <v>0</v>
      </c>
      <c r="BA3" s="221">
        <v>0</v>
      </c>
      <c r="BB3" s="221">
        <v>0</v>
      </c>
      <c r="BC3" s="8">
        <f>SUM(AW3:BB3)</f>
        <v>32</v>
      </c>
      <c r="BD3" s="221">
        <v>32</v>
      </c>
      <c r="BE3" s="221">
        <v>0</v>
      </c>
      <c r="BF3" s="221">
        <v>0</v>
      </c>
      <c r="BG3" s="221">
        <v>0</v>
      </c>
      <c r="BH3" s="221">
        <v>0</v>
      </c>
      <c r="BI3" s="221">
        <v>0</v>
      </c>
      <c r="BJ3" s="8">
        <f>SUM(BD3:BI3)</f>
        <v>32</v>
      </c>
      <c r="BL3" s="8">
        <f>AT3</f>
        <v>30.83</v>
      </c>
      <c r="BM3" s="8">
        <f>AU3</f>
        <v>30.83</v>
      </c>
      <c r="BN3" s="8">
        <f>BC3</f>
        <v>32</v>
      </c>
      <c r="BO3" s="8">
        <f>BJ3</f>
        <v>32</v>
      </c>
      <c r="BP3" s="182">
        <f>BL3-BN3</f>
        <v>-1.1700000000000017</v>
      </c>
      <c r="BQ3" s="182">
        <f>BM3-BO3</f>
        <v>-1.1700000000000017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1000</v>
      </c>
      <c r="G4" s="16">
        <f>'[3]15'!G6</f>
        <v>0</v>
      </c>
      <c r="H4" s="17">
        <f>SUM(B4:G4)</f>
        <v>1320</v>
      </c>
      <c r="I4" s="15">
        <f>'[3]15'!J6</f>
        <v>320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151.5</v>
      </c>
      <c r="N4" s="16">
        <f>'[3]15'!O6</f>
        <v>0</v>
      </c>
      <c r="O4" s="17">
        <f>SUM(I4:N4)</f>
        <v>471.5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151.5</v>
      </c>
      <c r="V4" s="16">
        <f>IF($P4=1,N4,IF(AND($P4=0.985,N4&gt;0.985*G4),G4*0.985,IF(AND($P4=0.965,N4&gt;0.965*G4),0.965*G4,N4)))</f>
        <v>0</v>
      </c>
      <c r="W4" s="17">
        <f>SUM(Q4:V4)</f>
        <v>471.5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151.5</v>
      </c>
      <c r="AQ4" s="8">
        <f t="shared" si="3"/>
        <v>0</v>
      </c>
      <c r="AR4" s="8">
        <f t="shared" ref="AR4:AR67" si="18">SUM(AL4:AQ4)</f>
        <v>407.5</v>
      </c>
      <c r="AT4" s="8">
        <v>30.83</v>
      </c>
      <c r="AU4" s="8">
        <v>30.83</v>
      </c>
      <c r="AW4" s="221">
        <v>32</v>
      </c>
      <c r="AX4" s="221">
        <v>0</v>
      </c>
      <c r="AY4" s="221">
        <v>0</v>
      </c>
      <c r="AZ4" s="221">
        <v>0</v>
      </c>
      <c r="BA4" s="221">
        <v>0</v>
      </c>
      <c r="BB4" s="221">
        <v>0</v>
      </c>
      <c r="BC4" s="8">
        <f t="shared" ref="BC4:BC67" si="19">SUM(AW4:BB4)</f>
        <v>32</v>
      </c>
      <c r="BD4" s="221">
        <v>32</v>
      </c>
      <c r="BE4" s="221">
        <v>0</v>
      </c>
      <c r="BF4" s="221">
        <v>0</v>
      </c>
      <c r="BG4" s="221">
        <v>0</v>
      </c>
      <c r="BH4" s="221">
        <v>0</v>
      </c>
      <c r="BI4" s="221">
        <v>0</v>
      </c>
      <c r="BJ4" s="8">
        <f t="shared" ref="BJ4:BJ67" si="20">SUM(BD4:BI4)</f>
        <v>32</v>
      </c>
      <c r="BL4" s="8">
        <f t="shared" ref="BL4:BL67" si="21">AT4</f>
        <v>30.83</v>
      </c>
      <c r="BM4" s="8">
        <f t="shared" ref="BM4:BM67" si="22">AU4</f>
        <v>30.83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-1.1700000000000017</v>
      </c>
      <c r="BQ4" s="182">
        <f t="shared" ref="BQ4:BQ67" si="26">BM4-BO4</f>
        <v>-1.1700000000000017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1000</v>
      </c>
      <c r="G5" s="16">
        <f>'[3]15'!G7</f>
        <v>0</v>
      </c>
      <c r="H5" s="17">
        <f t="shared" ref="H5:H68" si="27">SUM(B5:G5)</f>
        <v>1320</v>
      </c>
      <c r="I5" s="15">
        <f>'[3]15'!J7</f>
        <v>320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151.5</v>
      </c>
      <c r="N5" s="16">
        <f>'[3]15'!O7</f>
        <v>0</v>
      </c>
      <c r="O5" s="17">
        <f t="shared" ref="O5:O68" si="28">SUM(I5:N5)</f>
        <v>471.5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151.5</v>
      </c>
      <c r="V5" s="16">
        <f t="shared" si="0"/>
        <v>0</v>
      </c>
      <c r="W5" s="17">
        <f t="shared" ref="W5:W68" si="30">SUM(Q5:V5)</f>
        <v>471.5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151.5</v>
      </c>
      <c r="AQ5" s="8">
        <f t="shared" si="3"/>
        <v>0</v>
      </c>
      <c r="AR5" s="8">
        <f t="shared" si="18"/>
        <v>407.5</v>
      </c>
      <c r="AT5" s="8">
        <v>30.83</v>
      </c>
      <c r="AU5" s="8">
        <v>30.83</v>
      </c>
      <c r="AW5" s="221">
        <v>32</v>
      </c>
      <c r="AX5" s="221">
        <v>0</v>
      </c>
      <c r="AY5" s="221">
        <v>0</v>
      </c>
      <c r="AZ5" s="221">
        <v>0</v>
      </c>
      <c r="BA5" s="221">
        <v>0</v>
      </c>
      <c r="BB5" s="221">
        <v>0</v>
      </c>
      <c r="BC5" s="8">
        <f t="shared" si="19"/>
        <v>32</v>
      </c>
      <c r="BD5" s="221">
        <v>32</v>
      </c>
      <c r="BE5" s="221">
        <v>0</v>
      </c>
      <c r="BF5" s="221">
        <v>0</v>
      </c>
      <c r="BG5" s="221">
        <v>0</v>
      </c>
      <c r="BH5" s="221">
        <v>0</v>
      </c>
      <c r="BI5" s="221">
        <v>0</v>
      </c>
      <c r="BJ5" s="8">
        <f t="shared" si="20"/>
        <v>32</v>
      </c>
      <c r="BL5" s="8">
        <f t="shared" si="21"/>
        <v>30.83</v>
      </c>
      <c r="BM5" s="8">
        <f t="shared" si="22"/>
        <v>30.83</v>
      </c>
      <c r="BN5" s="8">
        <f t="shared" si="23"/>
        <v>32</v>
      </c>
      <c r="BO5" s="8">
        <f t="shared" si="24"/>
        <v>32</v>
      </c>
      <c r="BP5" s="182">
        <f t="shared" si="25"/>
        <v>-1.1700000000000017</v>
      </c>
      <c r="BQ5" s="182">
        <f t="shared" si="26"/>
        <v>-1.1700000000000017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1000</v>
      </c>
      <c r="G6" s="16">
        <f>'[3]15'!G8</f>
        <v>0</v>
      </c>
      <c r="H6" s="17">
        <f t="shared" si="27"/>
        <v>1320</v>
      </c>
      <c r="I6" s="15">
        <f>'[3]15'!J8</f>
        <v>320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151.5</v>
      </c>
      <c r="N6" s="16">
        <f>'[3]15'!O8</f>
        <v>0</v>
      </c>
      <c r="O6" s="17">
        <f t="shared" si="28"/>
        <v>471.5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151.5</v>
      </c>
      <c r="V6" s="16">
        <f t="shared" si="0"/>
        <v>0</v>
      </c>
      <c r="W6" s="17">
        <f t="shared" si="30"/>
        <v>471.5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151.5</v>
      </c>
      <c r="AQ6" s="8">
        <f t="shared" si="3"/>
        <v>0</v>
      </c>
      <c r="AR6" s="8">
        <f t="shared" si="18"/>
        <v>407.5</v>
      </c>
      <c r="AT6" s="8">
        <v>30.83</v>
      </c>
      <c r="AU6" s="8">
        <v>30.83</v>
      </c>
      <c r="AW6" s="221">
        <v>32</v>
      </c>
      <c r="AX6" s="221">
        <v>0</v>
      </c>
      <c r="AY6" s="221">
        <v>0</v>
      </c>
      <c r="AZ6" s="221">
        <v>0</v>
      </c>
      <c r="BA6" s="221">
        <v>0</v>
      </c>
      <c r="BB6" s="221">
        <v>0</v>
      </c>
      <c r="BC6" s="8">
        <f t="shared" si="19"/>
        <v>32</v>
      </c>
      <c r="BD6" s="221">
        <v>32</v>
      </c>
      <c r="BE6" s="221">
        <v>0</v>
      </c>
      <c r="BF6" s="221">
        <v>0</v>
      </c>
      <c r="BG6" s="221">
        <v>0</v>
      </c>
      <c r="BH6" s="221">
        <v>0</v>
      </c>
      <c r="BI6" s="221">
        <v>0</v>
      </c>
      <c r="BJ6" s="8">
        <f t="shared" si="20"/>
        <v>32</v>
      </c>
      <c r="BL6" s="8">
        <f t="shared" si="21"/>
        <v>30.83</v>
      </c>
      <c r="BM6" s="8">
        <f t="shared" si="22"/>
        <v>30.83</v>
      </c>
      <c r="BN6" s="8">
        <f t="shared" si="23"/>
        <v>32</v>
      </c>
      <c r="BO6" s="8">
        <f t="shared" si="24"/>
        <v>32</v>
      </c>
      <c r="BP6" s="182">
        <f t="shared" si="25"/>
        <v>-1.1700000000000017</v>
      </c>
      <c r="BQ6" s="182">
        <f t="shared" si="26"/>
        <v>-1.1700000000000017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1000</v>
      </c>
      <c r="G7" s="16">
        <f>'[3]15'!G9</f>
        <v>0</v>
      </c>
      <c r="H7" s="17">
        <f t="shared" si="27"/>
        <v>1320</v>
      </c>
      <c r="I7" s="15">
        <f>'[3]15'!J9</f>
        <v>320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151.5</v>
      </c>
      <c r="N7" s="16">
        <f>'[3]15'!O9</f>
        <v>0</v>
      </c>
      <c r="O7" s="17">
        <f t="shared" si="28"/>
        <v>471.5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151.5</v>
      </c>
      <c r="V7" s="16">
        <f t="shared" si="0"/>
        <v>0</v>
      </c>
      <c r="W7" s="17">
        <f t="shared" si="30"/>
        <v>471.5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151.5</v>
      </c>
      <c r="AQ7" s="8">
        <f t="shared" si="3"/>
        <v>0</v>
      </c>
      <c r="AR7" s="8">
        <f t="shared" si="18"/>
        <v>407.5</v>
      </c>
      <c r="AT7" s="8">
        <v>30.83</v>
      </c>
      <c r="AU7" s="8">
        <v>30.83</v>
      </c>
      <c r="AW7" s="221">
        <v>32</v>
      </c>
      <c r="AX7" s="221">
        <v>0</v>
      </c>
      <c r="AY7" s="221">
        <v>0</v>
      </c>
      <c r="AZ7" s="221">
        <v>0</v>
      </c>
      <c r="BA7" s="221">
        <v>0</v>
      </c>
      <c r="BB7" s="221">
        <v>0</v>
      </c>
      <c r="BC7" s="8">
        <f t="shared" si="19"/>
        <v>32</v>
      </c>
      <c r="BD7" s="221">
        <v>32</v>
      </c>
      <c r="BE7" s="221">
        <v>0</v>
      </c>
      <c r="BF7" s="221">
        <v>0</v>
      </c>
      <c r="BG7" s="221">
        <v>0</v>
      </c>
      <c r="BH7" s="221">
        <v>0</v>
      </c>
      <c r="BI7" s="221">
        <v>0</v>
      </c>
      <c r="BJ7" s="8">
        <f t="shared" si="20"/>
        <v>32</v>
      </c>
      <c r="BL7" s="8">
        <f t="shared" si="21"/>
        <v>30.83</v>
      </c>
      <c r="BM7" s="8">
        <f t="shared" si="22"/>
        <v>30.83</v>
      </c>
      <c r="BN7" s="8">
        <f t="shared" si="23"/>
        <v>32</v>
      </c>
      <c r="BO7" s="8">
        <f t="shared" si="24"/>
        <v>32</v>
      </c>
      <c r="BP7" s="182">
        <f t="shared" si="25"/>
        <v>-1.1700000000000017</v>
      </c>
      <c r="BQ7" s="182">
        <f t="shared" si="26"/>
        <v>-1.1700000000000017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1000</v>
      </c>
      <c r="G8" s="16">
        <f>'[3]15'!G10</f>
        <v>0</v>
      </c>
      <c r="H8" s="17">
        <f t="shared" si="27"/>
        <v>1320</v>
      </c>
      <c r="I8" s="15">
        <f>'[3]15'!J10</f>
        <v>320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151.5</v>
      </c>
      <c r="N8" s="16">
        <f>'[3]15'!O10</f>
        <v>0</v>
      </c>
      <c r="O8" s="17">
        <f t="shared" si="28"/>
        <v>471.5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151.5</v>
      </c>
      <c r="V8" s="16">
        <f t="shared" si="0"/>
        <v>0</v>
      </c>
      <c r="W8" s="17">
        <f t="shared" si="30"/>
        <v>471.5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151.5</v>
      </c>
      <c r="AQ8" s="8">
        <f t="shared" si="3"/>
        <v>0</v>
      </c>
      <c r="AR8" s="8">
        <f t="shared" si="18"/>
        <v>407.5</v>
      </c>
      <c r="AT8" s="8">
        <v>30.83</v>
      </c>
      <c r="AU8" s="8">
        <v>30.83</v>
      </c>
      <c r="AW8" s="221">
        <v>32</v>
      </c>
      <c r="AX8" s="221">
        <v>0</v>
      </c>
      <c r="AY8" s="221">
        <v>0</v>
      </c>
      <c r="AZ8" s="221">
        <v>0</v>
      </c>
      <c r="BA8" s="221">
        <v>0</v>
      </c>
      <c r="BB8" s="221">
        <v>0</v>
      </c>
      <c r="BC8" s="8">
        <f t="shared" si="19"/>
        <v>32</v>
      </c>
      <c r="BD8" s="221">
        <v>32</v>
      </c>
      <c r="BE8" s="221">
        <v>0</v>
      </c>
      <c r="BF8" s="221">
        <v>0</v>
      </c>
      <c r="BG8" s="221">
        <v>0</v>
      </c>
      <c r="BH8" s="221">
        <v>0</v>
      </c>
      <c r="BI8" s="221">
        <v>0</v>
      </c>
      <c r="BJ8" s="8">
        <f t="shared" si="20"/>
        <v>32</v>
      </c>
      <c r="BL8" s="8">
        <f t="shared" si="21"/>
        <v>30.83</v>
      </c>
      <c r="BM8" s="8">
        <f t="shared" si="22"/>
        <v>30.83</v>
      </c>
      <c r="BN8" s="8">
        <f t="shared" si="23"/>
        <v>32</v>
      </c>
      <c r="BO8" s="8">
        <f t="shared" si="24"/>
        <v>32</v>
      </c>
      <c r="BP8" s="182">
        <f t="shared" si="25"/>
        <v>-1.1700000000000017</v>
      </c>
      <c r="BQ8" s="182">
        <f t="shared" si="26"/>
        <v>-1.1700000000000017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1000</v>
      </c>
      <c r="G9" s="16">
        <f>'[3]15'!G11</f>
        <v>0</v>
      </c>
      <c r="H9" s="17">
        <f t="shared" si="27"/>
        <v>1320</v>
      </c>
      <c r="I9" s="15">
        <f>'[3]15'!J11</f>
        <v>320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151.5</v>
      </c>
      <c r="N9" s="16">
        <f>'[3]15'!O11</f>
        <v>0</v>
      </c>
      <c r="O9" s="17">
        <f t="shared" si="28"/>
        <v>471.5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151.5</v>
      </c>
      <c r="V9" s="16">
        <f t="shared" si="0"/>
        <v>0</v>
      </c>
      <c r="W9" s="17">
        <f t="shared" si="30"/>
        <v>471.5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151.5</v>
      </c>
      <c r="AQ9" s="8">
        <f t="shared" si="3"/>
        <v>0</v>
      </c>
      <c r="AR9" s="8">
        <f t="shared" si="18"/>
        <v>407.5</v>
      </c>
      <c r="AT9" s="8">
        <v>30.83</v>
      </c>
      <c r="AU9" s="8">
        <v>30.83</v>
      </c>
      <c r="AW9" s="221">
        <v>32</v>
      </c>
      <c r="AX9" s="221">
        <v>0</v>
      </c>
      <c r="AY9" s="221">
        <v>0</v>
      </c>
      <c r="AZ9" s="221">
        <v>0</v>
      </c>
      <c r="BA9" s="221">
        <v>0</v>
      </c>
      <c r="BB9" s="221">
        <v>0</v>
      </c>
      <c r="BC9" s="8">
        <f t="shared" si="19"/>
        <v>32</v>
      </c>
      <c r="BD9" s="221">
        <v>32</v>
      </c>
      <c r="BE9" s="221">
        <v>0</v>
      </c>
      <c r="BF9" s="221">
        <v>0</v>
      </c>
      <c r="BG9" s="221">
        <v>0</v>
      </c>
      <c r="BH9" s="221">
        <v>0</v>
      </c>
      <c r="BI9" s="221">
        <v>0</v>
      </c>
      <c r="BJ9" s="8">
        <f t="shared" si="20"/>
        <v>32</v>
      </c>
      <c r="BL9" s="8">
        <f t="shared" si="21"/>
        <v>30.83</v>
      </c>
      <c r="BM9" s="8">
        <f t="shared" si="22"/>
        <v>30.83</v>
      </c>
      <c r="BN9" s="8">
        <f t="shared" si="23"/>
        <v>32</v>
      </c>
      <c r="BO9" s="8">
        <f t="shared" si="24"/>
        <v>32</v>
      </c>
      <c r="BP9" s="182">
        <f t="shared" si="25"/>
        <v>-1.1700000000000017</v>
      </c>
      <c r="BQ9" s="182">
        <f t="shared" si="26"/>
        <v>-1.1700000000000017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1000</v>
      </c>
      <c r="G10" s="16">
        <f>'[3]15'!G12</f>
        <v>0</v>
      </c>
      <c r="H10" s="17">
        <f t="shared" si="27"/>
        <v>1320</v>
      </c>
      <c r="I10" s="15">
        <f>'[3]15'!J12</f>
        <v>320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151.5</v>
      </c>
      <c r="N10" s="16">
        <f>'[3]15'!O12</f>
        <v>0</v>
      </c>
      <c r="O10" s="17">
        <f t="shared" si="28"/>
        <v>471.5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151.5</v>
      </c>
      <c r="V10" s="16">
        <f t="shared" si="0"/>
        <v>0</v>
      </c>
      <c r="W10" s="17">
        <f t="shared" si="30"/>
        <v>471.5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151.5</v>
      </c>
      <c r="AQ10" s="8">
        <f t="shared" si="3"/>
        <v>0</v>
      </c>
      <c r="AR10" s="8">
        <f t="shared" si="18"/>
        <v>407.5</v>
      </c>
      <c r="AT10" s="8">
        <v>30.83</v>
      </c>
      <c r="AU10" s="8">
        <v>30.83</v>
      </c>
      <c r="AW10" s="221">
        <v>32</v>
      </c>
      <c r="AX10" s="221">
        <v>0</v>
      </c>
      <c r="AY10" s="221">
        <v>0</v>
      </c>
      <c r="AZ10" s="221">
        <v>0</v>
      </c>
      <c r="BA10" s="221">
        <v>0</v>
      </c>
      <c r="BB10" s="221">
        <v>0</v>
      </c>
      <c r="BC10" s="8">
        <f t="shared" si="19"/>
        <v>32</v>
      </c>
      <c r="BD10" s="221">
        <v>32</v>
      </c>
      <c r="BE10" s="221">
        <v>0</v>
      </c>
      <c r="BF10" s="221">
        <v>0</v>
      </c>
      <c r="BG10" s="221">
        <v>0</v>
      </c>
      <c r="BH10" s="221">
        <v>0</v>
      </c>
      <c r="BI10" s="221">
        <v>0</v>
      </c>
      <c r="BJ10" s="8">
        <f t="shared" si="20"/>
        <v>32</v>
      </c>
      <c r="BL10" s="8">
        <f t="shared" si="21"/>
        <v>30.83</v>
      </c>
      <c r="BM10" s="8">
        <f t="shared" si="22"/>
        <v>30.83</v>
      </c>
      <c r="BN10" s="8">
        <f t="shared" si="23"/>
        <v>32</v>
      </c>
      <c r="BO10" s="8">
        <f t="shared" si="24"/>
        <v>32</v>
      </c>
      <c r="BP10" s="182">
        <f t="shared" si="25"/>
        <v>-1.1700000000000017</v>
      </c>
      <c r="BQ10" s="182">
        <f t="shared" si="26"/>
        <v>-1.1700000000000017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1000</v>
      </c>
      <c r="G11" s="16">
        <f>'[3]15'!G13</f>
        <v>0</v>
      </c>
      <c r="H11" s="17">
        <f t="shared" si="27"/>
        <v>1320</v>
      </c>
      <c r="I11" s="15">
        <f>'[3]15'!J13</f>
        <v>320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151.5</v>
      </c>
      <c r="N11" s="16">
        <f>'[3]15'!O13</f>
        <v>0</v>
      </c>
      <c r="O11" s="17">
        <f t="shared" si="28"/>
        <v>471.5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151.5</v>
      </c>
      <c r="V11" s="16">
        <f t="shared" si="0"/>
        <v>0</v>
      </c>
      <c r="W11" s="17">
        <f t="shared" si="30"/>
        <v>471.5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151.5</v>
      </c>
      <c r="AQ11" s="8">
        <f t="shared" si="3"/>
        <v>0</v>
      </c>
      <c r="AR11" s="8">
        <f t="shared" si="18"/>
        <v>407.5</v>
      </c>
      <c r="AT11" s="8">
        <v>30.83</v>
      </c>
      <c r="AU11" s="8">
        <v>30.83</v>
      </c>
      <c r="AW11" s="221">
        <v>32</v>
      </c>
      <c r="AX11" s="221">
        <v>0</v>
      </c>
      <c r="AY11" s="221">
        <v>0</v>
      </c>
      <c r="AZ11" s="221">
        <v>0</v>
      </c>
      <c r="BA11" s="221">
        <v>0</v>
      </c>
      <c r="BB11" s="221">
        <v>0</v>
      </c>
      <c r="BC11" s="8">
        <f t="shared" si="19"/>
        <v>32</v>
      </c>
      <c r="BD11" s="221">
        <v>32</v>
      </c>
      <c r="BE11" s="221">
        <v>0</v>
      </c>
      <c r="BF11" s="221">
        <v>0</v>
      </c>
      <c r="BG11" s="221">
        <v>0</v>
      </c>
      <c r="BH11" s="221">
        <v>0</v>
      </c>
      <c r="BI11" s="221">
        <v>0</v>
      </c>
      <c r="BJ11" s="8">
        <f t="shared" si="20"/>
        <v>32</v>
      </c>
      <c r="BL11" s="8">
        <f t="shared" si="21"/>
        <v>30.83</v>
      </c>
      <c r="BM11" s="8">
        <f t="shared" si="22"/>
        <v>30.83</v>
      </c>
      <c r="BN11" s="8">
        <f t="shared" si="23"/>
        <v>32</v>
      </c>
      <c r="BO11" s="8">
        <f t="shared" si="24"/>
        <v>32</v>
      </c>
      <c r="BP11" s="182">
        <f t="shared" si="25"/>
        <v>-1.1700000000000017</v>
      </c>
      <c r="BQ11" s="182">
        <f t="shared" si="26"/>
        <v>-1.1700000000000017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1000</v>
      </c>
      <c r="G12" s="16">
        <f>'[3]15'!G14</f>
        <v>0</v>
      </c>
      <c r="H12" s="17">
        <f t="shared" si="27"/>
        <v>1320</v>
      </c>
      <c r="I12" s="15">
        <f>'[3]15'!J14</f>
        <v>320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151.5</v>
      </c>
      <c r="N12" s="16">
        <f>'[3]15'!O14</f>
        <v>0</v>
      </c>
      <c r="O12" s="17">
        <f t="shared" si="28"/>
        <v>471.5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151.5</v>
      </c>
      <c r="V12" s="16">
        <f t="shared" si="0"/>
        <v>0</v>
      </c>
      <c r="W12" s="17">
        <f t="shared" si="30"/>
        <v>471.5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151.5</v>
      </c>
      <c r="AQ12" s="8">
        <f t="shared" si="3"/>
        <v>0</v>
      </c>
      <c r="AR12" s="8">
        <f t="shared" si="18"/>
        <v>407.5</v>
      </c>
      <c r="AT12" s="8">
        <v>30.83</v>
      </c>
      <c r="AU12" s="8">
        <v>30.83</v>
      </c>
      <c r="AW12" s="221">
        <v>32</v>
      </c>
      <c r="AX12" s="221">
        <v>0</v>
      </c>
      <c r="AY12" s="221">
        <v>0</v>
      </c>
      <c r="AZ12" s="221">
        <v>0</v>
      </c>
      <c r="BA12" s="221">
        <v>0</v>
      </c>
      <c r="BB12" s="221">
        <v>0</v>
      </c>
      <c r="BC12" s="8">
        <f t="shared" si="19"/>
        <v>32</v>
      </c>
      <c r="BD12" s="221">
        <v>32</v>
      </c>
      <c r="BE12" s="221">
        <v>0</v>
      </c>
      <c r="BF12" s="221">
        <v>0</v>
      </c>
      <c r="BG12" s="221">
        <v>0</v>
      </c>
      <c r="BH12" s="221">
        <v>0</v>
      </c>
      <c r="BI12" s="221">
        <v>0</v>
      </c>
      <c r="BJ12" s="8">
        <f t="shared" si="20"/>
        <v>32</v>
      </c>
      <c r="BL12" s="8">
        <f t="shared" si="21"/>
        <v>30.83</v>
      </c>
      <c r="BM12" s="8">
        <f t="shared" si="22"/>
        <v>30.83</v>
      </c>
      <c r="BN12" s="8">
        <f t="shared" si="23"/>
        <v>32</v>
      </c>
      <c r="BO12" s="8">
        <f t="shared" si="24"/>
        <v>32</v>
      </c>
      <c r="BP12" s="182">
        <f t="shared" si="25"/>
        <v>-1.1700000000000017</v>
      </c>
      <c r="BQ12" s="182">
        <f t="shared" si="26"/>
        <v>-1.1700000000000017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1000</v>
      </c>
      <c r="G13" s="16">
        <f>'[3]15'!G15</f>
        <v>0</v>
      </c>
      <c r="H13" s="17">
        <f t="shared" si="27"/>
        <v>1320</v>
      </c>
      <c r="I13" s="15">
        <f>'[3]15'!J15</f>
        <v>320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151.5</v>
      </c>
      <c r="N13" s="16">
        <f>'[3]15'!O15</f>
        <v>0</v>
      </c>
      <c r="O13" s="17">
        <f t="shared" si="28"/>
        <v>471.5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151.5</v>
      </c>
      <c r="V13" s="16">
        <f t="shared" si="0"/>
        <v>0</v>
      </c>
      <c r="W13" s="17">
        <f t="shared" si="30"/>
        <v>471.5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151.5</v>
      </c>
      <c r="AQ13" s="8">
        <f t="shared" si="3"/>
        <v>0</v>
      </c>
      <c r="AR13" s="8">
        <f t="shared" si="18"/>
        <v>407.5</v>
      </c>
      <c r="AT13" s="8">
        <v>30.83</v>
      </c>
      <c r="AU13" s="8">
        <v>30.83</v>
      </c>
      <c r="AW13" s="221">
        <v>32</v>
      </c>
      <c r="AX13" s="221">
        <v>0</v>
      </c>
      <c r="AY13" s="221">
        <v>0</v>
      </c>
      <c r="AZ13" s="221">
        <v>0</v>
      </c>
      <c r="BA13" s="221">
        <v>0</v>
      </c>
      <c r="BB13" s="221">
        <v>0</v>
      </c>
      <c r="BC13" s="8">
        <f t="shared" si="19"/>
        <v>32</v>
      </c>
      <c r="BD13" s="221">
        <v>32</v>
      </c>
      <c r="BE13" s="221">
        <v>0</v>
      </c>
      <c r="BF13" s="221">
        <v>0</v>
      </c>
      <c r="BG13" s="221">
        <v>0</v>
      </c>
      <c r="BH13" s="221">
        <v>0</v>
      </c>
      <c r="BI13" s="221">
        <v>0</v>
      </c>
      <c r="BJ13" s="8">
        <f t="shared" si="20"/>
        <v>32</v>
      </c>
      <c r="BL13" s="8">
        <f t="shared" si="21"/>
        <v>30.83</v>
      </c>
      <c r="BM13" s="8">
        <f t="shared" si="22"/>
        <v>30.83</v>
      </c>
      <c r="BN13" s="8">
        <f t="shared" si="23"/>
        <v>32</v>
      </c>
      <c r="BO13" s="8">
        <f t="shared" si="24"/>
        <v>32</v>
      </c>
      <c r="BP13" s="182">
        <f t="shared" si="25"/>
        <v>-1.1700000000000017</v>
      </c>
      <c r="BQ13" s="182">
        <f t="shared" si="26"/>
        <v>-1.1700000000000017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1000</v>
      </c>
      <c r="G14" s="16">
        <f>'[3]15'!G16</f>
        <v>0</v>
      </c>
      <c r="H14" s="17">
        <f t="shared" si="27"/>
        <v>1320</v>
      </c>
      <c r="I14" s="15">
        <f>'[3]15'!J16</f>
        <v>320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151.5</v>
      </c>
      <c r="N14" s="16">
        <f>'[3]15'!O16</f>
        <v>0</v>
      </c>
      <c r="O14" s="17">
        <f t="shared" si="28"/>
        <v>471.5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151.5</v>
      </c>
      <c r="V14" s="16">
        <f t="shared" si="0"/>
        <v>0</v>
      </c>
      <c r="W14" s="17">
        <f t="shared" si="30"/>
        <v>471.5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151.5</v>
      </c>
      <c r="AQ14" s="8">
        <f t="shared" si="3"/>
        <v>0</v>
      </c>
      <c r="AR14" s="8">
        <f t="shared" si="18"/>
        <v>407.5</v>
      </c>
      <c r="AT14" s="8">
        <v>30.83</v>
      </c>
      <c r="AU14" s="8">
        <v>30.83</v>
      </c>
      <c r="AW14" s="221">
        <v>32</v>
      </c>
      <c r="AX14" s="221">
        <v>0</v>
      </c>
      <c r="AY14" s="221">
        <v>0</v>
      </c>
      <c r="AZ14" s="221">
        <v>0</v>
      </c>
      <c r="BA14" s="221">
        <v>0</v>
      </c>
      <c r="BB14" s="221">
        <v>0</v>
      </c>
      <c r="BC14" s="8">
        <f t="shared" si="19"/>
        <v>32</v>
      </c>
      <c r="BD14" s="221">
        <v>32</v>
      </c>
      <c r="BE14" s="221">
        <v>0</v>
      </c>
      <c r="BF14" s="221">
        <v>0</v>
      </c>
      <c r="BG14" s="221">
        <v>0</v>
      </c>
      <c r="BH14" s="221">
        <v>0</v>
      </c>
      <c r="BI14" s="221">
        <v>0</v>
      </c>
      <c r="BJ14" s="8">
        <f t="shared" si="20"/>
        <v>32</v>
      </c>
      <c r="BL14" s="8">
        <f t="shared" si="21"/>
        <v>30.83</v>
      </c>
      <c r="BM14" s="8">
        <f t="shared" si="22"/>
        <v>30.83</v>
      </c>
      <c r="BN14" s="8">
        <f t="shared" si="23"/>
        <v>32</v>
      </c>
      <c r="BO14" s="8">
        <f t="shared" si="24"/>
        <v>32</v>
      </c>
      <c r="BP14" s="182">
        <f t="shared" si="25"/>
        <v>-1.1700000000000017</v>
      </c>
      <c r="BQ14" s="182">
        <f t="shared" si="26"/>
        <v>-1.1700000000000017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1000</v>
      </c>
      <c r="G15" s="16">
        <f>'[3]15'!G17</f>
        <v>0</v>
      </c>
      <c r="H15" s="17">
        <f t="shared" si="27"/>
        <v>1320</v>
      </c>
      <c r="I15" s="15">
        <f>'[3]15'!J17</f>
        <v>320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151.5</v>
      </c>
      <c r="N15" s="16">
        <f>'[3]15'!O17</f>
        <v>0</v>
      </c>
      <c r="O15" s="17">
        <f t="shared" si="28"/>
        <v>471.5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151.5</v>
      </c>
      <c r="V15" s="16">
        <f t="shared" si="0"/>
        <v>0</v>
      </c>
      <c r="W15" s="17">
        <f t="shared" si="30"/>
        <v>471.5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151.5</v>
      </c>
      <c r="AQ15" s="8">
        <f t="shared" si="3"/>
        <v>0</v>
      </c>
      <c r="AR15" s="8">
        <f t="shared" si="18"/>
        <v>407.5</v>
      </c>
      <c r="AT15" s="8">
        <v>30.83</v>
      </c>
      <c r="AU15" s="8">
        <v>30.83</v>
      </c>
      <c r="AW15" s="221">
        <v>32</v>
      </c>
      <c r="AX15" s="221">
        <v>0</v>
      </c>
      <c r="AY15" s="221">
        <v>0</v>
      </c>
      <c r="AZ15" s="221">
        <v>0</v>
      </c>
      <c r="BA15" s="221">
        <v>0</v>
      </c>
      <c r="BB15" s="221">
        <v>0</v>
      </c>
      <c r="BC15" s="8">
        <f t="shared" si="19"/>
        <v>32</v>
      </c>
      <c r="BD15" s="221">
        <v>32</v>
      </c>
      <c r="BE15" s="221">
        <v>0</v>
      </c>
      <c r="BF15" s="221">
        <v>0</v>
      </c>
      <c r="BG15" s="221">
        <v>0</v>
      </c>
      <c r="BH15" s="221">
        <v>0</v>
      </c>
      <c r="BI15" s="221">
        <v>0</v>
      </c>
      <c r="BJ15" s="8">
        <f t="shared" si="20"/>
        <v>32</v>
      </c>
      <c r="BL15" s="8">
        <f t="shared" si="21"/>
        <v>30.83</v>
      </c>
      <c r="BM15" s="8">
        <f t="shared" si="22"/>
        <v>30.83</v>
      </c>
      <c r="BN15" s="8">
        <f t="shared" si="23"/>
        <v>32</v>
      </c>
      <c r="BO15" s="8">
        <f t="shared" si="24"/>
        <v>32</v>
      </c>
      <c r="BP15" s="182">
        <f t="shared" si="25"/>
        <v>-1.1700000000000017</v>
      </c>
      <c r="BQ15" s="182">
        <f t="shared" si="26"/>
        <v>-1.1700000000000017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1000</v>
      </c>
      <c r="G16" s="16">
        <f>'[3]15'!G18</f>
        <v>0</v>
      </c>
      <c r="H16" s="17">
        <f t="shared" si="27"/>
        <v>1320</v>
      </c>
      <c r="I16" s="15">
        <f>'[3]15'!J18</f>
        <v>320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151.5</v>
      </c>
      <c r="N16" s="16">
        <f>'[3]15'!O18</f>
        <v>0</v>
      </c>
      <c r="O16" s="17">
        <f t="shared" si="28"/>
        <v>471.5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151.5</v>
      </c>
      <c r="V16" s="16">
        <f t="shared" si="0"/>
        <v>0</v>
      </c>
      <c r="W16" s="17">
        <f t="shared" si="30"/>
        <v>471.5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151.5</v>
      </c>
      <c r="AQ16" s="8">
        <f t="shared" si="3"/>
        <v>0</v>
      </c>
      <c r="AR16" s="8">
        <f t="shared" si="18"/>
        <v>407.5</v>
      </c>
      <c r="AT16" s="8">
        <v>30.83</v>
      </c>
      <c r="AU16" s="8">
        <v>30.83</v>
      </c>
      <c r="AW16" s="221">
        <v>32</v>
      </c>
      <c r="AX16" s="221">
        <v>0</v>
      </c>
      <c r="AY16" s="221">
        <v>0</v>
      </c>
      <c r="AZ16" s="221">
        <v>0</v>
      </c>
      <c r="BA16" s="221">
        <v>0</v>
      </c>
      <c r="BB16" s="221">
        <v>0</v>
      </c>
      <c r="BC16" s="8">
        <f t="shared" si="19"/>
        <v>32</v>
      </c>
      <c r="BD16" s="221">
        <v>32</v>
      </c>
      <c r="BE16" s="221">
        <v>0</v>
      </c>
      <c r="BF16" s="221">
        <v>0</v>
      </c>
      <c r="BG16" s="221">
        <v>0</v>
      </c>
      <c r="BH16" s="221">
        <v>0</v>
      </c>
      <c r="BI16" s="221">
        <v>0</v>
      </c>
      <c r="BJ16" s="8">
        <f t="shared" si="20"/>
        <v>32</v>
      </c>
      <c r="BL16" s="8">
        <f t="shared" si="21"/>
        <v>30.83</v>
      </c>
      <c r="BM16" s="8">
        <f t="shared" si="22"/>
        <v>30.83</v>
      </c>
      <c r="BN16" s="8">
        <f t="shared" si="23"/>
        <v>32</v>
      </c>
      <c r="BO16" s="8">
        <f t="shared" si="24"/>
        <v>32</v>
      </c>
      <c r="BP16" s="182">
        <f t="shared" si="25"/>
        <v>-1.1700000000000017</v>
      </c>
      <c r="BQ16" s="182">
        <f t="shared" si="26"/>
        <v>-1.1700000000000017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1000</v>
      </c>
      <c r="G17" s="16">
        <f>'[3]15'!G19</f>
        <v>0</v>
      </c>
      <c r="H17" s="17">
        <f t="shared" si="27"/>
        <v>1320</v>
      </c>
      <c r="I17" s="15">
        <f>'[3]15'!J19</f>
        <v>320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151.5</v>
      </c>
      <c r="N17" s="16">
        <f>'[3]15'!O19</f>
        <v>0</v>
      </c>
      <c r="O17" s="17">
        <f t="shared" si="28"/>
        <v>471.5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151.5</v>
      </c>
      <c r="V17" s="16">
        <f t="shared" si="0"/>
        <v>0</v>
      </c>
      <c r="W17" s="17">
        <f t="shared" si="30"/>
        <v>471.5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151.5</v>
      </c>
      <c r="AQ17" s="8">
        <f t="shared" si="3"/>
        <v>0</v>
      </c>
      <c r="AR17" s="8">
        <f t="shared" si="18"/>
        <v>407.5</v>
      </c>
      <c r="AT17" s="8">
        <v>30.83</v>
      </c>
      <c r="AU17" s="8">
        <v>30.83</v>
      </c>
      <c r="AW17" s="221">
        <v>32</v>
      </c>
      <c r="AX17" s="221">
        <v>0</v>
      </c>
      <c r="AY17" s="221">
        <v>0</v>
      </c>
      <c r="AZ17" s="221">
        <v>0</v>
      </c>
      <c r="BA17" s="221">
        <v>0</v>
      </c>
      <c r="BB17" s="221">
        <v>0</v>
      </c>
      <c r="BC17" s="8">
        <f t="shared" si="19"/>
        <v>32</v>
      </c>
      <c r="BD17" s="221">
        <v>32</v>
      </c>
      <c r="BE17" s="221">
        <v>0</v>
      </c>
      <c r="BF17" s="221">
        <v>0</v>
      </c>
      <c r="BG17" s="221">
        <v>0</v>
      </c>
      <c r="BH17" s="221">
        <v>0</v>
      </c>
      <c r="BI17" s="221">
        <v>0</v>
      </c>
      <c r="BJ17" s="8">
        <f t="shared" si="20"/>
        <v>32</v>
      </c>
      <c r="BL17" s="8">
        <f t="shared" si="21"/>
        <v>30.83</v>
      </c>
      <c r="BM17" s="8">
        <f t="shared" si="22"/>
        <v>30.83</v>
      </c>
      <c r="BN17" s="8">
        <f t="shared" si="23"/>
        <v>32</v>
      </c>
      <c r="BO17" s="8">
        <f t="shared" si="24"/>
        <v>32</v>
      </c>
      <c r="BP17" s="182">
        <f t="shared" si="25"/>
        <v>-1.1700000000000017</v>
      </c>
      <c r="BQ17" s="182">
        <f t="shared" si="26"/>
        <v>-1.1700000000000017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1000</v>
      </c>
      <c r="G18" s="16">
        <f>'[3]15'!G20</f>
        <v>0</v>
      </c>
      <c r="H18" s="17">
        <f t="shared" si="27"/>
        <v>1320</v>
      </c>
      <c r="I18" s="15">
        <f>'[3]15'!J20</f>
        <v>320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151.5</v>
      </c>
      <c r="N18" s="16">
        <f>'[3]15'!O20</f>
        <v>0</v>
      </c>
      <c r="O18" s="17">
        <f t="shared" si="28"/>
        <v>471.5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151.5</v>
      </c>
      <c r="V18" s="16">
        <f t="shared" si="0"/>
        <v>0</v>
      </c>
      <c r="W18" s="17">
        <f t="shared" si="30"/>
        <v>471.5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151.5</v>
      </c>
      <c r="AQ18" s="8">
        <f t="shared" si="3"/>
        <v>0</v>
      </c>
      <c r="AR18" s="8">
        <f t="shared" si="18"/>
        <v>407.5</v>
      </c>
      <c r="AT18" s="8">
        <v>30.83</v>
      </c>
      <c r="AU18" s="8">
        <v>30.83</v>
      </c>
      <c r="AW18" s="221">
        <v>32</v>
      </c>
      <c r="AX18" s="221">
        <v>0</v>
      </c>
      <c r="AY18" s="221">
        <v>0</v>
      </c>
      <c r="AZ18" s="221">
        <v>0</v>
      </c>
      <c r="BA18" s="221">
        <v>0</v>
      </c>
      <c r="BB18" s="221">
        <v>0</v>
      </c>
      <c r="BC18" s="8">
        <f t="shared" si="19"/>
        <v>32</v>
      </c>
      <c r="BD18" s="221">
        <v>32</v>
      </c>
      <c r="BE18" s="221">
        <v>0</v>
      </c>
      <c r="BF18" s="221">
        <v>0</v>
      </c>
      <c r="BG18" s="221">
        <v>0</v>
      </c>
      <c r="BH18" s="221">
        <v>0</v>
      </c>
      <c r="BI18" s="221">
        <v>0</v>
      </c>
      <c r="BJ18" s="8">
        <f t="shared" si="20"/>
        <v>32</v>
      </c>
      <c r="BL18" s="8">
        <f t="shared" si="21"/>
        <v>30.83</v>
      </c>
      <c r="BM18" s="8">
        <f t="shared" si="22"/>
        <v>30.83</v>
      </c>
      <c r="BN18" s="8">
        <f t="shared" si="23"/>
        <v>32</v>
      </c>
      <c r="BO18" s="8">
        <f t="shared" si="24"/>
        <v>32</v>
      </c>
      <c r="BP18" s="182">
        <f t="shared" si="25"/>
        <v>-1.1700000000000017</v>
      </c>
      <c r="BQ18" s="182">
        <f t="shared" si="26"/>
        <v>-1.1700000000000017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1000</v>
      </c>
      <c r="G19" s="16">
        <f>'[3]15'!G21</f>
        <v>0</v>
      </c>
      <c r="H19" s="17">
        <f t="shared" si="27"/>
        <v>1320</v>
      </c>
      <c r="I19" s="15">
        <f>'[3]15'!J21</f>
        <v>320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151.5</v>
      </c>
      <c r="N19" s="16">
        <f>'[3]15'!O21</f>
        <v>0</v>
      </c>
      <c r="O19" s="17">
        <f t="shared" si="28"/>
        <v>471.5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151.5</v>
      </c>
      <c r="V19" s="16">
        <f t="shared" si="29"/>
        <v>0</v>
      </c>
      <c r="W19" s="17">
        <f t="shared" si="30"/>
        <v>471.5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151.5</v>
      </c>
      <c r="AQ19" s="8">
        <f t="shared" si="31"/>
        <v>0</v>
      </c>
      <c r="AR19" s="8">
        <f t="shared" si="18"/>
        <v>407.5</v>
      </c>
      <c r="AT19" s="8">
        <v>30.83</v>
      </c>
      <c r="AU19" s="8">
        <v>30.83</v>
      </c>
      <c r="AW19" s="221">
        <v>32</v>
      </c>
      <c r="AX19" s="221">
        <v>0</v>
      </c>
      <c r="AY19" s="221">
        <v>0</v>
      </c>
      <c r="AZ19" s="221">
        <v>0</v>
      </c>
      <c r="BA19" s="221">
        <v>0</v>
      </c>
      <c r="BB19" s="221">
        <v>0</v>
      </c>
      <c r="BC19" s="8">
        <f t="shared" si="19"/>
        <v>32</v>
      </c>
      <c r="BD19" s="221">
        <v>32</v>
      </c>
      <c r="BE19" s="221">
        <v>0</v>
      </c>
      <c r="BF19" s="221">
        <v>0</v>
      </c>
      <c r="BG19" s="221">
        <v>0</v>
      </c>
      <c r="BH19" s="221">
        <v>0</v>
      </c>
      <c r="BI19" s="221">
        <v>0</v>
      </c>
      <c r="BJ19" s="8">
        <f t="shared" si="20"/>
        <v>32</v>
      </c>
      <c r="BL19" s="8">
        <f t="shared" si="21"/>
        <v>30.83</v>
      </c>
      <c r="BM19" s="8">
        <f t="shared" si="22"/>
        <v>30.83</v>
      </c>
      <c r="BN19" s="8">
        <f t="shared" si="23"/>
        <v>32</v>
      </c>
      <c r="BO19" s="8">
        <f t="shared" si="24"/>
        <v>32</v>
      </c>
      <c r="BP19" s="182">
        <f t="shared" si="25"/>
        <v>-1.1700000000000017</v>
      </c>
      <c r="BQ19" s="182">
        <f t="shared" si="26"/>
        <v>-1.1700000000000017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1000</v>
      </c>
      <c r="G20" s="16">
        <f>'[3]15'!G22</f>
        <v>0</v>
      </c>
      <c r="H20" s="17">
        <f t="shared" si="27"/>
        <v>1320</v>
      </c>
      <c r="I20" s="15">
        <f>'[3]15'!J22</f>
        <v>320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151.5</v>
      </c>
      <c r="N20" s="16">
        <f>'[3]15'!O22</f>
        <v>0</v>
      </c>
      <c r="O20" s="17">
        <f t="shared" si="28"/>
        <v>471.5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151.5</v>
      </c>
      <c r="V20" s="16">
        <f t="shared" si="29"/>
        <v>0</v>
      </c>
      <c r="W20" s="17">
        <f t="shared" si="30"/>
        <v>471.5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151.5</v>
      </c>
      <c r="AQ20" s="8">
        <f t="shared" si="31"/>
        <v>0</v>
      </c>
      <c r="AR20" s="8">
        <f t="shared" si="18"/>
        <v>407.5</v>
      </c>
      <c r="AT20" s="8">
        <v>30.83</v>
      </c>
      <c r="AU20" s="8">
        <v>30.83</v>
      </c>
      <c r="AW20" s="221">
        <v>32</v>
      </c>
      <c r="AX20" s="221">
        <v>0</v>
      </c>
      <c r="AY20" s="221">
        <v>0</v>
      </c>
      <c r="AZ20" s="221">
        <v>0</v>
      </c>
      <c r="BA20" s="221">
        <v>0</v>
      </c>
      <c r="BB20" s="221">
        <v>0</v>
      </c>
      <c r="BC20" s="8">
        <f t="shared" si="19"/>
        <v>32</v>
      </c>
      <c r="BD20" s="221">
        <v>32</v>
      </c>
      <c r="BE20" s="221">
        <v>0</v>
      </c>
      <c r="BF20" s="221">
        <v>0</v>
      </c>
      <c r="BG20" s="221">
        <v>0</v>
      </c>
      <c r="BH20" s="221">
        <v>0</v>
      </c>
      <c r="BI20" s="221">
        <v>0</v>
      </c>
      <c r="BJ20" s="8">
        <f t="shared" si="20"/>
        <v>32</v>
      </c>
      <c r="BL20" s="8">
        <f t="shared" si="21"/>
        <v>30.83</v>
      </c>
      <c r="BM20" s="8">
        <f t="shared" si="22"/>
        <v>30.83</v>
      </c>
      <c r="BN20" s="8">
        <f t="shared" si="23"/>
        <v>32</v>
      </c>
      <c r="BO20" s="8">
        <f t="shared" si="24"/>
        <v>32</v>
      </c>
      <c r="BP20" s="182">
        <f t="shared" si="25"/>
        <v>-1.1700000000000017</v>
      </c>
      <c r="BQ20" s="182">
        <f t="shared" si="26"/>
        <v>-1.1700000000000017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1000</v>
      </c>
      <c r="G21" s="16">
        <f>'[3]15'!G23</f>
        <v>0</v>
      </c>
      <c r="H21" s="17">
        <f t="shared" si="27"/>
        <v>1320</v>
      </c>
      <c r="I21" s="15">
        <f>'[3]15'!J23</f>
        <v>320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151.5</v>
      </c>
      <c r="N21" s="16">
        <f>'[3]15'!O23</f>
        <v>0</v>
      </c>
      <c r="O21" s="17">
        <f t="shared" si="28"/>
        <v>471.5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151.5</v>
      </c>
      <c r="V21" s="16">
        <f t="shared" si="29"/>
        <v>0</v>
      </c>
      <c r="W21" s="17">
        <f t="shared" si="30"/>
        <v>471.5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151.5</v>
      </c>
      <c r="AQ21" s="8">
        <f t="shared" si="31"/>
        <v>0</v>
      </c>
      <c r="AR21" s="8">
        <f t="shared" si="18"/>
        <v>407.5</v>
      </c>
      <c r="AT21" s="8">
        <v>30.83</v>
      </c>
      <c r="AU21" s="8">
        <v>30.83</v>
      </c>
      <c r="AW21" s="221">
        <v>32</v>
      </c>
      <c r="AX21" s="221">
        <v>0</v>
      </c>
      <c r="AY21" s="221">
        <v>0</v>
      </c>
      <c r="AZ21" s="221">
        <v>0</v>
      </c>
      <c r="BA21" s="221">
        <v>0</v>
      </c>
      <c r="BB21" s="221">
        <v>0</v>
      </c>
      <c r="BC21" s="8">
        <f t="shared" si="19"/>
        <v>32</v>
      </c>
      <c r="BD21" s="221">
        <v>32</v>
      </c>
      <c r="BE21" s="221">
        <v>0</v>
      </c>
      <c r="BF21" s="221">
        <v>0</v>
      </c>
      <c r="BG21" s="221">
        <v>0</v>
      </c>
      <c r="BH21" s="221">
        <v>0</v>
      </c>
      <c r="BI21" s="221">
        <v>0</v>
      </c>
      <c r="BJ21" s="8">
        <f t="shared" si="20"/>
        <v>32</v>
      </c>
      <c r="BL21" s="8">
        <f t="shared" si="21"/>
        <v>30.83</v>
      </c>
      <c r="BM21" s="8">
        <f t="shared" si="22"/>
        <v>30.83</v>
      </c>
      <c r="BN21" s="8">
        <f t="shared" si="23"/>
        <v>32</v>
      </c>
      <c r="BO21" s="8">
        <f t="shared" si="24"/>
        <v>32</v>
      </c>
      <c r="BP21" s="182">
        <f t="shared" si="25"/>
        <v>-1.1700000000000017</v>
      </c>
      <c r="BQ21" s="182">
        <f t="shared" si="26"/>
        <v>-1.1700000000000017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1000</v>
      </c>
      <c r="G22" s="16">
        <f>'[3]15'!G24</f>
        <v>0</v>
      </c>
      <c r="H22" s="17">
        <f t="shared" si="27"/>
        <v>1320</v>
      </c>
      <c r="I22" s="15">
        <f>'[3]15'!J24</f>
        <v>320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151.5</v>
      </c>
      <c r="N22" s="16">
        <f>'[3]15'!O24</f>
        <v>0</v>
      </c>
      <c r="O22" s="17">
        <f t="shared" si="28"/>
        <v>471.5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151.5</v>
      </c>
      <c r="V22" s="16">
        <f t="shared" si="29"/>
        <v>0</v>
      </c>
      <c r="W22" s="17">
        <f t="shared" si="30"/>
        <v>471.5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151.5</v>
      </c>
      <c r="AQ22" s="8">
        <f t="shared" si="31"/>
        <v>0</v>
      </c>
      <c r="AR22" s="8">
        <f t="shared" si="18"/>
        <v>407.5</v>
      </c>
      <c r="AT22" s="8">
        <v>30.83</v>
      </c>
      <c r="AU22" s="8">
        <v>30.83</v>
      </c>
      <c r="AW22" s="221">
        <v>32</v>
      </c>
      <c r="AX22" s="221">
        <v>0</v>
      </c>
      <c r="AY22" s="221">
        <v>0</v>
      </c>
      <c r="AZ22" s="221">
        <v>0</v>
      </c>
      <c r="BA22" s="221">
        <v>0</v>
      </c>
      <c r="BB22" s="221">
        <v>0</v>
      </c>
      <c r="BC22" s="8">
        <f t="shared" si="19"/>
        <v>32</v>
      </c>
      <c r="BD22" s="221">
        <v>32</v>
      </c>
      <c r="BE22" s="221">
        <v>0</v>
      </c>
      <c r="BF22" s="221">
        <v>0</v>
      </c>
      <c r="BG22" s="221">
        <v>0</v>
      </c>
      <c r="BH22" s="221">
        <v>0</v>
      </c>
      <c r="BI22" s="221">
        <v>0</v>
      </c>
      <c r="BJ22" s="8">
        <f t="shared" si="20"/>
        <v>32</v>
      </c>
      <c r="BL22" s="8">
        <f t="shared" si="21"/>
        <v>30.83</v>
      </c>
      <c r="BM22" s="8">
        <f t="shared" si="22"/>
        <v>30.83</v>
      </c>
      <c r="BN22" s="8">
        <f t="shared" si="23"/>
        <v>32</v>
      </c>
      <c r="BO22" s="8">
        <f t="shared" si="24"/>
        <v>32</v>
      </c>
      <c r="BP22" s="182">
        <f t="shared" si="25"/>
        <v>-1.1700000000000017</v>
      </c>
      <c r="BQ22" s="182">
        <f t="shared" si="26"/>
        <v>-1.1700000000000017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1000</v>
      </c>
      <c r="G23" s="16">
        <f>'[3]15'!G25</f>
        <v>0</v>
      </c>
      <c r="H23" s="17">
        <f t="shared" si="27"/>
        <v>1320</v>
      </c>
      <c r="I23" s="15">
        <f>'[3]15'!J25</f>
        <v>320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151.5</v>
      </c>
      <c r="N23" s="16">
        <f>'[3]15'!O25</f>
        <v>0</v>
      </c>
      <c r="O23" s="17">
        <f t="shared" si="28"/>
        <v>471.5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151.5</v>
      </c>
      <c r="V23" s="16">
        <f t="shared" si="29"/>
        <v>0</v>
      </c>
      <c r="W23" s="17">
        <f t="shared" si="30"/>
        <v>471.5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151.5</v>
      </c>
      <c r="AQ23" s="8">
        <f t="shared" si="31"/>
        <v>0</v>
      </c>
      <c r="AR23" s="8">
        <f t="shared" si="18"/>
        <v>407.5</v>
      </c>
      <c r="AT23" s="8">
        <v>30.83</v>
      </c>
      <c r="AU23" s="8">
        <v>30.83</v>
      </c>
      <c r="AW23" s="221">
        <v>32</v>
      </c>
      <c r="AX23" s="221">
        <v>0</v>
      </c>
      <c r="AY23" s="221">
        <v>0</v>
      </c>
      <c r="AZ23" s="221">
        <v>0</v>
      </c>
      <c r="BA23" s="221">
        <v>0</v>
      </c>
      <c r="BB23" s="221">
        <v>0</v>
      </c>
      <c r="BC23" s="8">
        <f t="shared" si="19"/>
        <v>32</v>
      </c>
      <c r="BD23" s="221">
        <v>32</v>
      </c>
      <c r="BE23" s="221">
        <v>0</v>
      </c>
      <c r="BF23" s="221">
        <v>0</v>
      </c>
      <c r="BG23" s="221">
        <v>0</v>
      </c>
      <c r="BH23" s="221">
        <v>0</v>
      </c>
      <c r="BI23" s="221">
        <v>0</v>
      </c>
      <c r="BJ23" s="8">
        <f t="shared" si="20"/>
        <v>32</v>
      </c>
      <c r="BL23" s="8">
        <f t="shared" si="21"/>
        <v>30.83</v>
      </c>
      <c r="BM23" s="8">
        <f t="shared" si="22"/>
        <v>30.83</v>
      </c>
      <c r="BN23" s="8">
        <f t="shared" si="23"/>
        <v>32</v>
      </c>
      <c r="BO23" s="8">
        <f t="shared" si="24"/>
        <v>32</v>
      </c>
      <c r="BP23" s="182">
        <f t="shared" si="25"/>
        <v>-1.1700000000000017</v>
      </c>
      <c r="BQ23" s="182">
        <f t="shared" si="26"/>
        <v>-1.1700000000000017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1000</v>
      </c>
      <c r="G24" s="16">
        <f>'[3]15'!G26</f>
        <v>0</v>
      </c>
      <c r="H24" s="17">
        <f t="shared" si="27"/>
        <v>1320</v>
      </c>
      <c r="I24" s="15">
        <f>'[3]15'!J26</f>
        <v>320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151.5</v>
      </c>
      <c r="N24" s="16">
        <f>'[3]15'!O26</f>
        <v>0</v>
      </c>
      <c r="O24" s="17">
        <f t="shared" si="28"/>
        <v>471.5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151.5</v>
      </c>
      <c r="V24" s="16">
        <f t="shared" si="29"/>
        <v>0</v>
      </c>
      <c r="W24" s="17">
        <f t="shared" si="30"/>
        <v>471.5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151.5</v>
      </c>
      <c r="AQ24" s="8">
        <f t="shared" si="31"/>
        <v>0</v>
      </c>
      <c r="AR24" s="8">
        <f t="shared" si="18"/>
        <v>407.5</v>
      </c>
      <c r="AT24" s="8">
        <v>30.83</v>
      </c>
      <c r="AU24" s="8">
        <v>30.83</v>
      </c>
      <c r="AW24" s="221">
        <v>32</v>
      </c>
      <c r="AX24" s="221">
        <v>0</v>
      </c>
      <c r="AY24" s="221">
        <v>0</v>
      </c>
      <c r="AZ24" s="221">
        <v>0</v>
      </c>
      <c r="BA24" s="221">
        <v>0</v>
      </c>
      <c r="BB24" s="221">
        <v>0</v>
      </c>
      <c r="BC24" s="8">
        <f t="shared" si="19"/>
        <v>32</v>
      </c>
      <c r="BD24" s="221">
        <v>32</v>
      </c>
      <c r="BE24" s="221">
        <v>0</v>
      </c>
      <c r="BF24" s="221">
        <v>0</v>
      </c>
      <c r="BG24" s="221">
        <v>0</v>
      </c>
      <c r="BH24" s="221">
        <v>0</v>
      </c>
      <c r="BI24" s="221">
        <v>0</v>
      </c>
      <c r="BJ24" s="8">
        <f t="shared" si="20"/>
        <v>32</v>
      </c>
      <c r="BL24" s="8">
        <f t="shared" si="21"/>
        <v>30.83</v>
      </c>
      <c r="BM24" s="8">
        <f t="shared" si="22"/>
        <v>30.83</v>
      </c>
      <c r="BN24" s="8">
        <f t="shared" si="23"/>
        <v>32</v>
      </c>
      <c r="BO24" s="8">
        <f t="shared" si="24"/>
        <v>32</v>
      </c>
      <c r="BP24" s="182">
        <f t="shared" si="25"/>
        <v>-1.1700000000000017</v>
      </c>
      <c r="BQ24" s="182">
        <f t="shared" si="26"/>
        <v>-1.1700000000000017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1000</v>
      </c>
      <c r="G25" s="16">
        <f>'[3]15'!G27</f>
        <v>0</v>
      </c>
      <c r="H25" s="17">
        <f t="shared" si="27"/>
        <v>1320</v>
      </c>
      <c r="I25" s="15">
        <f>'[3]15'!J27</f>
        <v>320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151.5</v>
      </c>
      <c r="N25" s="16">
        <f>'[3]15'!O27</f>
        <v>0</v>
      </c>
      <c r="O25" s="17">
        <f t="shared" si="28"/>
        <v>471.5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151.5</v>
      </c>
      <c r="V25" s="16">
        <f t="shared" si="29"/>
        <v>0</v>
      </c>
      <c r="W25" s="17">
        <f t="shared" si="30"/>
        <v>471.5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151.5</v>
      </c>
      <c r="AQ25" s="8">
        <f t="shared" si="31"/>
        <v>0</v>
      </c>
      <c r="AR25" s="8">
        <f t="shared" si="18"/>
        <v>407.5</v>
      </c>
      <c r="AT25" s="8">
        <v>30.83</v>
      </c>
      <c r="AU25" s="8">
        <v>30.83</v>
      </c>
      <c r="AW25" s="221">
        <v>32</v>
      </c>
      <c r="AX25" s="221">
        <v>0</v>
      </c>
      <c r="AY25" s="221">
        <v>0</v>
      </c>
      <c r="AZ25" s="221">
        <v>0</v>
      </c>
      <c r="BA25" s="221">
        <v>0</v>
      </c>
      <c r="BB25" s="221">
        <v>0</v>
      </c>
      <c r="BC25" s="8">
        <f t="shared" si="19"/>
        <v>32</v>
      </c>
      <c r="BD25" s="221">
        <v>32</v>
      </c>
      <c r="BE25" s="221">
        <v>0</v>
      </c>
      <c r="BF25" s="221">
        <v>0</v>
      </c>
      <c r="BG25" s="221">
        <v>0</v>
      </c>
      <c r="BH25" s="221">
        <v>0</v>
      </c>
      <c r="BI25" s="221">
        <v>0</v>
      </c>
      <c r="BJ25" s="8">
        <f t="shared" si="20"/>
        <v>32</v>
      </c>
      <c r="BL25" s="8">
        <f t="shared" si="21"/>
        <v>30.83</v>
      </c>
      <c r="BM25" s="8">
        <f t="shared" si="22"/>
        <v>30.83</v>
      </c>
      <c r="BN25" s="8">
        <f t="shared" si="23"/>
        <v>32</v>
      </c>
      <c r="BO25" s="8">
        <f t="shared" si="24"/>
        <v>32</v>
      </c>
      <c r="BP25" s="182">
        <f t="shared" si="25"/>
        <v>-1.1700000000000017</v>
      </c>
      <c r="BQ25" s="182">
        <f t="shared" si="26"/>
        <v>-1.1700000000000017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1000</v>
      </c>
      <c r="G26" s="16">
        <f>'[3]15'!G28</f>
        <v>0</v>
      </c>
      <c r="H26" s="17">
        <f t="shared" si="27"/>
        <v>1320</v>
      </c>
      <c r="I26" s="15">
        <f>'[3]15'!J28</f>
        <v>320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151.5</v>
      </c>
      <c r="N26" s="16">
        <f>'[3]15'!O28</f>
        <v>0</v>
      </c>
      <c r="O26" s="17">
        <f t="shared" si="28"/>
        <v>471.5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151.5</v>
      </c>
      <c r="V26" s="16">
        <f t="shared" si="29"/>
        <v>0</v>
      </c>
      <c r="W26" s="17">
        <f t="shared" si="30"/>
        <v>471.5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151.5</v>
      </c>
      <c r="AQ26" s="8">
        <f t="shared" si="31"/>
        <v>0</v>
      </c>
      <c r="AR26" s="8">
        <f t="shared" si="18"/>
        <v>407.5</v>
      </c>
      <c r="AT26" s="8">
        <v>30.83</v>
      </c>
      <c r="AU26" s="8">
        <v>30.83</v>
      </c>
      <c r="AW26" s="221">
        <v>32</v>
      </c>
      <c r="AX26" s="221">
        <v>0</v>
      </c>
      <c r="AY26" s="221">
        <v>0</v>
      </c>
      <c r="AZ26" s="221">
        <v>0</v>
      </c>
      <c r="BA26" s="221">
        <v>0</v>
      </c>
      <c r="BB26" s="221">
        <v>0</v>
      </c>
      <c r="BC26" s="8">
        <f t="shared" si="19"/>
        <v>32</v>
      </c>
      <c r="BD26" s="221">
        <v>32</v>
      </c>
      <c r="BE26" s="221">
        <v>0</v>
      </c>
      <c r="BF26" s="221">
        <v>0</v>
      </c>
      <c r="BG26" s="221">
        <v>0</v>
      </c>
      <c r="BH26" s="221">
        <v>0</v>
      </c>
      <c r="BI26" s="221">
        <v>0</v>
      </c>
      <c r="BJ26" s="8">
        <f t="shared" si="20"/>
        <v>32</v>
      </c>
      <c r="BL26" s="8">
        <f t="shared" si="21"/>
        <v>30.83</v>
      </c>
      <c r="BM26" s="8">
        <f t="shared" si="22"/>
        <v>30.83</v>
      </c>
      <c r="BN26" s="8">
        <f t="shared" si="23"/>
        <v>32</v>
      </c>
      <c r="BO26" s="8">
        <f t="shared" si="24"/>
        <v>32</v>
      </c>
      <c r="BP26" s="182">
        <f t="shared" si="25"/>
        <v>-1.1700000000000017</v>
      </c>
      <c r="BQ26" s="182">
        <f t="shared" si="26"/>
        <v>-1.1700000000000017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1000</v>
      </c>
      <c r="G27" s="16">
        <f>'[3]15'!G29</f>
        <v>0</v>
      </c>
      <c r="H27" s="17">
        <f t="shared" si="27"/>
        <v>1320</v>
      </c>
      <c r="I27" s="15">
        <f>'[3]15'!J29</f>
        <v>320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151.5</v>
      </c>
      <c r="N27" s="16">
        <f>'[3]15'!O29</f>
        <v>0</v>
      </c>
      <c r="O27" s="17">
        <f t="shared" si="28"/>
        <v>471.5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151.5</v>
      </c>
      <c r="V27" s="16">
        <f t="shared" si="29"/>
        <v>0</v>
      </c>
      <c r="W27" s="17">
        <f t="shared" si="30"/>
        <v>471.5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151.5</v>
      </c>
      <c r="AQ27" s="8">
        <f t="shared" si="31"/>
        <v>0</v>
      </c>
      <c r="AR27" s="8">
        <f t="shared" si="18"/>
        <v>407.5</v>
      </c>
      <c r="AT27" s="8">
        <v>30.83</v>
      </c>
      <c r="AU27" s="8">
        <v>30.83</v>
      </c>
      <c r="AW27" s="221">
        <v>32</v>
      </c>
      <c r="AX27" s="221">
        <v>0</v>
      </c>
      <c r="AY27" s="221">
        <v>0</v>
      </c>
      <c r="AZ27" s="221">
        <v>0</v>
      </c>
      <c r="BA27" s="221">
        <v>0</v>
      </c>
      <c r="BB27" s="221">
        <v>0</v>
      </c>
      <c r="BC27" s="8">
        <f t="shared" si="19"/>
        <v>32</v>
      </c>
      <c r="BD27" s="221">
        <v>32</v>
      </c>
      <c r="BE27" s="221">
        <v>0</v>
      </c>
      <c r="BF27" s="221">
        <v>0</v>
      </c>
      <c r="BG27" s="221">
        <v>0</v>
      </c>
      <c r="BH27" s="221">
        <v>0</v>
      </c>
      <c r="BI27" s="221">
        <v>0</v>
      </c>
      <c r="BJ27" s="8">
        <f t="shared" si="20"/>
        <v>32</v>
      </c>
      <c r="BL27" s="8">
        <f t="shared" si="21"/>
        <v>30.83</v>
      </c>
      <c r="BM27" s="8">
        <f t="shared" si="22"/>
        <v>30.83</v>
      </c>
      <c r="BN27" s="8">
        <f t="shared" si="23"/>
        <v>32</v>
      </c>
      <c r="BO27" s="8">
        <f t="shared" si="24"/>
        <v>32</v>
      </c>
      <c r="BP27" s="182">
        <f t="shared" si="25"/>
        <v>-1.1700000000000017</v>
      </c>
      <c r="BQ27" s="182">
        <f t="shared" si="26"/>
        <v>-1.1700000000000017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1000</v>
      </c>
      <c r="G28" s="16">
        <f>'[3]15'!G30</f>
        <v>0</v>
      </c>
      <c r="H28" s="17">
        <f t="shared" si="27"/>
        <v>1320</v>
      </c>
      <c r="I28" s="15">
        <f>'[3]15'!J30</f>
        <v>320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151.5</v>
      </c>
      <c r="N28" s="16">
        <f>'[3]15'!O30</f>
        <v>0</v>
      </c>
      <c r="O28" s="17">
        <f t="shared" si="28"/>
        <v>471.5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151.5</v>
      </c>
      <c r="V28" s="16">
        <f t="shared" si="29"/>
        <v>0</v>
      </c>
      <c r="W28" s="17">
        <f t="shared" si="30"/>
        <v>471.5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151.5</v>
      </c>
      <c r="AQ28" s="8">
        <f t="shared" si="31"/>
        <v>0</v>
      </c>
      <c r="AR28" s="8">
        <f t="shared" si="18"/>
        <v>407.5</v>
      </c>
      <c r="AT28" s="8">
        <v>30.83</v>
      </c>
      <c r="AU28" s="8">
        <v>30.83</v>
      </c>
      <c r="AW28" s="221">
        <v>32</v>
      </c>
      <c r="AX28" s="221">
        <v>0</v>
      </c>
      <c r="AY28" s="221">
        <v>0</v>
      </c>
      <c r="AZ28" s="221">
        <v>0</v>
      </c>
      <c r="BA28" s="221">
        <v>0</v>
      </c>
      <c r="BB28" s="221">
        <v>0</v>
      </c>
      <c r="BC28" s="8">
        <f t="shared" si="19"/>
        <v>32</v>
      </c>
      <c r="BD28" s="221">
        <v>32</v>
      </c>
      <c r="BE28" s="221">
        <v>0</v>
      </c>
      <c r="BF28" s="221">
        <v>0</v>
      </c>
      <c r="BG28" s="221">
        <v>0</v>
      </c>
      <c r="BH28" s="221">
        <v>0</v>
      </c>
      <c r="BI28" s="221">
        <v>0</v>
      </c>
      <c r="BJ28" s="8">
        <f t="shared" si="20"/>
        <v>32</v>
      </c>
      <c r="BL28" s="8">
        <f t="shared" si="21"/>
        <v>30.83</v>
      </c>
      <c r="BM28" s="8">
        <f t="shared" si="22"/>
        <v>30.83</v>
      </c>
      <c r="BN28" s="8">
        <f t="shared" si="23"/>
        <v>32</v>
      </c>
      <c r="BO28" s="8">
        <f t="shared" si="24"/>
        <v>32</v>
      </c>
      <c r="BP28" s="182">
        <f t="shared" si="25"/>
        <v>-1.1700000000000017</v>
      </c>
      <c r="BQ28" s="182">
        <f t="shared" si="26"/>
        <v>-1.1700000000000017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1000</v>
      </c>
      <c r="G29" s="16">
        <f>'[3]15'!G31</f>
        <v>0</v>
      </c>
      <c r="H29" s="17">
        <f t="shared" si="27"/>
        <v>1320</v>
      </c>
      <c r="I29" s="15">
        <f>'[3]15'!J31</f>
        <v>320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151.5</v>
      </c>
      <c r="N29" s="16">
        <f>'[3]15'!O31</f>
        <v>0</v>
      </c>
      <c r="O29" s="17">
        <f t="shared" si="28"/>
        <v>471.5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151.5</v>
      </c>
      <c r="V29" s="16">
        <f t="shared" si="29"/>
        <v>0</v>
      </c>
      <c r="W29" s="17">
        <f t="shared" si="30"/>
        <v>471.5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151.5</v>
      </c>
      <c r="AQ29" s="8">
        <f t="shared" si="31"/>
        <v>0</v>
      </c>
      <c r="AR29" s="8">
        <f t="shared" si="18"/>
        <v>407.5</v>
      </c>
      <c r="AT29" s="8">
        <v>30.83</v>
      </c>
      <c r="AU29" s="8">
        <v>30.83</v>
      </c>
      <c r="AW29" s="221">
        <v>32</v>
      </c>
      <c r="AX29" s="221">
        <v>0</v>
      </c>
      <c r="AY29" s="221">
        <v>0</v>
      </c>
      <c r="AZ29" s="221">
        <v>0</v>
      </c>
      <c r="BA29" s="221">
        <v>0</v>
      </c>
      <c r="BB29" s="221">
        <v>0</v>
      </c>
      <c r="BC29" s="8">
        <f t="shared" si="19"/>
        <v>32</v>
      </c>
      <c r="BD29" s="221">
        <v>32</v>
      </c>
      <c r="BE29" s="221">
        <v>0</v>
      </c>
      <c r="BF29" s="221">
        <v>0</v>
      </c>
      <c r="BG29" s="221">
        <v>0</v>
      </c>
      <c r="BH29" s="221">
        <v>0</v>
      </c>
      <c r="BI29" s="221">
        <v>0</v>
      </c>
      <c r="BJ29" s="8">
        <f t="shared" si="20"/>
        <v>32</v>
      </c>
      <c r="BL29" s="8">
        <f t="shared" si="21"/>
        <v>30.83</v>
      </c>
      <c r="BM29" s="8">
        <f t="shared" si="22"/>
        <v>30.83</v>
      </c>
      <c r="BN29" s="8">
        <f t="shared" si="23"/>
        <v>32</v>
      </c>
      <c r="BO29" s="8">
        <f t="shared" si="24"/>
        <v>32</v>
      </c>
      <c r="BP29" s="182">
        <f t="shared" si="25"/>
        <v>-1.1700000000000017</v>
      </c>
      <c r="BQ29" s="182">
        <f t="shared" si="26"/>
        <v>-1.1700000000000017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1000</v>
      </c>
      <c r="G30" s="16">
        <f>'[3]15'!G32</f>
        <v>0</v>
      </c>
      <c r="H30" s="17">
        <f t="shared" si="27"/>
        <v>1320</v>
      </c>
      <c r="I30" s="15">
        <f>'[3]15'!J32</f>
        <v>320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151.5</v>
      </c>
      <c r="N30" s="16">
        <f>'[3]15'!O32</f>
        <v>0</v>
      </c>
      <c r="O30" s="17">
        <f t="shared" si="28"/>
        <v>471.5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151.5</v>
      </c>
      <c r="V30" s="16">
        <f t="shared" si="29"/>
        <v>0</v>
      </c>
      <c r="W30" s="17">
        <f t="shared" si="30"/>
        <v>471.5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151.5</v>
      </c>
      <c r="AQ30" s="8">
        <f t="shared" si="31"/>
        <v>0</v>
      </c>
      <c r="AR30" s="8">
        <f t="shared" si="18"/>
        <v>407.5</v>
      </c>
      <c r="AT30" s="8">
        <v>30.83</v>
      </c>
      <c r="AU30" s="8">
        <v>30.83</v>
      </c>
      <c r="AW30" s="221">
        <v>32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8">
        <f t="shared" si="19"/>
        <v>32</v>
      </c>
      <c r="BD30" s="221">
        <v>32</v>
      </c>
      <c r="BE30" s="221">
        <v>0</v>
      </c>
      <c r="BF30" s="221">
        <v>0</v>
      </c>
      <c r="BG30" s="221">
        <v>0</v>
      </c>
      <c r="BH30" s="221">
        <v>0</v>
      </c>
      <c r="BI30" s="221">
        <v>0</v>
      </c>
      <c r="BJ30" s="8">
        <f t="shared" si="20"/>
        <v>32</v>
      </c>
      <c r="BL30" s="8">
        <f t="shared" si="21"/>
        <v>30.83</v>
      </c>
      <c r="BM30" s="8">
        <f t="shared" si="22"/>
        <v>30.83</v>
      </c>
      <c r="BN30" s="8">
        <f t="shared" si="23"/>
        <v>32</v>
      </c>
      <c r="BO30" s="8">
        <f t="shared" si="24"/>
        <v>32</v>
      </c>
      <c r="BP30" s="182">
        <f t="shared" si="25"/>
        <v>-1.1700000000000017</v>
      </c>
      <c r="BQ30" s="182">
        <f t="shared" si="26"/>
        <v>-1.1700000000000017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1000</v>
      </c>
      <c r="G31" s="16">
        <f>'[3]15'!G33</f>
        <v>0</v>
      </c>
      <c r="H31" s="17">
        <f t="shared" si="27"/>
        <v>1320</v>
      </c>
      <c r="I31" s="15">
        <f>'[3]15'!J33</f>
        <v>320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151.5</v>
      </c>
      <c r="N31" s="16">
        <f>'[3]15'!O33</f>
        <v>0</v>
      </c>
      <c r="O31" s="17">
        <f t="shared" si="28"/>
        <v>471.5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151.5</v>
      </c>
      <c r="V31" s="16">
        <f t="shared" si="29"/>
        <v>0</v>
      </c>
      <c r="W31" s="17">
        <f t="shared" si="30"/>
        <v>471.5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151.5</v>
      </c>
      <c r="AQ31" s="8">
        <f t="shared" si="31"/>
        <v>0</v>
      </c>
      <c r="AR31" s="8">
        <f t="shared" si="18"/>
        <v>407.5</v>
      </c>
      <c r="AT31" s="8">
        <v>30.83</v>
      </c>
      <c r="AU31" s="8">
        <v>30.83</v>
      </c>
      <c r="AW31" s="221">
        <v>32</v>
      </c>
      <c r="AX31" s="221">
        <v>0</v>
      </c>
      <c r="AY31" s="221">
        <v>0</v>
      </c>
      <c r="AZ31" s="221">
        <v>0</v>
      </c>
      <c r="BA31" s="221">
        <v>0</v>
      </c>
      <c r="BB31" s="221">
        <v>0</v>
      </c>
      <c r="BC31" s="8">
        <f t="shared" si="19"/>
        <v>32</v>
      </c>
      <c r="BD31" s="221">
        <v>32</v>
      </c>
      <c r="BE31" s="221">
        <v>0</v>
      </c>
      <c r="BF31" s="221">
        <v>0</v>
      </c>
      <c r="BG31" s="221">
        <v>0</v>
      </c>
      <c r="BH31" s="221">
        <v>0</v>
      </c>
      <c r="BI31" s="221">
        <v>0</v>
      </c>
      <c r="BJ31" s="8">
        <f t="shared" si="20"/>
        <v>32</v>
      </c>
      <c r="BL31" s="8">
        <f t="shared" si="21"/>
        <v>30.83</v>
      </c>
      <c r="BM31" s="8">
        <f t="shared" si="22"/>
        <v>30.83</v>
      </c>
      <c r="BN31" s="8">
        <f t="shared" si="23"/>
        <v>32</v>
      </c>
      <c r="BO31" s="8">
        <f t="shared" si="24"/>
        <v>32</v>
      </c>
      <c r="BP31" s="182">
        <f t="shared" si="25"/>
        <v>-1.1700000000000017</v>
      </c>
      <c r="BQ31" s="182">
        <f t="shared" si="26"/>
        <v>-1.1700000000000017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1000</v>
      </c>
      <c r="G32" s="16">
        <f>'[3]15'!G34</f>
        <v>0</v>
      </c>
      <c r="H32" s="17">
        <f t="shared" si="27"/>
        <v>1320</v>
      </c>
      <c r="I32" s="15">
        <f>'[3]15'!J34</f>
        <v>320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151.5</v>
      </c>
      <c r="N32" s="16">
        <f>'[3]15'!O34</f>
        <v>0</v>
      </c>
      <c r="O32" s="17">
        <f t="shared" si="28"/>
        <v>471.5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151.5</v>
      </c>
      <c r="V32" s="16">
        <f t="shared" si="29"/>
        <v>0</v>
      </c>
      <c r="W32" s="17">
        <f t="shared" si="30"/>
        <v>471.5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151.5</v>
      </c>
      <c r="AQ32" s="8">
        <f t="shared" si="31"/>
        <v>0</v>
      </c>
      <c r="AR32" s="8">
        <f t="shared" si="18"/>
        <v>407.5</v>
      </c>
      <c r="AT32" s="8">
        <v>30.83</v>
      </c>
      <c r="AU32" s="8">
        <v>30.83</v>
      </c>
      <c r="AW32" s="221">
        <v>32</v>
      </c>
      <c r="AX32" s="221">
        <v>0</v>
      </c>
      <c r="AY32" s="221">
        <v>0</v>
      </c>
      <c r="AZ32" s="221">
        <v>0</v>
      </c>
      <c r="BA32" s="221">
        <v>0</v>
      </c>
      <c r="BB32" s="221">
        <v>0</v>
      </c>
      <c r="BC32" s="8">
        <f t="shared" si="19"/>
        <v>32</v>
      </c>
      <c r="BD32" s="221">
        <v>32</v>
      </c>
      <c r="BE32" s="221">
        <v>0</v>
      </c>
      <c r="BF32" s="221">
        <v>0</v>
      </c>
      <c r="BG32" s="221">
        <v>0</v>
      </c>
      <c r="BH32" s="221">
        <v>0</v>
      </c>
      <c r="BI32" s="221">
        <v>0</v>
      </c>
      <c r="BJ32" s="8">
        <f t="shared" si="20"/>
        <v>32</v>
      </c>
      <c r="BL32" s="8">
        <f t="shared" si="21"/>
        <v>30.83</v>
      </c>
      <c r="BM32" s="8">
        <f t="shared" si="22"/>
        <v>30.83</v>
      </c>
      <c r="BN32" s="8">
        <f t="shared" si="23"/>
        <v>32</v>
      </c>
      <c r="BO32" s="8">
        <f t="shared" si="24"/>
        <v>32</v>
      </c>
      <c r="BP32" s="182">
        <f t="shared" si="25"/>
        <v>-1.1700000000000017</v>
      </c>
      <c r="BQ32" s="182">
        <f t="shared" si="26"/>
        <v>-1.1700000000000017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1000</v>
      </c>
      <c r="G33" s="16">
        <f>'[3]15'!G35</f>
        <v>0</v>
      </c>
      <c r="H33" s="17">
        <f t="shared" si="27"/>
        <v>1320</v>
      </c>
      <c r="I33" s="15">
        <f>'[3]15'!J35</f>
        <v>320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151.5</v>
      </c>
      <c r="N33" s="16">
        <f>'[3]15'!O35</f>
        <v>0</v>
      </c>
      <c r="O33" s="17">
        <f t="shared" si="28"/>
        <v>471.5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151.5</v>
      </c>
      <c r="V33" s="16">
        <f t="shared" si="29"/>
        <v>0</v>
      </c>
      <c r="W33" s="17">
        <f t="shared" si="30"/>
        <v>471.5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151.5</v>
      </c>
      <c r="AQ33" s="8">
        <f t="shared" si="31"/>
        <v>0</v>
      </c>
      <c r="AR33" s="8">
        <f t="shared" si="18"/>
        <v>407.5</v>
      </c>
      <c r="AT33" s="8">
        <v>30.83</v>
      </c>
      <c r="AU33" s="8">
        <v>30.83</v>
      </c>
      <c r="AW33" s="221">
        <v>32</v>
      </c>
      <c r="AX33" s="221">
        <v>0</v>
      </c>
      <c r="AY33" s="221">
        <v>0</v>
      </c>
      <c r="AZ33" s="221">
        <v>0</v>
      </c>
      <c r="BA33" s="221">
        <v>0</v>
      </c>
      <c r="BB33" s="221">
        <v>0</v>
      </c>
      <c r="BC33" s="8">
        <f t="shared" si="19"/>
        <v>32</v>
      </c>
      <c r="BD33" s="221">
        <v>32</v>
      </c>
      <c r="BE33" s="221">
        <v>0</v>
      </c>
      <c r="BF33" s="221">
        <v>0</v>
      </c>
      <c r="BG33" s="221">
        <v>0</v>
      </c>
      <c r="BH33" s="221">
        <v>0</v>
      </c>
      <c r="BI33" s="221">
        <v>0</v>
      </c>
      <c r="BJ33" s="8">
        <f t="shared" si="20"/>
        <v>32</v>
      </c>
      <c r="BL33" s="8">
        <f t="shared" si="21"/>
        <v>30.83</v>
      </c>
      <c r="BM33" s="8">
        <f t="shared" si="22"/>
        <v>30.83</v>
      </c>
      <c r="BN33" s="8">
        <f t="shared" si="23"/>
        <v>32</v>
      </c>
      <c r="BO33" s="8">
        <f t="shared" si="24"/>
        <v>32</v>
      </c>
      <c r="BP33" s="182">
        <f t="shared" si="25"/>
        <v>-1.1700000000000017</v>
      </c>
      <c r="BQ33" s="182">
        <f t="shared" si="26"/>
        <v>-1.1700000000000017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1000</v>
      </c>
      <c r="G34" s="16">
        <f>'[3]15'!G36</f>
        <v>0</v>
      </c>
      <c r="H34" s="17">
        <f t="shared" si="27"/>
        <v>1320</v>
      </c>
      <c r="I34" s="15">
        <f>'[3]15'!J36</f>
        <v>320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151.5</v>
      </c>
      <c r="N34" s="16">
        <f>'[3]15'!O36</f>
        <v>0</v>
      </c>
      <c r="O34" s="17">
        <f t="shared" si="28"/>
        <v>471.5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151.5</v>
      </c>
      <c r="V34" s="16">
        <f t="shared" si="29"/>
        <v>0</v>
      </c>
      <c r="W34" s="17">
        <f t="shared" si="30"/>
        <v>471.5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151.5</v>
      </c>
      <c r="AQ34" s="8">
        <f t="shared" si="31"/>
        <v>0</v>
      </c>
      <c r="AR34" s="8">
        <f t="shared" si="18"/>
        <v>407.5</v>
      </c>
      <c r="AT34" s="8">
        <v>30.83</v>
      </c>
      <c r="AU34" s="8">
        <v>30.83</v>
      </c>
      <c r="AW34" s="221">
        <v>32</v>
      </c>
      <c r="AX34" s="221">
        <v>0</v>
      </c>
      <c r="AY34" s="221">
        <v>0</v>
      </c>
      <c r="AZ34" s="221">
        <v>0</v>
      </c>
      <c r="BA34" s="221">
        <v>0</v>
      </c>
      <c r="BB34" s="221">
        <v>0</v>
      </c>
      <c r="BC34" s="8">
        <f t="shared" si="19"/>
        <v>32</v>
      </c>
      <c r="BD34" s="221">
        <v>32</v>
      </c>
      <c r="BE34" s="221">
        <v>0</v>
      </c>
      <c r="BF34" s="221">
        <v>0</v>
      </c>
      <c r="BG34" s="221">
        <v>0</v>
      </c>
      <c r="BH34" s="221">
        <v>0</v>
      </c>
      <c r="BI34" s="221">
        <v>0</v>
      </c>
      <c r="BJ34" s="8">
        <f t="shared" si="20"/>
        <v>32</v>
      </c>
      <c r="BL34" s="8">
        <f t="shared" si="21"/>
        <v>30.83</v>
      </c>
      <c r="BM34" s="8">
        <f t="shared" si="22"/>
        <v>30.83</v>
      </c>
      <c r="BN34" s="8">
        <f t="shared" si="23"/>
        <v>32</v>
      </c>
      <c r="BO34" s="8">
        <f t="shared" si="24"/>
        <v>32</v>
      </c>
      <c r="BP34" s="182">
        <f t="shared" si="25"/>
        <v>-1.1700000000000017</v>
      </c>
      <c r="BQ34" s="182">
        <f t="shared" si="26"/>
        <v>-1.1700000000000017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1000</v>
      </c>
      <c r="G35" s="16">
        <f>'[3]15'!G37</f>
        <v>0</v>
      </c>
      <c r="H35" s="17">
        <f t="shared" si="27"/>
        <v>1320</v>
      </c>
      <c r="I35" s="15">
        <f>'[3]15'!J37</f>
        <v>320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151.5</v>
      </c>
      <c r="N35" s="16">
        <f>'[3]15'!O37</f>
        <v>0</v>
      </c>
      <c r="O35" s="17">
        <f t="shared" si="28"/>
        <v>471.5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151.5</v>
      </c>
      <c r="V35" s="16">
        <f t="shared" si="29"/>
        <v>0</v>
      </c>
      <c r="W35" s="17">
        <f t="shared" si="30"/>
        <v>471.5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151.5</v>
      </c>
      <c r="AQ35" s="8">
        <f t="shared" si="31"/>
        <v>0</v>
      </c>
      <c r="AR35" s="8">
        <f t="shared" si="18"/>
        <v>407.5</v>
      </c>
      <c r="AT35" s="8">
        <v>30.83</v>
      </c>
      <c r="AU35" s="8">
        <v>30.83</v>
      </c>
      <c r="AW35" s="221">
        <v>32</v>
      </c>
      <c r="AX35" s="221">
        <v>0</v>
      </c>
      <c r="AY35" s="221">
        <v>0</v>
      </c>
      <c r="AZ35" s="221">
        <v>0</v>
      </c>
      <c r="BA35" s="221">
        <v>0</v>
      </c>
      <c r="BB35" s="221">
        <v>0</v>
      </c>
      <c r="BC35" s="8">
        <f t="shared" si="19"/>
        <v>32</v>
      </c>
      <c r="BD35" s="221">
        <v>32</v>
      </c>
      <c r="BE35" s="221">
        <v>0</v>
      </c>
      <c r="BF35" s="221">
        <v>0</v>
      </c>
      <c r="BG35" s="221">
        <v>0</v>
      </c>
      <c r="BH35" s="221">
        <v>0</v>
      </c>
      <c r="BI35" s="221">
        <v>0</v>
      </c>
      <c r="BJ35" s="8">
        <f t="shared" si="20"/>
        <v>32</v>
      </c>
      <c r="BL35" s="8">
        <f t="shared" si="21"/>
        <v>30.83</v>
      </c>
      <c r="BM35" s="8">
        <f t="shared" si="22"/>
        <v>30.83</v>
      </c>
      <c r="BN35" s="8">
        <f t="shared" si="23"/>
        <v>32</v>
      </c>
      <c r="BO35" s="8">
        <f t="shared" si="24"/>
        <v>32</v>
      </c>
      <c r="BP35" s="182">
        <f t="shared" si="25"/>
        <v>-1.1700000000000017</v>
      </c>
      <c r="BQ35" s="182">
        <f t="shared" si="26"/>
        <v>-1.1700000000000017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1000</v>
      </c>
      <c r="G36" s="16">
        <f>'[3]15'!G38</f>
        <v>0</v>
      </c>
      <c r="H36" s="17">
        <f t="shared" si="27"/>
        <v>1320</v>
      </c>
      <c r="I36" s="15">
        <f>'[3]15'!J38</f>
        <v>320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151.5</v>
      </c>
      <c r="N36" s="16">
        <f>'[3]15'!O38</f>
        <v>0</v>
      </c>
      <c r="O36" s="17">
        <f t="shared" si="28"/>
        <v>471.5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151.5</v>
      </c>
      <c r="V36" s="16">
        <f t="shared" si="29"/>
        <v>0</v>
      </c>
      <c r="W36" s="17">
        <f t="shared" si="30"/>
        <v>471.5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151.5</v>
      </c>
      <c r="AQ36" s="8">
        <f t="shared" si="31"/>
        <v>0</v>
      </c>
      <c r="AR36" s="8">
        <f t="shared" si="18"/>
        <v>407.5</v>
      </c>
      <c r="AT36" s="8">
        <v>30.83</v>
      </c>
      <c r="AU36" s="8">
        <v>30.83</v>
      </c>
      <c r="AW36" s="221">
        <v>32</v>
      </c>
      <c r="AX36" s="221">
        <v>0</v>
      </c>
      <c r="AY36" s="221">
        <v>0</v>
      </c>
      <c r="AZ36" s="221">
        <v>0</v>
      </c>
      <c r="BA36" s="221">
        <v>0</v>
      </c>
      <c r="BB36" s="221">
        <v>0</v>
      </c>
      <c r="BC36" s="8">
        <f t="shared" si="19"/>
        <v>32</v>
      </c>
      <c r="BD36" s="221">
        <v>32</v>
      </c>
      <c r="BE36" s="221">
        <v>0</v>
      </c>
      <c r="BF36" s="221">
        <v>0</v>
      </c>
      <c r="BG36" s="221">
        <v>0</v>
      </c>
      <c r="BH36" s="221">
        <v>0</v>
      </c>
      <c r="BI36" s="221">
        <v>0</v>
      </c>
      <c r="BJ36" s="8">
        <f t="shared" si="20"/>
        <v>32</v>
      </c>
      <c r="BL36" s="8">
        <f t="shared" si="21"/>
        <v>30.83</v>
      </c>
      <c r="BM36" s="8">
        <f t="shared" si="22"/>
        <v>30.83</v>
      </c>
      <c r="BN36" s="8">
        <f t="shared" si="23"/>
        <v>32</v>
      </c>
      <c r="BO36" s="8">
        <f t="shared" si="24"/>
        <v>32</v>
      </c>
      <c r="BP36" s="182">
        <f t="shared" si="25"/>
        <v>-1.1700000000000017</v>
      </c>
      <c r="BQ36" s="182">
        <f t="shared" si="26"/>
        <v>-1.1700000000000017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1000</v>
      </c>
      <c r="G37" s="16">
        <f>'[3]15'!G39</f>
        <v>0</v>
      </c>
      <c r="H37" s="17">
        <f t="shared" si="27"/>
        <v>1320</v>
      </c>
      <c r="I37" s="15">
        <f>'[3]15'!J39</f>
        <v>320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151.5</v>
      </c>
      <c r="N37" s="16">
        <f>'[3]15'!O39</f>
        <v>0</v>
      </c>
      <c r="O37" s="17">
        <f t="shared" si="28"/>
        <v>471.5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151.5</v>
      </c>
      <c r="V37" s="16">
        <f t="shared" si="29"/>
        <v>0</v>
      </c>
      <c r="W37" s="17">
        <f t="shared" si="30"/>
        <v>471.5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151.5</v>
      </c>
      <c r="AQ37" s="8">
        <f t="shared" si="31"/>
        <v>0</v>
      </c>
      <c r="AR37" s="8">
        <f t="shared" si="18"/>
        <v>407.5</v>
      </c>
      <c r="AT37" s="8">
        <v>30.83</v>
      </c>
      <c r="AU37" s="8">
        <v>30.83</v>
      </c>
      <c r="AW37" s="221">
        <v>32</v>
      </c>
      <c r="AX37" s="221">
        <v>0</v>
      </c>
      <c r="AY37" s="221">
        <v>0</v>
      </c>
      <c r="AZ37" s="221">
        <v>0</v>
      </c>
      <c r="BA37" s="221">
        <v>0</v>
      </c>
      <c r="BB37" s="221">
        <v>0</v>
      </c>
      <c r="BC37" s="8">
        <f t="shared" si="19"/>
        <v>32</v>
      </c>
      <c r="BD37" s="221">
        <v>32</v>
      </c>
      <c r="BE37" s="221">
        <v>0</v>
      </c>
      <c r="BF37" s="221">
        <v>0</v>
      </c>
      <c r="BG37" s="221">
        <v>0</v>
      </c>
      <c r="BH37" s="221">
        <v>0</v>
      </c>
      <c r="BI37" s="221">
        <v>0</v>
      </c>
      <c r="BJ37" s="8">
        <f t="shared" si="20"/>
        <v>32</v>
      </c>
      <c r="BL37" s="8">
        <f t="shared" si="21"/>
        <v>30.83</v>
      </c>
      <c r="BM37" s="8">
        <f t="shared" si="22"/>
        <v>30.83</v>
      </c>
      <c r="BN37" s="8">
        <f t="shared" si="23"/>
        <v>32</v>
      </c>
      <c r="BO37" s="8">
        <f t="shared" si="24"/>
        <v>32</v>
      </c>
      <c r="BP37" s="182">
        <f t="shared" si="25"/>
        <v>-1.1700000000000017</v>
      </c>
      <c r="BQ37" s="182">
        <f t="shared" si="26"/>
        <v>-1.1700000000000017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1000</v>
      </c>
      <c r="G38" s="16">
        <f>'[3]15'!G40</f>
        <v>0</v>
      </c>
      <c r="H38" s="17">
        <f t="shared" si="27"/>
        <v>1320</v>
      </c>
      <c r="I38" s="15">
        <f>'[3]15'!J40</f>
        <v>320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151.5</v>
      </c>
      <c r="N38" s="16">
        <f>'[3]15'!O40</f>
        <v>0</v>
      </c>
      <c r="O38" s="17">
        <f t="shared" si="28"/>
        <v>471.5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151.5</v>
      </c>
      <c r="V38" s="16">
        <f t="shared" si="29"/>
        <v>0</v>
      </c>
      <c r="W38" s="17">
        <f t="shared" si="30"/>
        <v>471.5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151.5</v>
      </c>
      <c r="AQ38" s="8">
        <f t="shared" si="31"/>
        <v>0</v>
      </c>
      <c r="AR38" s="8">
        <f t="shared" si="18"/>
        <v>407.5</v>
      </c>
      <c r="AT38" s="8">
        <v>30.83</v>
      </c>
      <c r="AU38" s="8">
        <v>30.83</v>
      </c>
      <c r="AW38" s="221">
        <v>32</v>
      </c>
      <c r="AX38" s="221">
        <v>0</v>
      </c>
      <c r="AY38" s="221">
        <v>0</v>
      </c>
      <c r="AZ38" s="221">
        <v>0</v>
      </c>
      <c r="BA38" s="221">
        <v>0</v>
      </c>
      <c r="BB38" s="221">
        <v>0</v>
      </c>
      <c r="BC38" s="8">
        <f t="shared" si="19"/>
        <v>32</v>
      </c>
      <c r="BD38" s="221">
        <v>32</v>
      </c>
      <c r="BE38" s="221">
        <v>0</v>
      </c>
      <c r="BF38" s="221">
        <v>0</v>
      </c>
      <c r="BG38" s="221">
        <v>0</v>
      </c>
      <c r="BH38" s="221">
        <v>0</v>
      </c>
      <c r="BI38" s="221">
        <v>0</v>
      </c>
      <c r="BJ38" s="8">
        <f t="shared" si="20"/>
        <v>32</v>
      </c>
      <c r="BL38" s="8">
        <f t="shared" si="21"/>
        <v>30.83</v>
      </c>
      <c r="BM38" s="8">
        <f t="shared" si="22"/>
        <v>30.83</v>
      </c>
      <c r="BN38" s="8">
        <f t="shared" si="23"/>
        <v>32</v>
      </c>
      <c r="BO38" s="8">
        <f t="shared" si="24"/>
        <v>32</v>
      </c>
      <c r="BP38" s="182">
        <f t="shared" si="25"/>
        <v>-1.1700000000000017</v>
      </c>
      <c r="BQ38" s="182">
        <f t="shared" si="26"/>
        <v>-1.1700000000000017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1000</v>
      </c>
      <c r="G39" s="16">
        <f>'[3]15'!G41</f>
        <v>0</v>
      </c>
      <c r="H39" s="17">
        <f t="shared" si="27"/>
        <v>1320</v>
      </c>
      <c r="I39" s="15">
        <f>'[3]15'!J41</f>
        <v>320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151.5</v>
      </c>
      <c r="N39" s="16">
        <f>'[3]15'!O41</f>
        <v>0</v>
      </c>
      <c r="O39" s="17">
        <f t="shared" si="28"/>
        <v>471.5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151.5</v>
      </c>
      <c r="V39" s="16">
        <f t="shared" si="29"/>
        <v>0</v>
      </c>
      <c r="W39" s="17">
        <f t="shared" si="30"/>
        <v>471.5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151.5</v>
      </c>
      <c r="AQ39" s="8">
        <f t="shared" si="31"/>
        <v>0</v>
      </c>
      <c r="AR39" s="8">
        <f t="shared" si="18"/>
        <v>407.5</v>
      </c>
      <c r="AT39" s="8">
        <v>30.83</v>
      </c>
      <c r="AU39" s="8">
        <v>30.83</v>
      </c>
      <c r="AW39" s="221">
        <v>32</v>
      </c>
      <c r="AX39" s="221">
        <v>0</v>
      </c>
      <c r="AY39" s="221">
        <v>0</v>
      </c>
      <c r="AZ39" s="221">
        <v>0</v>
      </c>
      <c r="BA39" s="221">
        <v>0</v>
      </c>
      <c r="BB39" s="221">
        <v>0</v>
      </c>
      <c r="BC39" s="8">
        <f t="shared" si="19"/>
        <v>32</v>
      </c>
      <c r="BD39" s="221">
        <v>32</v>
      </c>
      <c r="BE39" s="221">
        <v>0</v>
      </c>
      <c r="BF39" s="221">
        <v>0</v>
      </c>
      <c r="BG39" s="221">
        <v>0</v>
      </c>
      <c r="BH39" s="221">
        <v>0</v>
      </c>
      <c r="BI39" s="221">
        <v>0</v>
      </c>
      <c r="BJ39" s="8">
        <f t="shared" si="20"/>
        <v>32</v>
      </c>
      <c r="BL39" s="8">
        <f t="shared" si="21"/>
        <v>30.83</v>
      </c>
      <c r="BM39" s="8">
        <f t="shared" si="22"/>
        <v>30.83</v>
      </c>
      <c r="BN39" s="8">
        <f t="shared" si="23"/>
        <v>32</v>
      </c>
      <c r="BO39" s="8">
        <f t="shared" si="24"/>
        <v>32</v>
      </c>
      <c r="BP39" s="182">
        <f t="shared" si="25"/>
        <v>-1.1700000000000017</v>
      </c>
      <c r="BQ39" s="182">
        <f t="shared" si="26"/>
        <v>-1.1700000000000017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1000</v>
      </c>
      <c r="G40" s="16">
        <f>'[3]15'!G42</f>
        <v>0</v>
      </c>
      <c r="H40" s="17">
        <f t="shared" si="27"/>
        <v>1320</v>
      </c>
      <c r="I40" s="15">
        <f>'[3]15'!J42</f>
        <v>320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151.5</v>
      </c>
      <c r="N40" s="16">
        <f>'[3]15'!O42</f>
        <v>0</v>
      </c>
      <c r="O40" s="17">
        <f t="shared" si="28"/>
        <v>471.5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151.5</v>
      </c>
      <c r="V40" s="16">
        <f t="shared" si="29"/>
        <v>0</v>
      </c>
      <c r="W40" s="17">
        <f t="shared" si="30"/>
        <v>471.5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151.5</v>
      </c>
      <c r="AQ40" s="8">
        <f t="shared" si="31"/>
        <v>0</v>
      </c>
      <c r="AR40" s="8">
        <f t="shared" si="18"/>
        <v>407.5</v>
      </c>
      <c r="AT40" s="8">
        <v>30.83</v>
      </c>
      <c r="AU40" s="8">
        <v>30.83</v>
      </c>
      <c r="AW40" s="221">
        <v>32</v>
      </c>
      <c r="AX40" s="221">
        <v>0</v>
      </c>
      <c r="AY40" s="221">
        <v>0</v>
      </c>
      <c r="AZ40" s="221">
        <v>0</v>
      </c>
      <c r="BA40" s="221">
        <v>0</v>
      </c>
      <c r="BB40" s="221">
        <v>0</v>
      </c>
      <c r="BC40" s="8">
        <f t="shared" si="19"/>
        <v>32</v>
      </c>
      <c r="BD40" s="221">
        <v>32</v>
      </c>
      <c r="BE40" s="221">
        <v>0</v>
      </c>
      <c r="BF40" s="221">
        <v>0</v>
      </c>
      <c r="BG40" s="221">
        <v>0</v>
      </c>
      <c r="BH40" s="221">
        <v>0</v>
      </c>
      <c r="BI40" s="221">
        <v>0</v>
      </c>
      <c r="BJ40" s="8">
        <f t="shared" si="20"/>
        <v>32</v>
      </c>
      <c r="BL40" s="8">
        <f t="shared" si="21"/>
        <v>30.83</v>
      </c>
      <c r="BM40" s="8">
        <f t="shared" si="22"/>
        <v>30.83</v>
      </c>
      <c r="BN40" s="8">
        <f t="shared" si="23"/>
        <v>32</v>
      </c>
      <c r="BO40" s="8">
        <f t="shared" si="24"/>
        <v>32</v>
      </c>
      <c r="BP40" s="182">
        <f t="shared" si="25"/>
        <v>-1.1700000000000017</v>
      </c>
      <c r="BQ40" s="182">
        <f t="shared" si="26"/>
        <v>-1.1700000000000017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1000</v>
      </c>
      <c r="G41" s="16">
        <f>'[3]15'!G43</f>
        <v>0</v>
      </c>
      <c r="H41" s="17">
        <f t="shared" si="27"/>
        <v>1320</v>
      </c>
      <c r="I41" s="15">
        <f>'[3]15'!J43</f>
        <v>320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151.5</v>
      </c>
      <c r="N41" s="16">
        <f>'[3]15'!O43</f>
        <v>0</v>
      </c>
      <c r="O41" s="17">
        <f t="shared" si="28"/>
        <v>471.5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151.5</v>
      </c>
      <c r="V41" s="16">
        <f t="shared" si="29"/>
        <v>0</v>
      </c>
      <c r="W41" s="17">
        <f t="shared" si="30"/>
        <v>471.5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151.5</v>
      </c>
      <c r="AQ41" s="8">
        <f t="shared" si="31"/>
        <v>0</v>
      </c>
      <c r="AR41" s="8">
        <f t="shared" si="18"/>
        <v>407.5</v>
      </c>
      <c r="AT41" s="8">
        <v>30.83</v>
      </c>
      <c r="AU41" s="8">
        <v>30.83</v>
      </c>
      <c r="AW41" s="221">
        <v>32</v>
      </c>
      <c r="AX41" s="221">
        <v>0</v>
      </c>
      <c r="AY41" s="221">
        <v>0</v>
      </c>
      <c r="AZ41" s="221">
        <v>0</v>
      </c>
      <c r="BA41" s="221">
        <v>0</v>
      </c>
      <c r="BB41" s="221">
        <v>0</v>
      </c>
      <c r="BC41" s="8">
        <f t="shared" si="19"/>
        <v>32</v>
      </c>
      <c r="BD41" s="221">
        <v>32</v>
      </c>
      <c r="BE41" s="221">
        <v>0</v>
      </c>
      <c r="BF41" s="221">
        <v>0</v>
      </c>
      <c r="BG41" s="221">
        <v>0</v>
      </c>
      <c r="BH41" s="221">
        <v>0</v>
      </c>
      <c r="BI41" s="221">
        <v>0</v>
      </c>
      <c r="BJ41" s="8">
        <f t="shared" si="20"/>
        <v>32</v>
      </c>
      <c r="BL41" s="8">
        <f t="shared" si="21"/>
        <v>30.83</v>
      </c>
      <c r="BM41" s="8">
        <f t="shared" si="22"/>
        <v>30.83</v>
      </c>
      <c r="BN41" s="8">
        <f t="shared" si="23"/>
        <v>32</v>
      </c>
      <c r="BO41" s="8">
        <f t="shared" si="24"/>
        <v>32</v>
      </c>
      <c r="BP41" s="182">
        <f t="shared" si="25"/>
        <v>-1.1700000000000017</v>
      </c>
      <c r="BQ41" s="182">
        <f t="shared" si="26"/>
        <v>-1.1700000000000017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1000</v>
      </c>
      <c r="G42" s="16">
        <f>'[3]15'!G44</f>
        <v>0</v>
      </c>
      <c r="H42" s="17">
        <f t="shared" si="27"/>
        <v>1320</v>
      </c>
      <c r="I42" s="15">
        <f>'[3]15'!J44</f>
        <v>320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151.5</v>
      </c>
      <c r="N42" s="16">
        <f>'[3]15'!O44</f>
        <v>0</v>
      </c>
      <c r="O42" s="17">
        <f t="shared" si="28"/>
        <v>471.5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151.5</v>
      </c>
      <c r="V42" s="16">
        <f t="shared" si="29"/>
        <v>0</v>
      </c>
      <c r="W42" s="17">
        <f t="shared" si="30"/>
        <v>471.5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151.5</v>
      </c>
      <c r="AQ42" s="8">
        <f t="shared" si="31"/>
        <v>0</v>
      </c>
      <c r="AR42" s="8">
        <f t="shared" si="18"/>
        <v>407.5</v>
      </c>
      <c r="AT42" s="8">
        <v>30.83</v>
      </c>
      <c r="AU42" s="8">
        <v>30.83</v>
      </c>
      <c r="AW42" s="221">
        <v>32</v>
      </c>
      <c r="AX42" s="221">
        <v>0</v>
      </c>
      <c r="AY42" s="221">
        <v>0</v>
      </c>
      <c r="AZ42" s="221">
        <v>0</v>
      </c>
      <c r="BA42" s="221">
        <v>0</v>
      </c>
      <c r="BB42" s="221">
        <v>0</v>
      </c>
      <c r="BC42" s="8">
        <f t="shared" si="19"/>
        <v>32</v>
      </c>
      <c r="BD42" s="221">
        <v>32</v>
      </c>
      <c r="BE42" s="221">
        <v>0</v>
      </c>
      <c r="BF42" s="221">
        <v>0</v>
      </c>
      <c r="BG42" s="221">
        <v>0</v>
      </c>
      <c r="BH42" s="221">
        <v>0</v>
      </c>
      <c r="BI42" s="221">
        <v>0</v>
      </c>
      <c r="BJ42" s="8">
        <f t="shared" si="20"/>
        <v>32</v>
      </c>
      <c r="BL42" s="8">
        <f t="shared" si="21"/>
        <v>30.83</v>
      </c>
      <c r="BM42" s="8">
        <f t="shared" si="22"/>
        <v>30.83</v>
      </c>
      <c r="BN42" s="8">
        <f t="shared" si="23"/>
        <v>32</v>
      </c>
      <c r="BO42" s="8">
        <f t="shared" si="24"/>
        <v>32</v>
      </c>
      <c r="BP42" s="182">
        <f t="shared" si="25"/>
        <v>-1.1700000000000017</v>
      </c>
      <c r="BQ42" s="182">
        <f t="shared" si="26"/>
        <v>-1.1700000000000017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1000</v>
      </c>
      <c r="G43" s="16">
        <f>'[3]15'!G45</f>
        <v>0</v>
      </c>
      <c r="H43" s="17">
        <f t="shared" si="27"/>
        <v>1320</v>
      </c>
      <c r="I43" s="15">
        <f>'[3]15'!J45</f>
        <v>320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151.5</v>
      </c>
      <c r="N43" s="16">
        <f>'[3]15'!O45</f>
        <v>0</v>
      </c>
      <c r="O43" s="17">
        <f t="shared" si="28"/>
        <v>471.5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151.5</v>
      </c>
      <c r="V43" s="16">
        <f t="shared" si="29"/>
        <v>0</v>
      </c>
      <c r="W43" s="17">
        <f t="shared" si="30"/>
        <v>471.5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151.5</v>
      </c>
      <c r="AQ43" s="8">
        <f t="shared" si="31"/>
        <v>0</v>
      </c>
      <c r="AR43" s="8">
        <f t="shared" si="18"/>
        <v>407.5</v>
      </c>
      <c r="AT43" s="8">
        <v>30.83</v>
      </c>
      <c r="AU43" s="8">
        <v>30.83</v>
      </c>
      <c r="AW43" s="221">
        <v>32</v>
      </c>
      <c r="AX43" s="221">
        <v>0</v>
      </c>
      <c r="AY43" s="221">
        <v>0</v>
      </c>
      <c r="AZ43" s="221">
        <v>0</v>
      </c>
      <c r="BA43" s="221">
        <v>0</v>
      </c>
      <c r="BB43" s="221">
        <v>0</v>
      </c>
      <c r="BC43" s="8">
        <f t="shared" si="19"/>
        <v>32</v>
      </c>
      <c r="BD43" s="221">
        <v>32</v>
      </c>
      <c r="BE43" s="221">
        <v>0</v>
      </c>
      <c r="BF43" s="221">
        <v>0</v>
      </c>
      <c r="BG43" s="221">
        <v>0</v>
      </c>
      <c r="BH43" s="221">
        <v>0</v>
      </c>
      <c r="BI43" s="221">
        <v>0</v>
      </c>
      <c r="BJ43" s="8">
        <f t="shared" si="20"/>
        <v>32</v>
      </c>
      <c r="BL43" s="8">
        <f t="shared" si="21"/>
        <v>30.83</v>
      </c>
      <c r="BM43" s="8">
        <f t="shared" si="22"/>
        <v>30.83</v>
      </c>
      <c r="BN43" s="8">
        <f t="shared" si="23"/>
        <v>32</v>
      </c>
      <c r="BO43" s="8">
        <f t="shared" si="24"/>
        <v>32</v>
      </c>
      <c r="BP43" s="182">
        <f t="shared" si="25"/>
        <v>-1.1700000000000017</v>
      </c>
      <c r="BQ43" s="182">
        <f t="shared" si="26"/>
        <v>-1.1700000000000017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1000</v>
      </c>
      <c r="G44" s="16">
        <f>'[3]15'!G46</f>
        <v>0</v>
      </c>
      <c r="H44" s="17">
        <f t="shared" si="27"/>
        <v>1320</v>
      </c>
      <c r="I44" s="15">
        <f>'[3]15'!J46</f>
        <v>320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151.5</v>
      </c>
      <c r="N44" s="16">
        <f>'[3]15'!O46</f>
        <v>0</v>
      </c>
      <c r="O44" s="17">
        <f t="shared" si="28"/>
        <v>471.5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151.5</v>
      </c>
      <c r="V44" s="16">
        <f t="shared" si="29"/>
        <v>0</v>
      </c>
      <c r="W44" s="17">
        <f t="shared" si="30"/>
        <v>471.5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151.5</v>
      </c>
      <c r="AQ44" s="8">
        <f t="shared" si="31"/>
        <v>0</v>
      </c>
      <c r="AR44" s="8">
        <f t="shared" si="18"/>
        <v>407.5</v>
      </c>
      <c r="AT44" s="8">
        <v>30.83</v>
      </c>
      <c r="AU44" s="8">
        <v>30.83</v>
      </c>
      <c r="AW44" s="221">
        <v>32</v>
      </c>
      <c r="AX44" s="221">
        <v>0</v>
      </c>
      <c r="AY44" s="221">
        <v>0</v>
      </c>
      <c r="AZ44" s="221">
        <v>0</v>
      </c>
      <c r="BA44" s="221">
        <v>0</v>
      </c>
      <c r="BB44" s="221">
        <v>0</v>
      </c>
      <c r="BC44" s="8">
        <f t="shared" si="19"/>
        <v>32</v>
      </c>
      <c r="BD44" s="221">
        <v>32</v>
      </c>
      <c r="BE44" s="221">
        <v>0</v>
      </c>
      <c r="BF44" s="221">
        <v>0</v>
      </c>
      <c r="BG44" s="221">
        <v>0</v>
      </c>
      <c r="BH44" s="221">
        <v>0</v>
      </c>
      <c r="BI44" s="221">
        <v>0</v>
      </c>
      <c r="BJ44" s="8">
        <f t="shared" si="20"/>
        <v>32</v>
      </c>
      <c r="BL44" s="8">
        <f t="shared" si="21"/>
        <v>30.83</v>
      </c>
      <c r="BM44" s="8">
        <f t="shared" si="22"/>
        <v>30.83</v>
      </c>
      <c r="BN44" s="8">
        <f t="shared" si="23"/>
        <v>32</v>
      </c>
      <c r="BO44" s="8">
        <f t="shared" si="24"/>
        <v>32</v>
      </c>
      <c r="BP44" s="182">
        <f t="shared" si="25"/>
        <v>-1.1700000000000017</v>
      </c>
      <c r="BQ44" s="182">
        <f t="shared" si="26"/>
        <v>-1.1700000000000017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1000</v>
      </c>
      <c r="G45" s="16">
        <f>'[3]15'!G47</f>
        <v>0</v>
      </c>
      <c r="H45" s="17">
        <f t="shared" si="27"/>
        <v>1320</v>
      </c>
      <c r="I45" s="15">
        <f>'[3]15'!J47</f>
        <v>320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151.5</v>
      </c>
      <c r="N45" s="16">
        <f>'[3]15'!O47</f>
        <v>0</v>
      </c>
      <c r="O45" s="17">
        <f t="shared" si="28"/>
        <v>471.5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151.5</v>
      </c>
      <c r="V45" s="16">
        <f t="shared" si="29"/>
        <v>0</v>
      </c>
      <c r="W45" s="17">
        <f t="shared" si="30"/>
        <v>471.5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151.5</v>
      </c>
      <c r="AQ45" s="8">
        <f t="shared" si="31"/>
        <v>0</v>
      </c>
      <c r="AR45" s="8">
        <f t="shared" si="18"/>
        <v>407.5</v>
      </c>
      <c r="AT45" s="8">
        <v>30.83</v>
      </c>
      <c r="AU45" s="8">
        <v>30.83</v>
      </c>
      <c r="AW45" s="221">
        <v>32</v>
      </c>
      <c r="AX45" s="221">
        <v>0</v>
      </c>
      <c r="AY45" s="221">
        <v>0</v>
      </c>
      <c r="AZ45" s="221">
        <v>0</v>
      </c>
      <c r="BA45" s="221">
        <v>0</v>
      </c>
      <c r="BB45" s="221">
        <v>0</v>
      </c>
      <c r="BC45" s="8">
        <f t="shared" si="19"/>
        <v>32</v>
      </c>
      <c r="BD45" s="221">
        <v>32</v>
      </c>
      <c r="BE45" s="221">
        <v>0</v>
      </c>
      <c r="BF45" s="221">
        <v>0</v>
      </c>
      <c r="BG45" s="221">
        <v>0</v>
      </c>
      <c r="BH45" s="221">
        <v>0</v>
      </c>
      <c r="BI45" s="221">
        <v>0</v>
      </c>
      <c r="BJ45" s="8">
        <f t="shared" si="20"/>
        <v>32</v>
      </c>
      <c r="BL45" s="8">
        <f t="shared" si="21"/>
        <v>30.83</v>
      </c>
      <c r="BM45" s="8">
        <f t="shared" si="22"/>
        <v>30.83</v>
      </c>
      <c r="BN45" s="8">
        <f t="shared" si="23"/>
        <v>32</v>
      </c>
      <c r="BO45" s="8">
        <f t="shared" si="24"/>
        <v>32</v>
      </c>
      <c r="BP45" s="182">
        <f t="shared" si="25"/>
        <v>-1.1700000000000017</v>
      </c>
      <c r="BQ45" s="182">
        <f t="shared" si="26"/>
        <v>-1.1700000000000017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1000</v>
      </c>
      <c r="G46" s="16">
        <f>'[3]15'!G48</f>
        <v>0</v>
      </c>
      <c r="H46" s="17">
        <f t="shared" si="27"/>
        <v>1320</v>
      </c>
      <c r="I46" s="15">
        <f>'[3]15'!J48</f>
        <v>320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151.5</v>
      </c>
      <c r="N46" s="16">
        <f>'[3]15'!O48</f>
        <v>0</v>
      </c>
      <c r="O46" s="17">
        <f t="shared" si="28"/>
        <v>471.5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151.5</v>
      </c>
      <c r="V46" s="16">
        <f t="shared" si="29"/>
        <v>0</v>
      </c>
      <c r="W46" s="17">
        <f t="shared" si="30"/>
        <v>471.5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151.5</v>
      </c>
      <c r="AQ46" s="8">
        <f t="shared" si="31"/>
        <v>0</v>
      </c>
      <c r="AR46" s="8">
        <f t="shared" si="18"/>
        <v>407.5</v>
      </c>
      <c r="AT46" s="8">
        <v>30.83</v>
      </c>
      <c r="AU46" s="8">
        <v>30.83</v>
      </c>
      <c r="AW46" s="221">
        <v>32</v>
      </c>
      <c r="AX46" s="221">
        <v>0</v>
      </c>
      <c r="AY46" s="221">
        <v>0</v>
      </c>
      <c r="AZ46" s="221">
        <v>0</v>
      </c>
      <c r="BA46" s="221">
        <v>0</v>
      </c>
      <c r="BB46" s="221">
        <v>0</v>
      </c>
      <c r="BC46" s="8">
        <f t="shared" si="19"/>
        <v>32</v>
      </c>
      <c r="BD46" s="221">
        <v>32</v>
      </c>
      <c r="BE46" s="221">
        <v>0</v>
      </c>
      <c r="BF46" s="221">
        <v>0</v>
      </c>
      <c r="BG46" s="221">
        <v>0</v>
      </c>
      <c r="BH46" s="221">
        <v>0</v>
      </c>
      <c r="BI46" s="221">
        <v>0</v>
      </c>
      <c r="BJ46" s="8">
        <f t="shared" si="20"/>
        <v>32</v>
      </c>
      <c r="BL46" s="8">
        <f t="shared" si="21"/>
        <v>30.83</v>
      </c>
      <c r="BM46" s="8">
        <f t="shared" si="22"/>
        <v>30.83</v>
      </c>
      <c r="BN46" s="8">
        <f t="shared" si="23"/>
        <v>32</v>
      </c>
      <c r="BO46" s="8">
        <f t="shared" si="24"/>
        <v>32</v>
      </c>
      <c r="BP46" s="182">
        <f t="shared" si="25"/>
        <v>-1.1700000000000017</v>
      </c>
      <c r="BQ46" s="182">
        <f t="shared" si="26"/>
        <v>-1.1700000000000017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1000</v>
      </c>
      <c r="G47" s="16">
        <f>'[3]15'!G49</f>
        <v>0</v>
      </c>
      <c r="H47" s="17">
        <f t="shared" si="27"/>
        <v>1320</v>
      </c>
      <c r="I47" s="15">
        <f>'[3]15'!J49</f>
        <v>320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151.5</v>
      </c>
      <c r="N47" s="16">
        <f>'[3]15'!O49</f>
        <v>0</v>
      </c>
      <c r="O47" s="17">
        <f t="shared" si="28"/>
        <v>471.5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151.5</v>
      </c>
      <c r="V47" s="16">
        <f t="shared" si="29"/>
        <v>0</v>
      </c>
      <c r="W47" s="17">
        <f t="shared" si="30"/>
        <v>471.5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151.5</v>
      </c>
      <c r="AQ47" s="8">
        <f t="shared" si="31"/>
        <v>0</v>
      </c>
      <c r="AR47" s="8">
        <f t="shared" si="18"/>
        <v>407.5</v>
      </c>
      <c r="AT47" s="8">
        <v>30.83</v>
      </c>
      <c r="AU47" s="8">
        <v>30.83</v>
      </c>
      <c r="AW47" s="221">
        <v>32</v>
      </c>
      <c r="AX47" s="221">
        <v>0</v>
      </c>
      <c r="AY47" s="221">
        <v>0</v>
      </c>
      <c r="AZ47" s="221">
        <v>0</v>
      </c>
      <c r="BA47" s="221">
        <v>0</v>
      </c>
      <c r="BB47" s="221">
        <v>0</v>
      </c>
      <c r="BC47" s="8">
        <f t="shared" si="19"/>
        <v>32</v>
      </c>
      <c r="BD47" s="221">
        <v>32</v>
      </c>
      <c r="BE47" s="221">
        <v>0</v>
      </c>
      <c r="BF47" s="221">
        <v>0</v>
      </c>
      <c r="BG47" s="221">
        <v>0</v>
      </c>
      <c r="BH47" s="221">
        <v>0</v>
      </c>
      <c r="BI47" s="221">
        <v>0</v>
      </c>
      <c r="BJ47" s="8">
        <f t="shared" si="20"/>
        <v>32</v>
      </c>
      <c r="BL47" s="8">
        <f t="shared" si="21"/>
        <v>30.83</v>
      </c>
      <c r="BM47" s="8">
        <f t="shared" si="22"/>
        <v>30.83</v>
      </c>
      <c r="BN47" s="8">
        <f t="shared" si="23"/>
        <v>32</v>
      </c>
      <c r="BO47" s="8">
        <f t="shared" si="24"/>
        <v>32</v>
      </c>
      <c r="BP47" s="182">
        <f t="shared" si="25"/>
        <v>-1.1700000000000017</v>
      </c>
      <c r="BQ47" s="182">
        <f t="shared" si="26"/>
        <v>-1.1700000000000017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1000</v>
      </c>
      <c r="G48" s="16">
        <f>'[3]15'!G50</f>
        <v>0</v>
      </c>
      <c r="H48" s="17">
        <f t="shared" si="27"/>
        <v>1320</v>
      </c>
      <c r="I48" s="15">
        <f>'[3]15'!J50</f>
        <v>320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151.5</v>
      </c>
      <c r="N48" s="16">
        <f>'[3]15'!O50</f>
        <v>0</v>
      </c>
      <c r="O48" s="17">
        <f t="shared" si="28"/>
        <v>471.5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151.5</v>
      </c>
      <c r="V48" s="16">
        <f t="shared" si="29"/>
        <v>0</v>
      </c>
      <c r="W48" s="17">
        <f t="shared" si="30"/>
        <v>471.5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151.5</v>
      </c>
      <c r="AQ48" s="8">
        <f t="shared" si="31"/>
        <v>0</v>
      </c>
      <c r="AR48" s="8">
        <f t="shared" si="18"/>
        <v>407.5</v>
      </c>
      <c r="AT48" s="8">
        <v>30.83</v>
      </c>
      <c r="AU48" s="8">
        <v>30.83</v>
      </c>
      <c r="AW48" s="221">
        <v>32</v>
      </c>
      <c r="AX48" s="221">
        <v>0</v>
      </c>
      <c r="AY48" s="221">
        <v>0</v>
      </c>
      <c r="AZ48" s="221">
        <v>0</v>
      </c>
      <c r="BA48" s="221">
        <v>0</v>
      </c>
      <c r="BB48" s="221">
        <v>0</v>
      </c>
      <c r="BC48" s="8">
        <f t="shared" si="19"/>
        <v>32</v>
      </c>
      <c r="BD48" s="221">
        <v>32</v>
      </c>
      <c r="BE48" s="221">
        <v>0</v>
      </c>
      <c r="BF48" s="221">
        <v>0</v>
      </c>
      <c r="BG48" s="221">
        <v>0</v>
      </c>
      <c r="BH48" s="221">
        <v>0</v>
      </c>
      <c r="BI48" s="221">
        <v>0</v>
      </c>
      <c r="BJ48" s="8">
        <f t="shared" si="20"/>
        <v>32</v>
      </c>
      <c r="BL48" s="8">
        <f t="shared" si="21"/>
        <v>30.83</v>
      </c>
      <c r="BM48" s="8">
        <f t="shared" si="22"/>
        <v>30.83</v>
      </c>
      <c r="BN48" s="8">
        <f t="shared" si="23"/>
        <v>32</v>
      </c>
      <c r="BO48" s="8">
        <f t="shared" si="24"/>
        <v>32</v>
      </c>
      <c r="BP48" s="182">
        <f t="shared" si="25"/>
        <v>-1.1700000000000017</v>
      </c>
      <c r="BQ48" s="182">
        <f t="shared" si="26"/>
        <v>-1.1700000000000017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1000</v>
      </c>
      <c r="G49" s="16">
        <f>'[3]15'!G51</f>
        <v>0</v>
      </c>
      <c r="H49" s="17">
        <f t="shared" si="27"/>
        <v>1320</v>
      </c>
      <c r="I49" s="15">
        <f>'[3]15'!J51</f>
        <v>320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151.5</v>
      </c>
      <c r="N49" s="16">
        <f>'[3]15'!O51</f>
        <v>0</v>
      </c>
      <c r="O49" s="17">
        <f t="shared" si="28"/>
        <v>471.5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151.5</v>
      </c>
      <c r="V49" s="16">
        <f t="shared" si="29"/>
        <v>0</v>
      </c>
      <c r="W49" s="17">
        <f t="shared" si="30"/>
        <v>471.5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151.5</v>
      </c>
      <c r="AQ49" s="8">
        <f t="shared" si="31"/>
        <v>0</v>
      </c>
      <c r="AR49" s="8">
        <f t="shared" si="18"/>
        <v>407.5</v>
      </c>
      <c r="AT49" s="8">
        <v>30.83</v>
      </c>
      <c r="AU49" s="8">
        <v>30.83</v>
      </c>
      <c r="AW49" s="221">
        <v>32</v>
      </c>
      <c r="AX49" s="221">
        <v>0</v>
      </c>
      <c r="AY49" s="221">
        <v>0</v>
      </c>
      <c r="AZ49" s="221">
        <v>0</v>
      </c>
      <c r="BA49" s="221">
        <v>0</v>
      </c>
      <c r="BB49" s="221">
        <v>0</v>
      </c>
      <c r="BC49" s="8">
        <f t="shared" si="19"/>
        <v>32</v>
      </c>
      <c r="BD49" s="221">
        <v>32</v>
      </c>
      <c r="BE49" s="221">
        <v>0</v>
      </c>
      <c r="BF49" s="221">
        <v>0</v>
      </c>
      <c r="BG49" s="221">
        <v>0</v>
      </c>
      <c r="BH49" s="221">
        <v>0</v>
      </c>
      <c r="BI49" s="221">
        <v>0</v>
      </c>
      <c r="BJ49" s="8">
        <f t="shared" si="20"/>
        <v>32</v>
      </c>
      <c r="BL49" s="8">
        <f t="shared" si="21"/>
        <v>30.83</v>
      </c>
      <c r="BM49" s="8">
        <f t="shared" si="22"/>
        <v>30.83</v>
      </c>
      <c r="BN49" s="8">
        <f t="shared" si="23"/>
        <v>32</v>
      </c>
      <c r="BO49" s="8">
        <f t="shared" si="24"/>
        <v>32</v>
      </c>
      <c r="BP49" s="182">
        <f t="shared" si="25"/>
        <v>-1.1700000000000017</v>
      </c>
      <c r="BQ49" s="182">
        <f t="shared" si="26"/>
        <v>-1.1700000000000017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1000</v>
      </c>
      <c r="G50" s="16">
        <f>'[3]15'!G52</f>
        <v>0</v>
      </c>
      <c r="H50" s="17">
        <f t="shared" si="27"/>
        <v>1320</v>
      </c>
      <c r="I50" s="15">
        <f>'[3]15'!J52</f>
        <v>320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151.5</v>
      </c>
      <c r="N50" s="16">
        <f>'[3]15'!O52</f>
        <v>0</v>
      </c>
      <c r="O50" s="17">
        <f t="shared" si="28"/>
        <v>471.5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151.5</v>
      </c>
      <c r="V50" s="16">
        <f t="shared" si="29"/>
        <v>0</v>
      </c>
      <c r="W50" s="17">
        <f t="shared" si="30"/>
        <v>471.5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151.5</v>
      </c>
      <c r="AQ50" s="8">
        <f t="shared" si="31"/>
        <v>0</v>
      </c>
      <c r="AR50" s="8">
        <f t="shared" si="18"/>
        <v>407.5</v>
      </c>
      <c r="AT50" s="8">
        <v>30.83</v>
      </c>
      <c r="AU50" s="8">
        <v>30.83</v>
      </c>
      <c r="AW50" s="221">
        <v>32</v>
      </c>
      <c r="AX50" s="221">
        <v>0</v>
      </c>
      <c r="AY50" s="221">
        <v>0</v>
      </c>
      <c r="AZ50" s="221">
        <v>0</v>
      </c>
      <c r="BA50" s="221">
        <v>0</v>
      </c>
      <c r="BB50" s="221">
        <v>0</v>
      </c>
      <c r="BC50" s="8">
        <f t="shared" si="19"/>
        <v>32</v>
      </c>
      <c r="BD50" s="221">
        <v>32</v>
      </c>
      <c r="BE50" s="221">
        <v>0</v>
      </c>
      <c r="BF50" s="221">
        <v>0</v>
      </c>
      <c r="BG50" s="221">
        <v>0</v>
      </c>
      <c r="BH50" s="221">
        <v>0</v>
      </c>
      <c r="BI50" s="221">
        <v>0</v>
      </c>
      <c r="BJ50" s="8">
        <f t="shared" si="20"/>
        <v>32</v>
      </c>
      <c r="BL50" s="8">
        <f t="shared" si="21"/>
        <v>30.83</v>
      </c>
      <c r="BM50" s="8">
        <f t="shared" si="22"/>
        <v>30.83</v>
      </c>
      <c r="BN50" s="8">
        <f t="shared" si="23"/>
        <v>32</v>
      </c>
      <c r="BO50" s="8">
        <f t="shared" si="24"/>
        <v>32</v>
      </c>
      <c r="BP50" s="182">
        <f t="shared" si="25"/>
        <v>-1.1700000000000017</v>
      </c>
      <c r="BQ50" s="182">
        <f t="shared" si="26"/>
        <v>-1.1700000000000017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1000</v>
      </c>
      <c r="G51" s="16">
        <f>'[3]15'!G53</f>
        <v>0</v>
      </c>
      <c r="H51" s="17">
        <f t="shared" si="27"/>
        <v>1320</v>
      </c>
      <c r="I51" s="15">
        <f>'[3]15'!J53</f>
        <v>320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151.5</v>
      </c>
      <c r="N51" s="16">
        <f>'[3]15'!O53</f>
        <v>0</v>
      </c>
      <c r="O51" s="17">
        <f t="shared" si="28"/>
        <v>471.5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151.5</v>
      </c>
      <c r="V51" s="16">
        <f t="shared" si="29"/>
        <v>0</v>
      </c>
      <c r="W51" s="17">
        <f t="shared" si="30"/>
        <v>471.5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151.5</v>
      </c>
      <c r="AQ51" s="8">
        <f t="shared" si="31"/>
        <v>0</v>
      </c>
      <c r="AR51" s="8">
        <f t="shared" si="18"/>
        <v>407.5</v>
      </c>
      <c r="AT51" s="8">
        <v>30.83</v>
      </c>
      <c r="AU51" s="8">
        <v>30.83</v>
      </c>
      <c r="AW51" s="221">
        <v>32</v>
      </c>
      <c r="AX51" s="221">
        <v>0</v>
      </c>
      <c r="AY51" s="221">
        <v>0</v>
      </c>
      <c r="AZ51" s="221">
        <v>0</v>
      </c>
      <c r="BA51" s="221">
        <v>0</v>
      </c>
      <c r="BB51" s="221">
        <v>0</v>
      </c>
      <c r="BC51" s="8">
        <f t="shared" si="19"/>
        <v>32</v>
      </c>
      <c r="BD51" s="221">
        <v>32</v>
      </c>
      <c r="BE51" s="221">
        <v>0</v>
      </c>
      <c r="BF51" s="221">
        <v>0</v>
      </c>
      <c r="BG51" s="221">
        <v>0</v>
      </c>
      <c r="BH51" s="221">
        <v>0</v>
      </c>
      <c r="BI51" s="221">
        <v>0</v>
      </c>
      <c r="BJ51" s="8">
        <f t="shared" si="20"/>
        <v>32</v>
      </c>
      <c r="BL51" s="8">
        <f t="shared" si="21"/>
        <v>30.83</v>
      </c>
      <c r="BM51" s="8">
        <f t="shared" si="22"/>
        <v>30.83</v>
      </c>
      <c r="BN51" s="8">
        <f t="shared" si="23"/>
        <v>32</v>
      </c>
      <c r="BO51" s="8">
        <f t="shared" si="24"/>
        <v>32</v>
      </c>
      <c r="BP51" s="182">
        <f t="shared" si="25"/>
        <v>-1.1700000000000017</v>
      </c>
      <c r="BQ51" s="182">
        <f t="shared" si="26"/>
        <v>-1.1700000000000017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1000</v>
      </c>
      <c r="G52" s="16">
        <f>'[3]15'!G54</f>
        <v>0</v>
      </c>
      <c r="H52" s="17">
        <f t="shared" si="27"/>
        <v>1320</v>
      </c>
      <c r="I52" s="15">
        <f>'[3]15'!J54</f>
        <v>320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151.5</v>
      </c>
      <c r="N52" s="16">
        <f>'[3]15'!O54</f>
        <v>0</v>
      </c>
      <c r="O52" s="17">
        <f t="shared" si="28"/>
        <v>471.5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151.5</v>
      </c>
      <c r="V52" s="16">
        <f t="shared" si="29"/>
        <v>0</v>
      </c>
      <c r="W52" s="17">
        <f t="shared" si="30"/>
        <v>471.5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151.5</v>
      </c>
      <c r="AQ52" s="8">
        <f t="shared" si="31"/>
        <v>0</v>
      </c>
      <c r="AR52" s="8">
        <f t="shared" si="18"/>
        <v>407.5</v>
      </c>
      <c r="AT52" s="8">
        <v>30.83</v>
      </c>
      <c r="AU52" s="8">
        <v>30.83</v>
      </c>
      <c r="AW52" s="221">
        <v>32</v>
      </c>
      <c r="AX52" s="221">
        <v>0</v>
      </c>
      <c r="AY52" s="221">
        <v>0</v>
      </c>
      <c r="AZ52" s="221">
        <v>0</v>
      </c>
      <c r="BA52" s="221">
        <v>0</v>
      </c>
      <c r="BB52" s="221">
        <v>0</v>
      </c>
      <c r="BC52" s="8">
        <f t="shared" si="19"/>
        <v>32</v>
      </c>
      <c r="BD52" s="221">
        <v>32</v>
      </c>
      <c r="BE52" s="221">
        <v>0</v>
      </c>
      <c r="BF52" s="221">
        <v>0</v>
      </c>
      <c r="BG52" s="221">
        <v>0</v>
      </c>
      <c r="BH52" s="221">
        <v>0</v>
      </c>
      <c r="BI52" s="221">
        <v>0</v>
      </c>
      <c r="BJ52" s="8">
        <f t="shared" si="20"/>
        <v>32</v>
      </c>
      <c r="BL52" s="8">
        <f t="shared" si="21"/>
        <v>30.83</v>
      </c>
      <c r="BM52" s="8">
        <f t="shared" si="22"/>
        <v>30.83</v>
      </c>
      <c r="BN52" s="8">
        <f t="shared" si="23"/>
        <v>32</v>
      </c>
      <c r="BO52" s="8">
        <f t="shared" si="24"/>
        <v>32</v>
      </c>
      <c r="BP52" s="182">
        <f t="shared" si="25"/>
        <v>-1.1700000000000017</v>
      </c>
      <c r="BQ52" s="182">
        <f t="shared" si="26"/>
        <v>-1.1700000000000017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1000</v>
      </c>
      <c r="G53" s="16">
        <f>'[3]15'!G55</f>
        <v>0</v>
      </c>
      <c r="H53" s="17">
        <f t="shared" si="27"/>
        <v>1320</v>
      </c>
      <c r="I53" s="15">
        <f>'[3]15'!J55</f>
        <v>320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151.5</v>
      </c>
      <c r="N53" s="16">
        <f>'[3]15'!O55</f>
        <v>0</v>
      </c>
      <c r="O53" s="17">
        <f t="shared" si="28"/>
        <v>471.5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151.5</v>
      </c>
      <c r="V53" s="16">
        <f t="shared" si="29"/>
        <v>0</v>
      </c>
      <c r="W53" s="17">
        <f t="shared" si="30"/>
        <v>471.5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151.5</v>
      </c>
      <c r="AQ53" s="8">
        <f t="shared" si="31"/>
        <v>0</v>
      </c>
      <c r="AR53" s="8">
        <f t="shared" si="18"/>
        <v>407.5</v>
      </c>
      <c r="AT53" s="8">
        <v>30.83</v>
      </c>
      <c r="AU53" s="8">
        <v>30.83</v>
      </c>
      <c r="AW53" s="221">
        <v>32</v>
      </c>
      <c r="AX53" s="221">
        <v>0</v>
      </c>
      <c r="AY53" s="221">
        <v>0</v>
      </c>
      <c r="AZ53" s="221">
        <v>0</v>
      </c>
      <c r="BA53" s="221">
        <v>0</v>
      </c>
      <c r="BB53" s="221">
        <v>0</v>
      </c>
      <c r="BC53" s="8">
        <f t="shared" si="19"/>
        <v>32</v>
      </c>
      <c r="BD53" s="221">
        <v>32</v>
      </c>
      <c r="BE53" s="221">
        <v>0</v>
      </c>
      <c r="BF53" s="221">
        <v>0</v>
      </c>
      <c r="BG53" s="221">
        <v>0</v>
      </c>
      <c r="BH53" s="221">
        <v>0</v>
      </c>
      <c r="BI53" s="221">
        <v>0</v>
      </c>
      <c r="BJ53" s="8">
        <f t="shared" si="20"/>
        <v>32</v>
      </c>
      <c r="BL53" s="8">
        <f t="shared" si="21"/>
        <v>30.83</v>
      </c>
      <c r="BM53" s="8">
        <f t="shared" si="22"/>
        <v>30.83</v>
      </c>
      <c r="BN53" s="8">
        <f t="shared" si="23"/>
        <v>32</v>
      </c>
      <c r="BO53" s="8">
        <f t="shared" si="24"/>
        <v>32</v>
      </c>
      <c r="BP53" s="182">
        <f t="shared" si="25"/>
        <v>-1.1700000000000017</v>
      </c>
      <c r="BQ53" s="182">
        <f t="shared" si="26"/>
        <v>-1.1700000000000017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1000</v>
      </c>
      <c r="G54" s="16">
        <f>'[3]15'!G56</f>
        <v>0</v>
      </c>
      <c r="H54" s="17">
        <f t="shared" si="27"/>
        <v>1320</v>
      </c>
      <c r="I54" s="15">
        <f>'[3]15'!J56</f>
        <v>320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151.5</v>
      </c>
      <c r="N54" s="16">
        <f>'[3]15'!O56</f>
        <v>0</v>
      </c>
      <c r="O54" s="17">
        <f t="shared" si="28"/>
        <v>471.5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151.5</v>
      </c>
      <c r="V54" s="16">
        <f t="shared" si="29"/>
        <v>0</v>
      </c>
      <c r="W54" s="17">
        <f t="shared" si="30"/>
        <v>471.5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151.5</v>
      </c>
      <c r="AQ54" s="8">
        <f t="shared" si="31"/>
        <v>0</v>
      </c>
      <c r="AR54" s="8">
        <f t="shared" si="18"/>
        <v>407.5</v>
      </c>
      <c r="AT54" s="8">
        <v>30.83</v>
      </c>
      <c r="AU54" s="8">
        <v>30.83</v>
      </c>
      <c r="AW54" s="221">
        <v>32</v>
      </c>
      <c r="AX54" s="221">
        <v>0</v>
      </c>
      <c r="AY54" s="221">
        <v>0</v>
      </c>
      <c r="AZ54" s="221">
        <v>0</v>
      </c>
      <c r="BA54" s="221">
        <v>0</v>
      </c>
      <c r="BB54" s="221">
        <v>0</v>
      </c>
      <c r="BC54" s="8">
        <f t="shared" si="19"/>
        <v>32</v>
      </c>
      <c r="BD54" s="221">
        <v>32</v>
      </c>
      <c r="BE54" s="221">
        <v>0</v>
      </c>
      <c r="BF54" s="221">
        <v>0</v>
      </c>
      <c r="BG54" s="221">
        <v>0</v>
      </c>
      <c r="BH54" s="221">
        <v>0</v>
      </c>
      <c r="BI54" s="221">
        <v>0</v>
      </c>
      <c r="BJ54" s="8">
        <f t="shared" si="20"/>
        <v>32</v>
      </c>
      <c r="BL54" s="8">
        <f t="shared" si="21"/>
        <v>30.83</v>
      </c>
      <c r="BM54" s="8">
        <f t="shared" si="22"/>
        <v>30.83</v>
      </c>
      <c r="BN54" s="8">
        <f t="shared" si="23"/>
        <v>32</v>
      </c>
      <c r="BO54" s="8">
        <f t="shared" si="24"/>
        <v>32</v>
      </c>
      <c r="BP54" s="182">
        <f t="shared" si="25"/>
        <v>-1.1700000000000017</v>
      </c>
      <c r="BQ54" s="182">
        <f t="shared" si="26"/>
        <v>-1.1700000000000017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1000</v>
      </c>
      <c r="G55" s="16">
        <f>'[3]15'!G57</f>
        <v>0</v>
      </c>
      <c r="H55" s="17">
        <f t="shared" si="27"/>
        <v>1320</v>
      </c>
      <c r="I55" s="15">
        <f>'[3]15'!J57</f>
        <v>320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151.5</v>
      </c>
      <c r="N55" s="16">
        <f>'[3]15'!O57</f>
        <v>0</v>
      </c>
      <c r="O55" s="17">
        <f t="shared" si="28"/>
        <v>471.5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151.5</v>
      </c>
      <c r="V55" s="16">
        <f t="shared" si="29"/>
        <v>0</v>
      </c>
      <c r="W55" s="17">
        <f t="shared" si="30"/>
        <v>471.5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151.5</v>
      </c>
      <c r="AQ55" s="8">
        <f t="shared" si="31"/>
        <v>0</v>
      </c>
      <c r="AR55" s="8">
        <f t="shared" si="18"/>
        <v>407.5</v>
      </c>
      <c r="AT55" s="8">
        <v>30.83</v>
      </c>
      <c r="AU55" s="8">
        <v>30.83</v>
      </c>
      <c r="AW55" s="221">
        <v>32</v>
      </c>
      <c r="AX55" s="221">
        <v>0</v>
      </c>
      <c r="AY55" s="221">
        <v>0</v>
      </c>
      <c r="AZ55" s="221">
        <v>0</v>
      </c>
      <c r="BA55" s="221">
        <v>0</v>
      </c>
      <c r="BB55" s="221">
        <v>0</v>
      </c>
      <c r="BC55" s="8">
        <f t="shared" si="19"/>
        <v>32</v>
      </c>
      <c r="BD55" s="221">
        <v>32</v>
      </c>
      <c r="BE55" s="221">
        <v>0</v>
      </c>
      <c r="BF55" s="221">
        <v>0</v>
      </c>
      <c r="BG55" s="221">
        <v>0</v>
      </c>
      <c r="BH55" s="221">
        <v>0</v>
      </c>
      <c r="BI55" s="221">
        <v>0</v>
      </c>
      <c r="BJ55" s="8">
        <f t="shared" si="20"/>
        <v>32</v>
      </c>
      <c r="BL55" s="8">
        <f t="shared" si="21"/>
        <v>30.83</v>
      </c>
      <c r="BM55" s="8">
        <f t="shared" si="22"/>
        <v>30.83</v>
      </c>
      <c r="BN55" s="8">
        <f t="shared" si="23"/>
        <v>32</v>
      </c>
      <c r="BO55" s="8">
        <f t="shared" si="24"/>
        <v>32</v>
      </c>
      <c r="BP55" s="182">
        <f t="shared" si="25"/>
        <v>-1.1700000000000017</v>
      </c>
      <c r="BQ55" s="182">
        <f t="shared" si="26"/>
        <v>-1.1700000000000017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1000</v>
      </c>
      <c r="G56" s="16">
        <f>'[3]15'!G58</f>
        <v>0</v>
      </c>
      <c r="H56" s="17">
        <f t="shared" si="27"/>
        <v>1320</v>
      </c>
      <c r="I56" s="15">
        <f>'[3]15'!J58</f>
        <v>320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151.5</v>
      </c>
      <c r="N56" s="16">
        <f>'[3]15'!O58</f>
        <v>0</v>
      </c>
      <c r="O56" s="17">
        <f t="shared" si="28"/>
        <v>471.5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151.5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471.5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151.5</v>
      </c>
      <c r="AQ56" s="8">
        <f t="shared" si="31"/>
        <v>0</v>
      </c>
      <c r="AR56" s="8">
        <f t="shared" si="18"/>
        <v>407.5</v>
      </c>
      <c r="AT56" s="8">
        <v>30.83</v>
      </c>
      <c r="AU56" s="8">
        <v>30.83</v>
      </c>
      <c r="AW56" s="221">
        <v>32</v>
      </c>
      <c r="AX56" s="221">
        <v>0</v>
      </c>
      <c r="AY56" s="221">
        <v>0</v>
      </c>
      <c r="AZ56" s="221">
        <v>0</v>
      </c>
      <c r="BA56" s="221">
        <v>0</v>
      </c>
      <c r="BB56" s="221">
        <v>0</v>
      </c>
      <c r="BC56" s="8">
        <f t="shared" si="19"/>
        <v>32</v>
      </c>
      <c r="BD56" s="221">
        <v>32</v>
      </c>
      <c r="BE56" s="221">
        <v>0</v>
      </c>
      <c r="BF56" s="221">
        <v>0</v>
      </c>
      <c r="BG56" s="221">
        <v>0</v>
      </c>
      <c r="BH56" s="221">
        <v>0</v>
      </c>
      <c r="BI56" s="221">
        <v>0</v>
      </c>
      <c r="BJ56" s="8">
        <f t="shared" si="20"/>
        <v>32</v>
      </c>
      <c r="BL56" s="8">
        <f t="shared" si="21"/>
        <v>30.83</v>
      </c>
      <c r="BM56" s="8">
        <f t="shared" si="22"/>
        <v>30.83</v>
      </c>
      <c r="BN56" s="8">
        <f t="shared" si="23"/>
        <v>32</v>
      </c>
      <c r="BO56" s="8">
        <f t="shared" si="24"/>
        <v>32</v>
      </c>
      <c r="BP56" s="182">
        <f t="shared" si="25"/>
        <v>-1.1700000000000017</v>
      </c>
      <c r="BQ56" s="182">
        <f t="shared" si="26"/>
        <v>-1.1700000000000017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1000</v>
      </c>
      <c r="G57" s="16">
        <f>'[3]15'!G59</f>
        <v>0</v>
      </c>
      <c r="H57" s="17">
        <f t="shared" si="27"/>
        <v>1320</v>
      </c>
      <c r="I57" s="15">
        <f>'[3]15'!J59</f>
        <v>320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151.5</v>
      </c>
      <c r="N57" s="16">
        <f>'[3]15'!O59</f>
        <v>0</v>
      </c>
      <c r="O57" s="17">
        <f t="shared" si="28"/>
        <v>471.5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151.5</v>
      </c>
      <c r="V57" s="16">
        <f t="shared" si="32"/>
        <v>0</v>
      </c>
      <c r="W57" s="17">
        <f t="shared" si="30"/>
        <v>471.5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151.5</v>
      </c>
      <c r="AQ57" s="8">
        <f t="shared" si="31"/>
        <v>0</v>
      </c>
      <c r="AR57" s="8">
        <f t="shared" si="18"/>
        <v>407.5</v>
      </c>
      <c r="AT57" s="8">
        <v>30.83</v>
      </c>
      <c r="AU57" s="8">
        <v>30.83</v>
      </c>
      <c r="AW57" s="221">
        <v>32</v>
      </c>
      <c r="AX57" s="221">
        <v>0</v>
      </c>
      <c r="AY57" s="221">
        <v>0</v>
      </c>
      <c r="AZ57" s="221">
        <v>0</v>
      </c>
      <c r="BA57" s="221">
        <v>0</v>
      </c>
      <c r="BB57" s="221">
        <v>0</v>
      </c>
      <c r="BC57" s="8">
        <f t="shared" si="19"/>
        <v>32</v>
      </c>
      <c r="BD57" s="221">
        <v>32</v>
      </c>
      <c r="BE57" s="221">
        <v>0</v>
      </c>
      <c r="BF57" s="221">
        <v>0</v>
      </c>
      <c r="BG57" s="221">
        <v>0</v>
      </c>
      <c r="BH57" s="221">
        <v>0</v>
      </c>
      <c r="BI57" s="221">
        <v>0</v>
      </c>
      <c r="BJ57" s="8">
        <f t="shared" si="20"/>
        <v>32</v>
      </c>
      <c r="BL57" s="8">
        <f t="shared" si="21"/>
        <v>30.83</v>
      </c>
      <c r="BM57" s="8">
        <f t="shared" si="22"/>
        <v>30.83</v>
      </c>
      <c r="BN57" s="8">
        <f t="shared" si="23"/>
        <v>32</v>
      </c>
      <c r="BO57" s="8">
        <f t="shared" si="24"/>
        <v>32</v>
      </c>
      <c r="BP57" s="182">
        <f t="shared" si="25"/>
        <v>-1.1700000000000017</v>
      </c>
      <c r="BQ57" s="182">
        <f t="shared" si="26"/>
        <v>-1.1700000000000017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1000</v>
      </c>
      <c r="G58" s="16">
        <f>'[3]15'!G60</f>
        <v>0</v>
      </c>
      <c r="H58" s="17">
        <f t="shared" si="27"/>
        <v>1320</v>
      </c>
      <c r="I58" s="15">
        <f>'[3]15'!J60</f>
        <v>320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151.5</v>
      </c>
      <c r="N58" s="16">
        <f>'[3]15'!O60</f>
        <v>0</v>
      </c>
      <c r="O58" s="17">
        <f t="shared" si="28"/>
        <v>471.5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151.5</v>
      </c>
      <c r="V58" s="16">
        <f t="shared" si="32"/>
        <v>0</v>
      </c>
      <c r="W58" s="17">
        <f t="shared" si="30"/>
        <v>471.5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151.5</v>
      </c>
      <c r="AQ58" s="8">
        <f t="shared" si="31"/>
        <v>0</v>
      </c>
      <c r="AR58" s="8">
        <f t="shared" si="18"/>
        <v>407.5</v>
      </c>
      <c r="AT58" s="8">
        <v>30.83</v>
      </c>
      <c r="AU58" s="8">
        <v>30.83</v>
      </c>
      <c r="AW58" s="221">
        <v>32</v>
      </c>
      <c r="AX58" s="221">
        <v>0</v>
      </c>
      <c r="AY58" s="221">
        <v>0</v>
      </c>
      <c r="AZ58" s="221">
        <v>0</v>
      </c>
      <c r="BA58" s="221">
        <v>0</v>
      </c>
      <c r="BB58" s="221">
        <v>0</v>
      </c>
      <c r="BC58" s="8">
        <f t="shared" si="19"/>
        <v>32</v>
      </c>
      <c r="BD58" s="221">
        <v>32</v>
      </c>
      <c r="BE58" s="221">
        <v>0</v>
      </c>
      <c r="BF58" s="221">
        <v>0</v>
      </c>
      <c r="BG58" s="221">
        <v>0</v>
      </c>
      <c r="BH58" s="221">
        <v>0</v>
      </c>
      <c r="BI58" s="221">
        <v>0</v>
      </c>
      <c r="BJ58" s="8">
        <f t="shared" si="20"/>
        <v>32</v>
      </c>
      <c r="BL58" s="8">
        <f t="shared" si="21"/>
        <v>30.83</v>
      </c>
      <c r="BM58" s="8">
        <f t="shared" si="22"/>
        <v>30.83</v>
      </c>
      <c r="BN58" s="8">
        <f t="shared" si="23"/>
        <v>32</v>
      </c>
      <c r="BO58" s="8">
        <f t="shared" si="24"/>
        <v>32</v>
      </c>
      <c r="BP58" s="182">
        <f t="shared" si="25"/>
        <v>-1.1700000000000017</v>
      </c>
      <c r="BQ58" s="182">
        <f t="shared" si="26"/>
        <v>-1.1700000000000017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1000</v>
      </c>
      <c r="G59" s="16">
        <f>'[3]15'!G61</f>
        <v>0</v>
      </c>
      <c r="H59" s="17">
        <f t="shared" si="27"/>
        <v>1320</v>
      </c>
      <c r="I59" s="15">
        <f>'[3]15'!J61</f>
        <v>320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151.5</v>
      </c>
      <c r="N59" s="16">
        <f>'[3]15'!O61</f>
        <v>0</v>
      </c>
      <c r="O59" s="17">
        <f t="shared" si="28"/>
        <v>471.5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151.5</v>
      </c>
      <c r="V59" s="16">
        <f t="shared" si="32"/>
        <v>0</v>
      </c>
      <c r="W59" s="17">
        <f t="shared" si="30"/>
        <v>471.5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151.5</v>
      </c>
      <c r="AQ59" s="8">
        <f t="shared" si="31"/>
        <v>0</v>
      </c>
      <c r="AR59" s="8">
        <f t="shared" si="18"/>
        <v>407.5</v>
      </c>
      <c r="AT59" s="8">
        <v>30.83</v>
      </c>
      <c r="AU59" s="8">
        <v>30.83</v>
      </c>
      <c r="AW59" s="221">
        <v>32</v>
      </c>
      <c r="AX59" s="221">
        <v>0</v>
      </c>
      <c r="AY59" s="221">
        <v>0</v>
      </c>
      <c r="AZ59" s="221">
        <v>0</v>
      </c>
      <c r="BA59" s="221">
        <v>0</v>
      </c>
      <c r="BB59" s="221">
        <v>0</v>
      </c>
      <c r="BC59" s="8">
        <f t="shared" si="19"/>
        <v>32</v>
      </c>
      <c r="BD59" s="221">
        <v>32</v>
      </c>
      <c r="BE59" s="221">
        <v>0</v>
      </c>
      <c r="BF59" s="221">
        <v>0</v>
      </c>
      <c r="BG59" s="221">
        <v>0</v>
      </c>
      <c r="BH59" s="221">
        <v>0</v>
      </c>
      <c r="BI59" s="221">
        <v>0</v>
      </c>
      <c r="BJ59" s="8">
        <f t="shared" si="20"/>
        <v>32</v>
      </c>
      <c r="BL59" s="8">
        <f t="shared" si="21"/>
        <v>30.83</v>
      </c>
      <c r="BM59" s="8">
        <f t="shared" si="22"/>
        <v>30.83</v>
      </c>
      <c r="BN59" s="8">
        <f t="shared" si="23"/>
        <v>32</v>
      </c>
      <c r="BO59" s="8">
        <f t="shared" si="24"/>
        <v>32</v>
      </c>
      <c r="BP59" s="182">
        <f t="shared" si="25"/>
        <v>-1.1700000000000017</v>
      </c>
      <c r="BQ59" s="182">
        <f t="shared" si="26"/>
        <v>-1.1700000000000017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1000</v>
      </c>
      <c r="G60" s="16">
        <f>'[3]15'!G62</f>
        <v>0</v>
      </c>
      <c r="H60" s="17">
        <f t="shared" si="27"/>
        <v>1320</v>
      </c>
      <c r="I60" s="15">
        <f>'[3]15'!J62</f>
        <v>320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151.5</v>
      </c>
      <c r="N60" s="16">
        <f>'[3]15'!O62</f>
        <v>0</v>
      </c>
      <c r="O60" s="17">
        <f t="shared" si="28"/>
        <v>471.5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151.5</v>
      </c>
      <c r="V60" s="16">
        <f t="shared" si="32"/>
        <v>0</v>
      </c>
      <c r="W60" s="17">
        <f t="shared" si="30"/>
        <v>471.5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151.5</v>
      </c>
      <c r="AQ60" s="8">
        <f t="shared" si="31"/>
        <v>0</v>
      </c>
      <c r="AR60" s="8">
        <f t="shared" si="18"/>
        <v>407.5</v>
      </c>
      <c r="AT60" s="8">
        <v>30.83</v>
      </c>
      <c r="AU60" s="8">
        <v>30.83</v>
      </c>
      <c r="AW60" s="221">
        <v>32</v>
      </c>
      <c r="AX60" s="221">
        <v>0</v>
      </c>
      <c r="AY60" s="221">
        <v>0</v>
      </c>
      <c r="AZ60" s="221">
        <v>0</v>
      </c>
      <c r="BA60" s="221">
        <v>0</v>
      </c>
      <c r="BB60" s="221">
        <v>0</v>
      </c>
      <c r="BC60" s="8">
        <f t="shared" si="19"/>
        <v>32</v>
      </c>
      <c r="BD60" s="221">
        <v>32</v>
      </c>
      <c r="BE60" s="221">
        <v>0</v>
      </c>
      <c r="BF60" s="221">
        <v>0</v>
      </c>
      <c r="BG60" s="221">
        <v>0</v>
      </c>
      <c r="BH60" s="221">
        <v>0</v>
      </c>
      <c r="BI60" s="221">
        <v>0</v>
      </c>
      <c r="BJ60" s="8">
        <f t="shared" si="20"/>
        <v>32</v>
      </c>
      <c r="BL60" s="8">
        <f t="shared" si="21"/>
        <v>30.83</v>
      </c>
      <c r="BM60" s="8">
        <f t="shared" si="22"/>
        <v>30.83</v>
      </c>
      <c r="BN60" s="8">
        <f t="shared" si="23"/>
        <v>32</v>
      </c>
      <c r="BO60" s="8">
        <f t="shared" si="24"/>
        <v>32</v>
      </c>
      <c r="BP60" s="182">
        <f t="shared" si="25"/>
        <v>-1.1700000000000017</v>
      </c>
      <c r="BQ60" s="182">
        <f t="shared" si="26"/>
        <v>-1.1700000000000017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1000</v>
      </c>
      <c r="G61" s="16">
        <f>'[3]15'!G63</f>
        <v>0</v>
      </c>
      <c r="H61" s="17">
        <f t="shared" si="27"/>
        <v>1320</v>
      </c>
      <c r="I61" s="15">
        <f>'[3]15'!J63</f>
        <v>320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151.5</v>
      </c>
      <c r="N61" s="16">
        <f>'[3]15'!O63</f>
        <v>0</v>
      </c>
      <c r="O61" s="17">
        <f t="shared" si="28"/>
        <v>471.5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151.5</v>
      </c>
      <c r="V61" s="16">
        <f t="shared" si="32"/>
        <v>0</v>
      </c>
      <c r="W61" s="17">
        <f t="shared" si="30"/>
        <v>471.5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151.5</v>
      </c>
      <c r="AQ61" s="8">
        <f t="shared" si="34"/>
        <v>0</v>
      </c>
      <c r="AR61" s="8">
        <f t="shared" si="18"/>
        <v>407.5</v>
      </c>
      <c r="AT61" s="8">
        <v>30.83</v>
      </c>
      <c r="AU61" s="8">
        <v>30.83</v>
      </c>
      <c r="AW61" s="221">
        <v>32</v>
      </c>
      <c r="AX61" s="221">
        <v>0</v>
      </c>
      <c r="AY61" s="221">
        <v>0</v>
      </c>
      <c r="AZ61" s="221">
        <v>0</v>
      </c>
      <c r="BA61" s="221">
        <v>0</v>
      </c>
      <c r="BB61" s="221">
        <v>0</v>
      </c>
      <c r="BC61" s="8">
        <f t="shared" si="19"/>
        <v>32</v>
      </c>
      <c r="BD61" s="221">
        <v>32</v>
      </c>
      <c r="BE61" s="221">
        <v>0</v>
      </c>
      <c r="BF61" s="221">
        <v>0</v>
      </c>
      <c r="BG61" s="221">
        <v>0</v>
      </c>
      <c r="BH61" s="221">
        <v>0</v>
      </c>
      <c r="BI61" s="221">
        <v>0</v>
      </c>
      <c r="BJ61" s="8">
        <f t="shared" si="20"/>
        <v>32</v>
      </c>
      <c r="BL61" s="8">
        <f t="shared" si="21"/>
        <v>30.83</v>
      </c>
      <c r="BM61" s="8">
        <f t="shared" si="22"/>
        <v>30.83</v>
      </c>
      <c r="BN61" s="8">
        <f t="shared" si="23"/>
        <v>32</v>
      </c>
      <c r="BO61" s="8">
        <f t="shared" si="24"/>
        <v>32</v>
      </c>
      <c r="BP61" s="182">
        <f t="shared" si="25"/>
        <v>-1.1700000000000017</v>
      </c>
      <c r="BQ61" s="182">
        <f t="shared" si="26"/>
        <v>-1.1700000000000017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1000</v>
      </c>
      <c r="G62" s="16">
        <f>'[3]15'!G64</f>
        <v>0</v>
      </c>
      <c r="H62" s="17">
        <f t="shared" si="27"/>
        <v>1320</v>
      </c>
      <c r="I62" s="15">
        <f>'[3]15'!J64</f>
        <v>320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151.5</v>
      </c>
      <c r="N62" s="16">
        <f>'[3]15'!O64</f>
        <v>0</v>
      </c>
      <c r="O62" s="17">
        <f t="shared" si="28"/>
        <v>471.5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151.5</v>
      </c>
      <c r="V62" s="16">
        <f t="shared" si="32"/>
        <v>0</v>
      </c>
      <c r="W62" s="17">
        <f t="shared" si="30"/>
        <v>471.5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151.5</v>
      </c>
      <c r="AQ62" s="8">
        <f t="shared" si="34"/>
        <v>0</v>
      </c>
      <c r="AR62" s="8">
        <f t="shared" si="18"/>
        <v>407.5</v>
      </c>
      <c r="AT62" s="8">
        <v>30.83</v>
      </c>
      <c r="AU62" s="8">
        <v>30.83</v>
      </c>
      <c r="AW62" s="221">
        <v>32</v>
      </c>
      <c r="AX62" s="221">
        <v>0</v>
      </c>
      <c r="AY62" s="221">
        <v>0</v>
      </c>
      <c r="AZ62" s="221">
        <v>0</v>
      </c>
      <c r="BA62" s="221">
        <v>0</v>
      </c>
      <c r="BB62" s="221">
        <v>0</v>
      </c>
      <c r="BC62" s="8">
        <f t="shared" si="19"/>
        <v>32</v>
      </c>
      <c r="BD62" s="221">
        <v>32</v>
      </c>
      <c r="BE62" s="221">
        <v>0</v>
      </c>
      <c r="BF62" s="221">
        <v>0</v>
      </c>
      <c r="BG62" s="221">
        <v>0</v>
      </c>
      <c r="BH62" s="221">
        <v>0</v>
      </c>
      <c r="BI62" s="221">
        <v>0</v>
      </c>
      <c r="BJ62" s="8">
        <f t="shared" si="20"/>
        <v>32</v>
      </c>
      <c r="BL62" s="8">
        <f t="shared" si="21"/>
        <v>30.83</v>
      </c>
      <c r="BM62" s="8">
        <f t="shared" si="22"/>
        <v>30.83</v>
      </c>
      <c r="BN62" s="8">
        <f t="shared" si="23"/>
        <v>32</v>
      </c>
      <c r="BO62" s="8">
        <f t="shared" si="24"/>
        <v>32</v>
      </c>
      <c r="BP62" s="182">
        <f t="shared" si="25"/>
        <v>-1.1700000000000017</v>
      </c>
      <c r="BQ62" s="182">
        <f t="shared" si="26"/>
        <v>-1.1700000000000017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1000</v>
      </c>
      <c r="G63" s="16">
        <f>'[3]15'!G65</f>
        <v>0</v>
      </c>
      <c r="H63" s="17">
        <f t="shared" si="27"/>
        <v>1320</v>
      </c>
      <c r="I63" s="15">
        <f>'[3]15'!J65</f>
        <v>320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151.5</v>
      </c>
      <c r="N63" s="16">
        <f>'[3]15'!O65</f>
        <v>0</v>
      </c>
      <c r="O63" s="17">
        <f t="shared" si="28"/>
        <v>471.5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151.5</v>
      </c>
      <c r="V63" s="16">
        <f t="shared" si="32"/>
        <v>0</v>
      </c>
      <c r="W63" s="17">
        <f t="shared" si="30"/>
        <v>471.5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151.5</v>
      </c>
      <c r="AQ63" s="8">
        <f t="shared" si="34"/>
        <v>0</v>
      </c>
      <c r="AR63" s="8">
        <f t="shared" si="18"/>
        <v>407.5</v>
      </c>
      <c r="AT63" s="8">
        <v>30.83</v>
      </c>
      <c r="AU63" s="8">
        <v>30.83</v>
      </c>
      <c r="AW63" s="221">
        <v>32</v>
      </c>
      <c r="AX63" s="221">
        <v>0</v>
      </c>
      <c r="AY63" s="221">
        <v>0</v>
      </c>
      <c r="AZ63" s="221">
        <v>0</v>
      </c>
      <c r="BA63" s="221">
        <v>0</v>
      </c>
      <c r="BB63" s="221">
        <v>0</v>
      </c>
      <c r="BC63" s="8">
        <f t="shared" si="19"/>
        <v>32</v>
      </c>
      <c r="BD63" s="221">
        <v>32</v>
      </c>
      <c r="BE63" s="221">
        <v>0</v>
      </c>
      <c r="BF63" s="221">
        <v>0</v>
      </c>
      <c r="BG63" s="221">
        <v>0</v>
      </c>
      <c r="BH63" s="221">
        <v>0</v>
      </c>
      <c r="BI63" s="221">
        <v>0</v>
      </c>
      <c r="BJ63" s="8">
        <f t="shared" si="20"/>
        <v>32</v>
      </c>
      <c r="BL63" s="8">
        <f t="shared" si="21"/>
        <v>30.83</v>
      </c>
      <c r="BM63" s="8">
        <f t="shared" si="22"/>
        <v>30.83</v>
      </c>
      <c r="BN63" s="8">
        <f t="shared" si="23"/>
        <v>32</v>
      </c>
      <c r="BO63" s="8">
        <f t="shared" si="24"/>
        <v>32</v>
      </c>
      <c r="BP63" s="182">
        <f t="shared" si="25"/>
        <v>-1.1700000000000017</v>
      </c>
      <c r="BQ63" s="182">
        <f t="shared" si="26"/>
        <v>-1.1700000000000017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1000</v>
      </c>
      <c r="G64" s="16">
        <f>'[3]15'!G66</f>
        <v>0</v>
      </c>
      <c r="H64" s="17">
        <f t="shared" si="27"/>
        <v>1320</v>
      </c>
      <c r="I64" s="15">
        <f>'[3]15'!J66</f>
        <v>320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151.5</v>
      </c>
      <c r="N64" s="16">
        <f>'[3]15'!O66</f>
        <v>0</v>
      </c>
      <c r="O64" s="17">
        <f t="shared" si="28"/>
        <v>471.5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151.5</v>
      </c>
      <c r="V64" s="16">
        <f t="shared" si="32"/>
        <v>0</v>
      </c>
      <c r="W64" s="17">
        <f t="shared" si="30"/>
        <v>471.5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151.5</v>
      </c>
      <c r="AQ64" s="8">
        <f t="shared" si="34"/>
        <v>0</v>
      </c>
      <c r="AR64" s="8">
        <f t="shared" si="18"/>
        <v>407.5</v>
      </c>
      <c r="AT64" s="8">
        <v>30.83</v>
      </c>
      <c r="AU64" s="8">
        <v>30.83</v>
      </c>
      <c r="AW64" s="221">
        <v>32</v>
      </c>
      <c r="AX64" s="221">
        <v>0</v>
      </c>
      <c r="AY64" s="221">
        <v>0</v>
      </c>
      <c r="AZ64" s="221">
        <v>0</v>
      </c>
      <c r="BA64" s="221">
        <v>0</v>
      </c>
      <c r="BB64" s="221">
        <v>0</v>
      </c>
      <c r="BC64" s="8">
        <f t="shared" si="19"/>
        <v>32</v>
      </c>
      <c r="BD64" s="221">
        <v>32</v>
      </c>
      <c r="BE64" s="221">
        <v>0</v>
      </c>
      <c r="BF64" s="221">
        <v>0</v>
      </c>
      <c r="BG64" s="221">
        <v>0</v>
      </c>
      <c r="BH64" s="221">
        <v>0</v>
      </c>
      <c r="BI64" s="221">
        <v>0</v>
      </c>
      <c r="BJ64" s="8">
        <f t="shared" si="20"/>
        <v>32</v>
      </c>
      <c r="BL64" s="8">
        <f t="shared" si="21"/>
        <v>30.83</v>
      </c>
      <c r="BM64" s="8">
        <f t="shared" si="22"/>
        <v>30.83</v>
      </c>
      <c r="BN64" s="8">
        <f t="shared" si="23"/>
        <v>32</v>
      </c>
      <c r="BO64" s="8">
        <f t="shared" si="24"/>
        <v>32</v>
      </c>
      <c r="BP64" s="182">
        <f t="shared" si="25"/>
        <v>-1.1700000000000017</v>
      </c>
      <c r="BQ64" s="182">
        <f t="shared" si="26"/>
        <v>-1.1700000000000017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1000</v>
      </c>
      <c r="G65" s="16">
        <f>'[3]15'!G67</f>
        <v>0</v>
      </c>
      <c r="H65" s="17">
        <f t="shared" si="27"/>
        <v>1320</v>
      </c>
      <c r="I65" s="15">
        <f>'[3]15'!J67</f>
        <v>320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151.5</v>
      </c>
      <c r="N65" s="16">
        <f>'[3]15'!O67</f>
        <v>0</v>
      </c>
      <c r="O65" s="17">
        <f t="shared" si="28"/>
        <v>471.5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151.5</v>
      </c>
      <c r="V65" s="16">
        <f t="shared" si="32"/>
        <v>0</v>
      </c>
      <c r="W65" s="17">
        <f t="shared" si="30"/>
        <v>471.5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151.5</v>
      </c>
      <c r="AQ65" s="8">
        <f t="shared" si="34"/>
        <v>0</v>
      </c>
      <c r="AR65" s="8">
        <f t="shared" si="18"/>
        <v>407.5</v>
      </c>
      <c r="AT65" s="8">
        <v>30.83</v>
      </c>
      <c r="AU65" s="8">
        <v>30.83</v>
      </c>
      <c r="AW65" s="221">
        <v>32</v>
      </c>
      <c r="AX65" s="221">
        <v>0</v>
      </c>
      <c r="AY65" s="221">
        <v>0</v>
      </c>
      <c r="AZ65" s="221">
        <v>0</v>
      </c>
      <c r="BA65" s="221">
        <v>0</v>
      </c>
      <c r="BB65" s="221">
        <v>0</v>
      </c>
      <c r="BC65" s="8">
        <f t="shared" si="19"/>
        <v>32</v>
      </c>
      <c r="BD65" s="221">
        <v>32</v>
      </c>
      <c r="BE65" s="221">
        <v>0</v>
      </c>
      <c r="BF65" s="221">
        <v>0</v>
      </c>
      <c r="BG65" s="221">
        <v>0</v>
      </c>
      <c r="BH65" s="221">
        <v>0</v>
      </c>
      <c r="BI65" s="221">
        <v>0</v>
      </c>
      <c r="BJ65" s="8">
        <f t="shared" si="20"/>
        <v>32</v>
      </c>
      <c r="BL65" s="8">
        <f t="shared" si="21"/>
        <v>30.83</v>
      </c>
      <c r="BM65" s="8">
        <f t="shared" si="22"/>
        <v>30.83</v>
      </c>
      <c r="BN65" s="8">
        <f t="shared" si="23"/>
        <v>32</v>
      </c>
      <c r="BO65" s="8">
        <f t="shared" si="24"/>
        <v>32</v>
      </c>
      <c r="BP65" s="182">
        <f t="shared" si="25"/>
        <v>-1.1700000000000017</v>
      </c>
      <c r="BQ65" s="182">
        <f t="shared" si="26"/>
        <v>-1.1700000000000017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1000</v>
      </c>
      <c r="G66" s="16">
        <f>'[3]15'!G68</f>
        <v>0</v>
      </c>
      <c r="H66" s="17">
        <f t="shared" si="27"/>
        <v>1320</v>
      </c>
      <c r="I66" s="15">
        <f>'[3]15'!J68</f>
        <v>320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151.5</v>
      </c>
      <c r="N66" s="16">
        <f>'[3]15'!O68</f>
        <v>0</v>
      </c>
      <c r="O66" s="17">
        <f t="shared" si="28"/>
        <v>471.5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151.5</v>
      </c>
      <c r="V66" s="16">
        <f t="shared" si="32"/>
        <v>0</v>
      </c>
      <c r="W66" s="17">
        <f t="shared" si="30"/>
        <v>471.5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151.5</v>
      </c>
      <c r="AQ66" s="8">
        <f t="shared" si="34"/>
        <v>0</v>
      </c>
      <c r="AR66" s="8">
        <f t="shared" si="18"/>
        <v>407.5</v>
      </c>
      <c r="AT66" s="8">
        <v>30.83</v>
      </c>
      <c r="AU66" s="8">
        <v>30.83</v>
      </c>
      <c r="AW66" s="221">
        <v>32</v>
      </c>
      <c r="AX66" s="221">
        <v>0</v>
      </c>
      <c r="AY66" s="221">
        <v>0</v>
      </c>
      <c r="AZ66" s="221">
        <v>0</v>
      </c>
      <c r="BA66" s="221">
        <v>0</v>
      </c>
      <c r="BB66" s="221">
        <v>0</v>
      </c>
      <c r="BC66" s="8">
        <f t="shared" si="19"/>
        <v>32</v>
      </c>
      <c r="BD66" s="221">
        <v>32</v>
      </c>
      <c r="BE66" s="221">
        <v>0</v>
      </c>
      <c r="BF66" s="221">
        <v>0</v>
      </c>
      <c r="BG66" s="221">
        <v>0</v>
      </c>
      <c r="BH66" s="221">
        <v>0</v>
      </c>
      <c r="BI66" s="221">
        <v>0</v>
      </c>
      <c r="BJ66" s="8">
        <f t="shared" si="20"/>
        <v>32</v>
      </c>
      <c r="BL66" s="8">
        <f t="shared" si="21"/>
        <v>30.83</v>
      </c>
      <c r="BM66" s="8">
        <f t="shared" si="22"/>
        <v>30.83</v>
      </c>
      <c r="BN66" s="8">
        <f t="shared" si="23"/>
        <v>32</v>
      </c>
      <c r="BO66" s="8">
        <f t="shared" si="24"/>
        <v>32</v>
      </c>
      <c r="BP66" s="182">
        <f t="shared" si="25"/>
        <v>-1.1700000000000017</v>
      </c>
      <c r="BQ66" s="182">
        <f t="shared" si="26"/>
        <v>-1.1700000000000017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1000</v>
      </c>
      <c r="G67" s="16">
        <f>'[3]15'!G69</f>
        <v>0</v>
      </c>
      <c r="H67" s="17">
        <f t="shared" si="27"/>
        <v>1320</v>
      </c>
      <c r="I67" s="15">
        <f>'[3]15'!J69</f>
        <v>320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151.5</v>
      </c>
      <c r="N67" s="16">
        <f>'[3]15'!O69</f>
        <v>0</v>
      </c>
      <c r="O67" s="17">
        <f t="shared" si="28"/>
        <v>471.5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151.5</v>
      </c>
      <c r="V67" s="16">
        <f t="shared" si="32"/>
        <v>0</v>
      </c>
      <c r="W67" s="17">
        <f t="shared" si="30"/>
        <v>471.5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151.5</v>
      </c>
      <c r="AQ67" s="8">
        <f t="shared" si="34"/>
        <v>0</v>
      </c>
      <c r="AR67" s="8">
        <f t="shared" si="18"/>
        <v>407.5</v>
      </c>
      <c r="AT67" s="8">
        <v>30.83</v>
      </c>
      <c r="AU67" s="8">
        <v>30.83</v>
      </c>
      <c r="AW67" s="221">
        <v>32</v>
      </c>
      <c r="AX67" s="221">
        <v>0</v>
      </c>
      <c r="AY67" s="221">
        <v>0</v>
      </c>
      <c r="AZ67" s="221">
        <v>0</v>
      </c>
      <c r="BA67" s="221">
        <v>0</v>
      </c>
      <c r="BB67" s="221">
        <v>0</v>
      </c>
      <c r="BC67" s="8">
        <f t="shared" si="19"/>
        <v>32</v>
      </c>
      <c r="BD67" s="221">
        <v>32</v>
      </c>
      <c r="BE67" s="221">
        <v>0</v>
      </c>
      <c r="BF67" s="221">
        <v>0</v>
      </c>
      <c r="BG67" s="221">
        <v>0</v>
      </c>
      <c r="BH67" s="221">
        <v>0</v>
      </c>
      <c r="BI67" s="221">
        <v>0</v>
      </c>
      <c r="BJ67" s="8">
        <f t="shared" si="20"/>
        <v>32</v>
      </c>
      <c r="BL67" s="8">
        <f t="shared" si="21"/>
        <v>30.83</v>
      </c>
      <c r="BM67" s="8">
        <f t="shared" si="22"/>
        <v>30.83</v>
      </c>
      <c r="BN67" s="8">
        <f t="shared" si="23"/>
        <v>32</v>
      </c>
      <c r="BO67" s="8">
        <f t="shared" si="24"/>
        <v>32</v>
      </c>
      <c r="BP67" s="182">
        <f t="shared" si="25"/>
        <v>-1.1700000000000017</v>
      </c>
      <c r="BQ67" s="182">
        <f t="shared" si="26"/>
        <v>-1.1700000000000017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1000</v>
      </c>
      <c r="G68" s="16">
        <f>'[3]15'!G70</f>
        <v>0</v>
      </c>
      <c r="H68" s="17">
        <f t="shared" si="27"/>
        <v>1320</v>
      </c>
      <c r="I68" s="15">
        <f>'[3]15'!J70</f>
        <v>320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151.5</v>
      </c>
      <c r="N68" s="16">
        <f>'[3]15'!O70</f>
        <v>0</v>
      </c>
      <c r="O68" s="17">
        <f t="shared" si="28"/>
        <v>471.5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151.5</v>
      </c>
      <c r="V68" s="16">
        <f t="shared" si="32"/>
        <v>0</v>
      </c>
      <c r="W68" s="17">
        <f t="shared" si="30"/>
        <v>471.5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151.5</v>
      </c>
      <c r="AQ68" s="8">
        <f t="shared" si="34"/>
        <v>0</v>
      </c>
      <c r="AR68" s="8">
        <f t="shared" ref="AR68:AR98" si="50">SUM(AL68:AQ68)</f>
        <v>407.5</v>
      </c>
      <c r="AT68" s="8">
        <v>30.83</v>
      </c>
      <c r="AU68" s="8">
        <v>30.01</v>
      </c>
      <c r="AW68" s="221">
        <v>32</v>
      </c>
      <c r="AX68" s="221">
        <v>0</v>
      </c>
      <c r="AY68" s="221">
        <v>0</v>
      </c>
      <c r="AZ68" s="221">
        <v>0</v>
      </c>
      <c r="BA68" s="221">
        <v>0</v>
      </c>
      <c r="BB68" s="221">
        <v>0</v>
      </c>
      <c r="BC68" s="8">
        <f t="shared" ref="BC68:BC98" si="51">SUM(AW68:BB68)</f>
        <v>32</v>
      </c>
      <c r="BD68" s="221">
        <v>32</v>
      </c>
      <c r="BE68" s="221">
        <v>0</v>
      </c>
      <c r="BF68" s="221">
        <v>0</v>
      </c>
      <c r="BG68" s="221">
        <v>0</v>
      </c>
      <c r="BH68" s="221">
        <v>0</v>
      </c>
      <c r="BI68" s="221">
        <v>0</v>
      </c>
      <c r="BJ68" s="8">
        <f t="shared" ref="BJ68:BJ98" si="52">SUM(BD68:BI68)</f>
        <v>32</v>
      </c>
      <c r="BL68" s="8">
        <f t="shared" ref="BL68:BL98" si="53">AT68</f>
        <v>30.83</v>
      </c>
      <c r="BM68" s="8">
        <f t="shared" ref="BM68:BM98" si="54">AU68</f>
        <v>30.01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-1.1700000000000017</v>
      </c>
      <c r="BQ68" s="182">
        <f t="shared" ref="BQ68:BQ98" si="58">BM68-BO68</f>
        <v>-1.9899999999999984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1000</v>
      </c>
      <c r="G69" s="16">
        <f>'[3]15'!G71</f>
        <v>0</v>
      </c>
      <c r="H69" s="17">
        <f t="shared" ref="H69:H98" si="59">SUM(B69:G69)</f>
        <v>1320</v>
      </c>
      <c r="I69" s="15">
        <f>'[3]15'!J71</f>
        <v>320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151.5</v>
      </c>
      <c r="N69" s="16">
        <f>'[3]15'!O71</f>
        <v>0</v>
      </c>
      <c r="O69" s="17">
        <f t="shared" ref="O69:O98" si="60">SUM(I69:N69)</f>
        <v>471.5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151.5</v>
      </c>
      <c r="V69" s="16">
        <f t="shared" si="32"/>
        <v>0</v>
      </c>
      <c r="W69" s="17">
        <f t="shared" ref="W69:W98" si="61">SUM(Q69:V69)</f>
        <v>471.5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151.5</v>
      </c>
      <c r="AQ69" s="8">
        <f t="shared" si="34"/>
        <v>0</v>
      </c>
      <c r="AR69" s="8">
        <f t="shared" si="50"/>
        <v>407.5</v>
      </c>
      <c r="AT69" s="8">
        <v>30.83</v>
      </c>
      <c r="AU69" s="8">
        <v>30.01</v>
      </c>
      <c r="AW69" s="221">
        <v>32</v>
      </c>
      <c r="AX69" s="221">
        <v>0</v>
      </c>
      <c r="AY69" s="221">
        <v>0</v>
      </c>
      <c r="AZ69" s="221">
        <v>0</v>
      </c>
      <c r="BA69" s="221">
        <v>0</v>
      </c>
      <c r="BB69" s="221">
        <v>0</v>
      </c>
      <c r="BC69" s="8">
        <f t="shared" si="51"/>
        <v>32</v>
      </c>
      <c r="BD69" s="221">
        <v>32</v>
      </c>
      <c r="BE69" s="221">
        <v>0</v>
      </c>
      <c r="BF69" s="221">
        <v>0</v>
      </c>
      <c r="BG69" s="221">
        <v>0</v>
      </c>
      <c r="BH69" s="221">
        <v>0</v>
      </c>
      <c r="BI69" s="221">
        <v>0</v>
      </c>
      <c r="BJ69" s="8">
        <f t="shared" si="52"/>
        <v>32</v>
      </c>
      <c r="BL69" s="8">
        <f t="shared" si="53"/>
        <v>30.83</v>
      </c>
      <c r="BM69" s="8">
        <f t="shared" si="54"/>
        <v>30.01</v>
      </c>
      <c r="BN69" s="8">
        <f t="shared" si="55"/>
        <v>32</v>
      </c>
      <c r="BO69" s="8">
        <f t="shared" si="56"/>
        <v>32</v>
      </c>
      <c r="BP69" s="182">
        <f t="shared" si="57"/>
        <v>-1.1700000000000017</v>
      </c>
      <c r="BQ69" s="182">
        <f t="shared" si="58"/>
        <v>-1.9899999999999984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1000</v>
      </c>
      <c r="G70" s="16">
        <f>'[3]15'!G72</f>
        <v>0</v>
      </c>
      <c r="H70" s="17">
        <f t="shared" si="59"/>
        <v>1320</v>
      </c>
      <c r="I70" s="15">
        <f>'[3]15'!J72</f>
        <v>320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151.5</v>
      </c>
      <c r="N70" s="16">
        <f>'[3]15'!O72</f>
        <v>0</v>
      </c>
      <c r="O70" s="17">
        <f t="shared" si="60"/>
        <v>471.5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151.5</v>
      </c>
      <c r="V70" s="16">
        <f t="shared" si="32"/>
        <v>0</v>
      </c>
      <c r="W70" s="17">
        <f t="shared" si="61"/>
        <v>471.5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151.5</v>
      </c>
      <c r="AQ70" s="8">
        <f t="shared" si="34"/>
        <v>0</v>
      </c>
      <c r="AR70" s="8">
        <f t="shared" si="50"/>
        <v>407.5</v>
      </c>
      <c r="AT70" s="8">
        <v>30.19</v>
      </c>
      <c r="AU70" s="8">
        <v>30.19</v>
      </c>
      <c r="AW70" s="221">
        <v>32</v>
      </c>
      <c r="AX70" s="221">
        <v>0</v>
      </c>
      <c r="AY70" s="221">
        <v>0</v>
      </c>
      <c r="AZ70" s="221">
        <v>0</v>
      </c>
      <c r="BA70" s="221">
        <v>0</v>
      </c>
      <c r="BB70" s="221">
        <v>0</v>
      </c>
      <c r="BC70" s="8">
        <f t="shared" si="51"/>
        <v>32</v>
      </c>
      <c r="BD70" s="221">
        <v>32</v>
      </c>
      <c r="BE70" s="221">
        <v>0</v>
      </c>
      <c r="BF70" s="221">
        <v>0</v>
      </c>
      <c r="BG70" s="221">
        <v>0</v>
      </c>
      <c r="BH70" s="221">
        <v>0</v>
      </c>
      <c r="BI70" s="221">
        <v>0</v>
      </c>
      <c r="BJ70" s="8">
        <f t="shared" si="52"/>
        <v>32</v>
      </c>
      <c r="BL70" s="8">
        <f t="shared" si="53"/>
        <v>30.19</v>
      </c>
      <c r="BM70" s="8">
        <f t="shared" si="54"/>
        <v>30.19</v>
      </c>
      <c r="BN70" s="8">
        <f t="shared" si="55"/>
        <v>32</v>
      </c>
      <c r="BO70" s="8">
        <f t="shared" si="56"/>
        <v>32</v>
      </c>
      <c r="BP70" s="182">
        <f t="shared" si="57"/>
        <v>-1.8099999999999987</v>
      </c>
      <c r="BQ70" s="182">
        <f t="shared" si="58"/>
        <v>-1.8099999999999987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1000</v>
      </c>
      <c r="G71" s="16">
        <f>'[3]15'!G73</f>
        <v>0</v>
      </c>
      <c r="H71" s="17">
        <f t="shared" si="59"/>
        <v>1320</v>
      </c>
      <c r="I71" s="15">
        <f>'[3]15'!J73</f>
        <v>320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151.5</v>
      </c>
      <c r="N71" s="16">
        <f>'[3]15'!O73</f>
        <v>0</v>
      </c>
      <c r="O71" s="17">
        <f t="shared" si="60"/>
        <v>471.5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151.5</v>
      </c>
      <c r="V71" s="16">
        <f t="shared" si="32"/>
        <v>0</v>
      </c>
      <c r="W71" s="17">
        <f t="shared" si="61"/>
        <v>471.5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151.5</v>
      </c>
      <c r="AQ71" s="8">
        <f t="shared" si="34"/>
        <v>0</v>
      </c>
      <c r="AR71" s="8">
        <f t="shared" si="50"/>
        <v>407.5</v>
      </c>
      <c r="AT71" s="8">
        <v>30.19</v>
      </c>
      <c r="AU71" s="8">
        <v>30.19</v>
      </c>
      <c r="AW71" s="221">
        <v>32</v>
      </c>
      <c r="AX71" s="221">
        <v>0</v>
      </c>
      <c r="AY71" s="221">
        <v>0</v>
      </c>
      <c r="AZ71" s="221">
        <v>0</v>
      </c>
      <c r="BA71" s="221">
        <v>0</v>
      </c>
      <c r="BB71" s="221">
        <v>0</v>
      </c>
      <c r="BC71" s="8">
        <f t="shared" si="51"/>
        <v>32</v>
      </c>
      <c r="BD71" s="221">
        <v>32</v>
      </c>
      <c r="BE71" s="221">
        <v>0</v>
      </c>
      <c r="BF71" s="221">
        <v>0</v>
      </c>
      <c r="BG71" s="221">
        <v>0</v>
      </c>
      <c r="BH71" s="221">
        <v>0</v>
      </c>
      <c r="BI71" s="221">
        <v>0</v>
      </c>
      <c r="BJ71" s="8">
        <f t="shared" si="52"/>
        <v>32</v>
      </c>
      <c r="BL71" s="8">
        <f t="shared" si="53"/>
        <v>30.19</v>
      </c>
      <c r="BM71" s="8">
        <f t="shared" si="54"/>
        <v>30.19</v>
      </c>
      <c r="BN71" s="8">
        <f t="shared" si="55"/>
        <v>32</v>
      </c>
      <c r="BO71" s="8">
        <f t="shared" si="56"/>
        <v>32</v>
      </c>
      <c r="BP71" s="182">
        <f t="shared" si="57"/>
        <v>-1.8099999999999987</v>
      </c>
      <c r="BQ71" s="182">
        <f t="shared" si="58"/>
        <v>-1.8099999999999987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1000</v>
      </c>
      <c r="G72" s="16">
        <f>'[3]15'!G74</f>
        <v>0</v>
      </c>
      <c r="H72" s="17">
        <f t="shared" si="59"/>
        <v>1320</v>
      </c>
      <c r="I72" s="15">
        <f>'[3]15'!J74</f>
        <v>320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151.5</v>
      </c>
      <c r="N72" s="16">
        <f>'[3]15'!O74</f>
        <v>0</v>
      </c>
      <c r="O72" s="17">
        <f t="shared" si="60"/>
        <v>471.5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151.5</v>
      </c>
      <c r="V72" s="16">
        <f t="shared" si="32"/>
        <v>0</v>
      </c>
      <c r="W72" s="17">
        <f t="shared" si="61"/>
        <v>471.5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151.5</v>
      </c>
      <c r="AQ72" s="8">
        <f t="shared" si="34"/>
        <v>0</v>
      </c>
      <c r="AR72" s="8">
        <f t="shared" si="50"/>
        <v>407.5</v>
      </c>
      <c r="AT72" s="8">
        <v>30.19</v>
      </c>
      <c r="AU72" s="8">
        <v>30.19</v>
      </c>
      <c r="AW72" s="221">
        <v>32</v>
      </c>
      <c r="AX72" s="221">
        <v>0</v>
      </c>
      <c r="AY72" s="221">
        <v>0</v>
      </c>
      <c r="AZ72" s="221">
        <v>0</v>
      </c>
      <c r="BA72" s="221">
        <v>0</v>
      </c>
      <c r="BB72" s="221">
        <v>0</v>
      </c>
      <c r="BC72" s="8">
        <f t="shared" si="51"/>
        <v>32</v>
      </c>
      <c r="BD72" s="221">
        <v>32</v>
      </c>
      <c r="BE72" s="221">
        <v>0</v>
      </c>
      <c r="BF72" s="221">
        <v>0</v>
      </c>
      <c r="BG72" s="221">
        <v>0</v>
      </c>
      <c r="BH72" s="221">
        <v>0</v>
      </c>
      <c r="BI72" s="221">
        <v>0</v>
      </c>
      <c r="BJ72" s="8">
        <f t="shared" si="52"/>
        <v>32</v>
      </c>
      <c r="BL72" s="8">
        <f t="shared" si="53"/>
        <v>30.19</v>
      </c>
      <c r="BM72" s="8">
        <f t="shared" si="54"/>
        <v>30.19</v>
      </c>
      <c r="BN72" s="8">
        <f t="shared" si="55"/>
        <v>32</v>
      </c>
      <c r="BO72" s="8">
        <f t="shared" si="56"/>
        <v>32</v>
      </c>
      <c r="BP72" s="182">
        <f t="shared" si="57"/>
        <v>-1.8099999999999987</v>
      </c>
      <c r="BQ72" s="182">
        <f t="shared" si="58"/>
        <v>-1.8099999999999987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1000</v>
      </c>
      <c r="G73" s="16">
        <f>'[3]15'!G75</f>
        <v>0</v>
      </c>
      <c r="H73" s="17">
        <f t="shared" si="59"/>
        <v>1320</v>
      </c>
      <c r="I73" s="15">
        <f>'[3]15'!J75</f>
        <v>320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151.5</v>
      </c>
      <c r="N73" s="16">
        <f>'[3]15'!O75</f>
        <v>0</v>
      </c>
      <c r="O73" s="17">
        <f t="shared" si="60"/>
        <v>471.5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151.5</v>
      </c>
      <c r="V73" s="16">
        <f t="shared" si="32"/>
        <v>0</v>
      </c>
      <c r="W73" s="17">
        <f t="shared" si="61"/>
        <v>471.5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151.5</v>
      </c>
      <c r="AQ73" s="8">
        <f t="shared" si="34"/>
        <v>0</v>
      </c>
      <c r="AR73" s="8">
        <f t="shared" si="50"/>
        <v>407.5</v>
      </c>
      <c r="AT73" s="8">
        <v>30.19</v>
      </c>
      <c r="AU73" s="8">
        <v>30.19</v>
      </c>
      <c r="AW73" s="221">
        <v>32</v>
      </c>
      <c r="AX73" s="221">
        <v>0</v>
      </c>
      <c r="AY73" s="221">
        <v>0</v>
      </c>
      <c r="AZ73" s="221">
        <v>0</v>
      </c>
      <c r="BA73" s="221">
        <v>0</v>
      </c>
      <c r="BB73" s="221">
        <v>0</v>
      </c>
      <c r="BC73" s="8">
        <f t="shared" si="51"/>
        <v>32</v>
      </c>
      <c r="BD73" s="221">
        <v>32</v>
      </c>
      <c r="BE73" s="221">
        <v>0</v>
      </c>
      <c r="BF73" s="221">
        <v>0</v>
      </c>
      <c r="BG73" s="221">
        <v>0</v>
      </c>
      <c r="BH73" s="221">
        <v>0</v>
      </c>
      <c r="BI73" s="221">
        <v>0</v>
      </c>
      <c r="BJ73" s="8">
        <f t="shared" si="52"/>
        <v>32</v>
      </c>
      <c r="BL73" s="8">
        <f t="shared" si="53"/>
        <v>30.19</v>
      </c>
      <c r="BM73" s="8">
        <f t="shared" si="54"/>
        <v>30.19</v>
      </c>
      <c r="BN73" s="8">
        <f t="shared" si="55"/>
        <v>32</v>
      </c>
      <c r="BO73" s="8">
        <f t="shared" si="56"/>
        <v>32</v>
      </c>
      <c r="BP73" s="182">
        <f t="shared" si="57"/>
        <v>-1.8099999999999987</v>
      </c>
      <c r="BQ73" s="182">
        <f t="shared" si="58"/>
        <v>-1.8099999999999987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1000</v>
      </c>
      <c r="G74" s="16">
        <f>'[3]15'!G76</f>
        <v>0</v>
      </c>
      <c r="H74" s="17">
        <f t="shared" si="59"/>
        <v>1320</v>
      </c>
      <c r="I74" s="15">
        <f>'[3]15'!J76</f>
        <v>320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151.5</v>
      </c>
      <c r="N74" s="16">
        <f>'[3]15'!O76</f>
        <v>0</v>
      </c>
      <c r="O74" s="17">
        <f t="shared" si="60"/>
        <v>471.5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151.5</v>
      </c>
      <c r="V74" s="16">
        <f t="shared" si="32"/>
        <v>0</v>
      </c>
      <c r="W74" s="17">
        <f t="shared" si="61"/>
        <v>471.5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151.5</v>
      </c>
      <c r="AQ74" s="8">
        <f t="shared" si="34"/>
        <v>0</v>
      </c>
      <c r="AR74" s="8">
        <f t="shared" si="50"/>
        <v>407.5</v>
      </c>
      <c r="AT74" s="8">
        <v>30.83</v>
      </c>
      <c r="AU74" s="8">
        <v>30.01</v>
      </c>
      <c r="AW74" s="221">
        <v>32</v>
      </c>
      <c r="AX74" s="221">
        <v>0</v>
      </c>
      <c r="AY74" s="221">
        <v>0</v>
      </c>
      <c r="AZ74" s="221">
        <v>0</v>
      </c>
      <c r="BA74" s="221">
        <v>0</v>
      </c>
      <c r="BB74" s="221">
        <v>0</v>
      </c>
      <c r="BC74" s="8">
        <f t="shared" si="51"/>
        <v>32</v>
      </c>
      <c r="BD74" s="221">
        <v>32</v>
      </c>
      <c r="BE74" s="221">
        <v>0</v>
      </c>
      <c r="BF74" s="221">
        <v>0</v>
      </c>
      <c r="BG74" s="221">
        <v>0</v>
      </c>
      <c r="BH74" s="221">
        <v>0</v>
      </c>
      <c r="BI74" s="221">
        <v>0</v>
      </c>
      <c r="BJ74" s="8">
        <f t="shared" si="52"/>
        <v>32</v>
      </c>
      <c r="BL74" s="8">
        <f t="shared" si="53"/>
        <v>30.83</v>
      </c>
      <c r="BM74" s="8">
        <f t="shared" si="54"/>
        <v>30.01</v>
      </c>
      <c r="BN74" s="8">
        <f t="shared" si="55"/>
        <v>32</v>
      </c>
      <c r="BO74" s="8">
        <f t="shared" si="56"/>
        <v>32</v>
      </c>
      <c r="BP74" s="182">
        <f t="shared" si="57"/>
        <v>-1.1700000000000017</v>
      </c>
      <c r="BQ74" s="182">
        <f t="shared" si="58"/>
        <v>-1.9899999999999984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1000</v>
      </c>
      <c r="G75" s="16">
        <f>'[3]15'!G77</f>
        <v>0</v>
      </c>
      <c r="H75" s="17">
        <f t="shared" si="59"/>
        <v>1320</v>
      </c>
      <c r="I75" s="15">
        <f>'[3]15'!J77</f>
        <v>320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151.5</v>
      </c>
      <c r="N75" s="16">
        <f>'[3]15'!O77</f>
        <v>0</v>
      </c>
      <c r="O75" s="17">
        <f t="shared" si="60"/>
        <v>471.5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151.5</v>
      </c>
      <c r="V75" s="16">
        <f t="shared" si="32"/>
        <v>0</v>
      </c>
      <c r="W75" s="17">
        <f t="shared" si="61"/>
        <v>471.5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151.5</v>
      </c>
      <c r="AQ75" s="8">
        <f t="shared" si="34"/>
        <v>0</v>
      </c>
      <c r="AR75" s="8">
        <f t="shared" si="50"/>
        <v>407.5</v>
      </c>
      <c r="AT75" s="8">
        <v>30.83</v>
      </c>
      <c r="AU75" s="8">
        <v>30.01</v>
      </c>
      <c r="AW75" s="221">
        <v>32</v>
      </c>
      <c r="AX75" s="221">
        <v>0</v>
      </c>
      <c r="AY75" s="221">
        <v>0</v>
      </c>
      <c r="AZ75" s="221">
        <v>0</v>
      </c>
      <c r="BA75" s="221">
        <v>0</v>
      </c>
      <c r="BB75" s="221">
        <v>0</v>
      </c>
      <c r="BC75" s="8">
        <f t="shared" si="51"/>
        <v>32</v>
      </c>
      <c r="BD75" s="221">
        <v>32</v>
      </c>
      <c r="BE75" s="221">
        <v>0</v>
      </c>
      <c r="BF75" s="221">
        <v>0</v>
      </c>
      <c r="BG75" s="221">
        <v>0</v>
      </c>
      <c r="BH75" s="221">
        <v>0</v>
      </c>
      <c r="BI75" s="221">
        <v>0</v>
      </c>
      <c r="BJ75" s="8">
        <f t="shared" si="52"/>
        <v>32</v>
      </c>
      <c r="BL75" s="8">
        <f t="shared" si="53"/>
        <v>30.83</v>
      </c>
      <c r="BM75" s="8">
        <f t="shared" si="54"/>
        <v>30.01</v>
      </c>
      <c r="BN75" s="8">
        <f t="shared" si="55"/>
        <v>32</v>
      </c>
      <c r="BO75" s="8">
        <f t="shared" si="56"/>
        <v>32</v>
      </c>
      <c r="BP75" s="182">
        <f t="shared" si="57"/>
        <v>-1.1700000000000017</v>
      </c>
      <c r="BQ75" s="182">
        <f t="shared" si="58"/>
        <v>-1.9899999999999984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1000</v>
      </c>
      <c r="G76" s="16">
        <f>'[3]15'!G78</f>
        <v>0</v>
      </c>
      <c r="H76" s="17">
        <f t="shared" si="59"/>
        <v>1320</v>
      </c>
      <c r="I76" s="15">
        <f>'[3]15'!J78</f>
        <v>320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151.5</v>
      </c>
      <c r="N76" s="16">
        <f>'[3]15'!O78</f>
        <v>0</v>
      </c>
      <c r="O76" s="17">
        <f t="shared" si="60"/>
        <v>471.5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151.5</v>
      </c>
      <c r="V76" s="16">
        <f t="shared" si="32"/>
        <v>0</v>
      </c>
      <c r="W76" s="17">
        <f t="shared" si="61"/>
        <v>471.5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151.5</v>
      </c>
      <c r="AQ76" s="8">
        <f t="shared" si="34"/>
        <v>0</v>
      </c>
      <c r="AR76" s="8">
        <f t="shared" si="50"/>
        <v>407.5</v>
      </c>
      <c r="AT76" s="8">
        <v>30.83</v>
      </c>
      <c r="AU76" s="8">
        <v>30.01</v>
      </c>
      <c r="AW76" s="221">
        <v>32</v>
      </c>
      <c r="AX76" s="221">
        <v>0</v>
      </c>
      <c r="AY76" s="221">
        <v>0</v>
      </c>
      <c r="AZ76" s="221">
        <v>0</v>
      </c>
      <c r="BA76" s="221">
        <v>0</v>
      </c>
      <c r="BB76" s="221">
        <v>0</v>
      </c>
      <c r="BC76" s="8">
        <f t="shared" si="51"/>
        <v>32</v>
      </c>
      <c r="BD76" s="221">
        <v>32</v>
      </c>
      <c r="BE76" s="221">
        <v>0</v>
      </c>
      <c r="BF76" s="221">
        <v>0</v>
      </c>
      <c r="BG76" s="221">
        <v>0</v>
      </c>
      <c r="BH76" s="221">
        <v>0</v>
      </c>
      <c r="BI76" s="221">
        <v>0</v>
      </c>
      <c r="BJ76" s="8">
        <f t="shared" si="52"/>
        <v>32</v>
      </c>
      <c r="BL76" s="8">
        <f t="shared" si="53"/>
        <v>30.83</v>
      </c>
      <c r="BM76" s="8">
        <f t="shared" si="54"/>
        <v>30.01</v>
      </c>
      <c r="BN76" s="8">
        <f t="shared" si="55"/>
        <v>32</v>
      </c>
      <c r="BO76" s="8">
        <f t="shared" si="56"/>
        <v>32</v>
      </c>
      <c r="BP76" s="182">
        <f t="shared" si="57"/>
        <v>-1.1700000000000017</v>
      </c>
      <c r="BQ76" s="182">
        <f t="shared" si="58"/>
        <v>-1.9899999999999984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1000</v>
      </c>
      <c r="G77" s="16">
        <f>'[3]15'!G79</f>
        <v>0</v>
      </c>
      <c r="H77" s="17">
        <f t="shared" si="59"/>
        <v>1320</v>
      </c>
      <c r="I77" s="15">
        <f>'[3]15'!J79</f>
        <v>320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151.5</v>
      </c>
      <c r="N77" s="16">
        <f>'[3]15'!O79</f>
        <v>0</v>
      </c>
      <c r="O77" s="17">
        <f t="shared" si="60"/>
        <v>471.5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151.5</v>
      </c>
      <c r="V77" s="16">
        <f t="shared" si="32"/>
        <v>0</v>
      </c>
      <c r="W77" s="17">
        <f t="shared" si="61"/>
        <v>471.5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151.5</v>
      </c>
      <c r="AQ77" s="8">
        <f t="shared" si="34"/>
        <v>0</v>
      </c>
      <c r="AR77" s="8">
        <f t="shared" si="50"/>
        <v>407.5</v>
      </c>
      <c r="AT77" s="8">
        <v>30.83</v>
      </c>
      <c r="AU77" s="8">
        <v>30.01</v>
      </c>
      <c r="AW77" s="221">
        <v>32</v>
      </c>
      <c r="AX77" s="221">
        <v>0</v>
      </c>
      <c r="AY77" s="221">
        <v>0</v>
      </c>
      <c r="AZ77" s="221">
        <v>0</v>
      </c>
      <c r="BA77" s="221">
        <v>0</v>
      </c>
      <c r="BB77" s="221">
        <v>0</v>
      </c>
      <c r="BC77" s="8">
        <f t="shared" si="51"/>
        <v>32</v>
      </c>
      <c r="BD77" s="221">
        <v>32</v>
      </c>
      <c r="BE77" s="221">
        <v>0</v>
      </c>
      <c r="BF77" s="221">
        <v>0</v>
      </c>
      <c r="BG77" s="221">
        <v>0</v>
      </c>
      <c r="BH77" s="221">
        <v>0</v>
      </c>
      <c r="BI77" s="221">
        <v>0</v>
      </c>
      <c r="BJ77" s="8">
        <f t="shared" si="52"/>
        <v>32</v>
      </c>
      <c r="BL77" s="8">
        <f t="shared" si="53"/>
        <v>30.83</v>
      </c>
      <c r="BM77" s="8">
        <f t="shared" si="54"/>
        <v>30.01</v>
      </c>
      <c r="BN77" s="8">
        <f t="shared" si="55"/>
        <v>32</v>
      </c>
      <c r="BO77" s="8">
        <f t="shared" si="56"/>
        <v>32</v>
      </c>
      <c r="BP77" s="182">
        <f t="shared" si="57"/>
        <v>-1.1700000000000017</v>
      </c>
      <c r="BQ77" s="182">
        <f t="shared" si="58"/>
        <v>-1.9899999999999984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1000</v>
      </c>
      <c r="G78" s="16">
        <f>'[3]15'!G80</f>
        <v>0</v>
      </c>
      <c r="H78" s="17">
        <f t="shared" si="59"/>
        <v>1320</v>
      </c>
      <c r="I78" s="15">
        <f>'[3]15'!J80</f>
        <v>320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151.5</v>
      </c>
      <c r="N78" s="16">
        <f>'[3]15'!O80</f>
        <v>0</v>
      </c>
      <c r="O78" s="17">
        <f t="shared" si="60"/>
        <v>471.5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151.5</v>
      </c>
      <c r="V78" s="16">
        <f t="shared" si="32"/>
        <v>0</v>
      </c>
      <c r="W78" s="17">
        <f t="shared" si="61"/>
        <v>471.5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151.5</v>
      </c>
      <c r="AQ78" s="8">
        <f t="shared" si="34"/>
        <v>0</v>
      </c>
      <c r="AR78" s="8">
        <f t="shared" si="50"/>
        <v>407.5</v>
      </c>
      <c r="AT78" s="8">
        <v>30.83</v>
      </c>
      <c r="AU78" s="8">
        <v>30.01</v>
      </c>
      <c r="AW78" s="221">
        <v>32</v>
      </c>
      <c r="AX78" s="221">
        <v>0</v>
      </c>
      <c r="AY78" s="221">
        <v>0</v>
      </c>
      <c r="AZ78" s="221">
        <v>0</v>
      </c>
      <c r="BA78" s="221">
        <v>0</v>
      </c>
      <c r="BB78" s="221">
        <v>0</v>
      </c>
      <c r="BC78" s="8">
        <f t="shared" si="51"/>
        <v>32</v>
      </c>
      <c r="BD78" s="221">
        <v>32</v>
      </c>
      <c r="BE78" s="221">
        <v>0</v>
      </c>
      <c r="BF78" s="221">
        <v>0</v>
      </c>
      <c r="BG78" s="221">
        <v>0</v>
      </c>
      <c r="BH78" s="221">
        <v>0</v>
      </c>
      <c r="BI78" s="221">
        <v>0</v>
      </c>
      <c r="BJ78" s="8">
        <f t="shared" si="52"/>
        <v>32</v>
      </c>
      <c r="BL78" s="8">
        <f t="shared" si="53"/>
        <v>30.83</v>
      </c>
      <c r="BM78" s="8">
        <f t="shared" si="54"/>
        <v>30.01</v>
      </c>
      <c r="BN78" s="8">
        <f t="shared" si="55"/>
        <v>32</v>
      </c>
      <c r="BO78" s="8">
        <f t="shared" si="56"/>
        <v>32</v>
      </c>
      <c r="BP78" s="182">
        <f t="shared" si="57"/>
        <v>-1.1700000000000017</v>
      </c>
      <c r="BQ78" s="182">
        <f t="shared" si="58"/>
        <v>-1.9899999999999984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1000</v>
      </c>
      <c r="G79" s="16">
        <f>'[3]15'!G81</f>
        <v>0</v>
      </c>
      <c r="H79" s="17">
        <f t="shared" si="59"/>
        <v>1320</v>
      </c>
      <c r="I79" s="15">
        <f>'[3]15'!J81</f>
        <v>320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151.5</v>
      </c>
      <c r="N79" s="16">
        <f>'[3]15'!O81</f>
        <v>0</v>
      </c>
      <c r="O79" s="17">
        <f t="shared" si="60"/>
        <v>471.5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151.5</v>
      </c>
      <c r="V79" s="16">
        <f t="shared" si="32"/>
        <v>0</v>
      </c>
      <c r="W79" s="17">
        <f t="shared" si="61"/>
        <v>471.5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31.15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31.15</v>
      </c>
      <c r="AL79" s="8">
        <f t="shared" si="35"/>
        <v>256.85000000000002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151.5</v>
      </c>
      <c r="AQ79" s="8">
        <f t="shared" si="34"/>
        <v>0</v>
      </c>
      <c r="AR79" s="8">
        <f t="shared" si="50"/>
        <v>408.35</v>
      </c>
      <c r="AT79" s="8">
        <v>30.83</v>
      </c>
      <c r="AU79" s="8">
        <v>30.01</v>
      </c>
      <c r="AW79" s="221">
        <v>32</v>
      </c>
      <c r="AX79" s="221">
        <v>0</v>
      </c>
      <c r="AY79" s="221">
        <v>0</v>
      </c>
      <c r="AZ79" s="221">
        <v>0</v>
      </c>
      <c r="BA79" s="221">
        <v>0</v>
      </c>
      <c r="BB79" s="221">
        <v>0</v>
      </c>
      <c r="BC79" s="8">
        <f t="shared" si="51"/>
        <v>32</v>
      </c>
      <c r="BD79" s="221">
        <v>31.15</v>
      </c>
      <c r="BE79" s="221">
        <v>0</v>
      </c>
      <c r="BF79" s="221">
        <v>0</v>
      </c>
      <c r="BG79" s="221">
        <v>0</v>
      </c>
      <c r="BH79" s="221">
        <v>0</v>
      </c>
      <c r="BI79" s="221">
        <v>0</v>
      </c>
      <c r="BJ79" s="8">
        <f t="shared" si="52"/>
        <v>31.15</v>
      </c>
      <c r="BL79" s="8">
        <f t="shared" si="53"/>
        <v>30.83</v>
      </c>
      <c r="BM79" s="8">
        <f t="shared" si="54"/>
        <v>30.01</v>
      </c>
      <c r="BN79" s="8">
        <f t="shared" si="55"/>
        <v>32</v>
      </c>
      <c r="BO79" s="8">
        <f t="shared" si="56"/>
        <v>31.15</v>
      </c>
      <c r="BP79" s="182">
        <f t="shared" si="57"/>
        <v>-1.1700000000000017</v>
      </c>
      <c r="BQ79" s="182">
        <f t="shared" si="58"/>
        <v>-1.139999999999997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1000</v>
      </c>
      <c r="G80" s="16">
        <f>'[3]15'!G82</f>
        <v>0</v>
      </c>
      <c r="H80" s="17">
        <f t="shared" si="59"/>
        <v>1320</v>
      </c>
      <c r="I80" s="15">
        <f>'[3]15'!J82</f>
        <v>320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151.5</v>
      </c>
      <c r="N80" s="16">
        <f>'[3]15'!O82</f>
        <v>0</v>
      </c>
      <c r="O80" s="17">
        <f t="shared" si="60"/>
        <v>471.5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151.5</v>
      </c>
      <c r="V80" s="16">
        <f t="shared" si="32"/>
        <v>0</v>
      </c>
      <c r="W80" s="17">
        <f t="shared" si="61"/>
        <v>471.5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31.15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31.15</v>
      </c>
      <c r="AL80" s="8">
        <f t="shared" si="35"/>
        <v>256.85000000000002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151.5</v>
      </c>
      <c r="AQ80" s="8">
        <f t="shared" si="34"/>
        <v>0</v>
      </c>
      <c r="AR80" s="8">
        <f t="shared" si="50"/>
        <v>408.35</v>
      </c>
      <c r="AT80" s="8">
        <v>30.83</v>
      </c>
      <c r="AU80" s="8">
        <v>30.83</v>
      </c>
      <c r="AW80" s="221">
        <v>32</v>
      </c>
      <c r="AX80" s="221">
        <v>0</v>
      </c>
      <c r="AY80" s="221">
        <v>0</v>
      </c>
      <c r="AZ80" s="221">
        <v>0</v>
      </c>
      <c r="BA80" s="221">
        <v>0</v>
      </c>
      <c r="BB80" s="221">
        <v>0</v>
      </c>
      <c r="BC80" s="8">
        <f t="shared" si="51"/>
        <v>32</v>
      </c>
      <c r="BD80" s="221">
        <v>31.15</v>
      </c>
      <c r="BE80" s="221">
        <v>0</v>
      </c>
      <c r="BF80" s="221">
        <v>0</v>
      </c>
      <c r="BG80" s="221">
        <v>0</v>
      </c>
      <c r="BH80" s="221">
        <v>0</v>
      </c>
      <c r="BI80" s="221">
        <v>0</v>
      </c>
      <c r="BJ80" s="8">
        <f t="shared" si="52"/>
        <v>31.15</v>
      </c>
      <c r="BL80" s="8">
        <f t="shared" si="53"/>
        <v>30.83</v>
      </c>
      <c r="BM80" s="8">
        <f t="shared" si="54"/>
        <v>30.83</v>
      </c>
      <c r="BN80" s="8">
        <f t="shared" si="55"/>
        <v>32</v>
      </c>
      <c r="BO80" s="8">
        <f t="shared" si="56"/>
        <v>31.15</v>
      </c>
      <c r="BP80" s="182">
        <f t="shared" si="57"/>
        <v>-1.1700000000000017</v>
      </c>
      <c r="BQ80" s="182">
        <f t="shared" si="58"/>
        <v>-0.32000000000000028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1000</v>
      </c>
      <c r="G81" s="16">
        <f>'[3]15'!G83</f>
        <v>0</v>
      </c>
      <c r="H81" s="17">
        <f t="shared" si="59"/>
        <v>1320</v>
      </c>
      <c r="I81" s="15">
        <f>'[3]15'!J83</f>
        <v>320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151.5</v>
      </c>
      <c r="N81" s="16">
        <f>'[3]15'!O83</f>
        <v>0</v>
      </c>
      <c r="O81" s="17">
        <f t="shared" si="60"/>
        <v>471.5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151.5</v>
      </c>
      <c r="V81" s="16">
        <f t="shared" si="32"/>
        <v>0</v>
      </c>
      <c r="W81" s="17">
        <f t="shared" si="61"/>
        <v>471.5</v>
      </c>
      <c r="X81" s="8">
        <f t="shared" si="36"/>
        <v>31.34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31.34</v>
      </c>
      <c r="AE81" s="8">
        <f t="shared" si="43"/>
        <v>31.34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31.34</v>
      </c>
      <c r="AL81" s="8">
        <f t="shared" si="35"/>
        <v>257.32000000000005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151.5</v>
      </c>
      <c r="AQ81" s="8">
        <f t="shared" si="34"/>
        <v>0</v>
      </c>
      <c r="AR81" s="8">
        <f t="shared" si="50"/>
        <v>408.82000000000005</v>
      </c>
      <c r="AT81" s="8">
        <v>30.83</v>
      </c>
      <c r="AU81" s="8">
        <v>30.83</v>
      </c>
      <c r="AW81" s="221">
        <v>31.34</v>
      </c>
      <c r="AX81" s="221">
        <v>0</v>
      </c>
      <c r="AY81" s="221">
        <v>0</v>
      </c>
      <c r="AZ81" s="221">
        <v>0</v>
      </c>
      <c r="BA81" s="221">
        <v>0</v>
      </c>
      <c r="BB81" s="221">
        <v>0</v>
      </c>
      <c r="BC81" s="8">
        <f t="shared" si="51"/>
        <v>31.34</v>
      </c>
      <c r="BD81" s="221">
        <v>31.34</v>
      </c>
      <c r="BE81" s="221">
        <v>0</v>
      </c>
      <c r="BF81" s="221">
        <v>0</v>
      </c>
      <c r="BG81" s="221">
        <v>0</v>
      </c>
      <c r="BH81" s="221">
        <v>0</v>
      </c>
      <c r="BI81" s="221">
        <v>0</v>
      </c>
      <c r="BJ81" s="8">
        <f t="shared" si="52"/>
        <v>31.34</v>
      </c>
      <c r="BL81" s="8">
        <f t="shared" si="53"/>
        <v>30.83</v>
      </c>
      <c r="BM81" s="8">
        <f t="shared" si="54"/>
        <v>30.83</v>
      </c>
      <c r="BN81" s="8">
        <f t="shared" si="55"/>
        <v>31.34</v>
      </c>
      <c r="BO81" s="8">
        <f t="shared" si="56"/>
        <v>31.34</v>
      </c>
      <c r="BP81" s="182">
        <f t="shared" si="57"/>
        <v>-0.51000000000000156</v>
      </c>
      <c r="BQ81" s="182">
        <f t="shared" si="58"/>
        <v>-0.51000000000000156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1000</v>
      </c>
      <c r="G82" s="16">
        <f>'[3]15'!G84</f>
        <v>0</v>
      </c>
      <c r="H82" s="17">
        <f t="shared" si="59"/>
        <v>1320</v>
      </c>
      <c r="I82" s="15">
        <f>'[3]15'!J84</f>
        <v>320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151.5</v>
      </c>
      <c r="N82" s="16">
        <f>'[3]15'!O84</f>
        <v>0</v>
      </c>
      <c r="O82" s="17">
        <f t="shared" si="60"/>
        <v>471.5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151.5</v>
      </c>
      <c r="V82" s="16">
        <f t="shared" si="32"/>
        <v>0</v>
      </c>
      <c r="W82" s="17">
        <f t="shared" si="61"/>
        <v>471.5</v>
      </c>
      <c r="X82" s="8">
        <f t="shared" si="36"/>
        <v>31.34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31.34</v>
      </c>
      <c r="AE82" s="8">
        <f t="shared" si="43"/>
        <v>31.34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31.34</v>
      </c>
      <c r="AL82" s="8">
        <f t="shared" si="35"/>
        <v>257.32000000000005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151.5</v>
      </c>
      <c r="AQ82" s="8">
        <f t="shared" si="34"/>
        <v>0</v>
      </c>
      <c r="AR82" s="8">
        <f t="shared" si="50"/>
        <v>408.82000000000005</v>
      </c>
      <c r="AT82" s="8">
        <v>30.83</v>
      </c>
      <c r="AU82" s="8">
        <v>30.83</v>
      </c>
      <c r="AW82" s="221">
        <v>31.34</v>
      </c>
      <c r="AX82" s="221">
        <v>0</v>
      </c>
      <c r="AY82" s="221">
        <v>0</v>
      </c>
      <c r="AZ82" s="221">
        <v>0</v>
      </c>
      <c r="BA82" s="221">
        <v>0</v>
      </c>
      <c r="BB82" s="221">
        <v>0</v>
      </c>
      <c r="BC82" s="8">
        <f t="shared" si="51"/>
        <v>31.34</v>
      </c>
      <c r="BD82" s="221">
        <v>31.34</v>
      </c>
      <c r="BE82" s="221">
        <v>0</v>
      </c>
      <c r="BF82" s="221">
        <v>0</v>
      </c>
      <c r="BG82" s="221">
        <v>0</v>
      </c>
      <c r="BH82" s="221">
        <v>0</v>
      </c>
      <c r="BI82" s="221">
        <v>0</v>
      </c>
      <c r="BJ82" s="8">
        <f t="shared" si="52"/>
        <v>31.34</v>
      </c>
      <c r="BL82" s="8">
        <f t="shared" si="53"/>
        <v>30.83</v>
      </c>
      <c r="BM82" s="8">
        <f t="shared" si="54"/>
        <v>30.83</v>
      </c>
      <c r="BN82" s="8">
        <f t="shared" si="55"/>
        <v>31.34</v>
      </c>
      <c r="BO82" s="8">
        <f t="shared" si="56"/>
        <v>31.34</v>
      </c>
      <c r="BP82" s="182">
        <f t="shared" si="57"/>
        <v>-0.51000000000000156</v>
      </c>
      <c r="BQ82" s="182">
        <f t="shared" si="58"/>
        <v>-0.51000000000000156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1000</v>
      </c>
      <c r="G83" s="16">
        <f>'[3]15'!G85</f>
        <v>0</v>
      </c>
      <c r="H83" s="17">
        <f t="shared" si="59"/>
        <v>1320</v>
      </c>
      <c r="I83" s="15">
        <f>'[3]15'!J85</f>
        <v>320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151.5</v>
      </c>
      <c r="N83" s="16">
        <f>'[3]15'!O85</f>
        <v>0</v>
      </c>
      <c r="O83" s="17">
        <f t="shared" si="60"/>
        <v>471.5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151.5</v>
      </c>
      <c r="V83" s="16">
        <f t="shared" si="32"/>
        <v>0</v>
      </c>
      <c r="W83" s="17">
        <f t="shared" si="61"/>
        <v>471.5</v>
      </c>
      <c r="X83" s="8">
        <f t="shared" si="36"/>
        <v>31.34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31.34</v>
      </c>
      <c r="AE83" s="8">
        <f t="shared" si="43"/>
        <v>31.34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31.34</v>
      </c>
      <c r="AL83" s="8">
        <f t="shared" si="35"/>
        <v>257.32000000000005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151.5</v>
      </c>
      <c r="AQ83" s="8">
        <f t="shared" si="34"/>
        <v>0</v>
      </c>
      <c r="AR83" s="8">
        <f t="shared" si="50"/>
        <v>408.82000000000005</v>
      </c>
      <c r="AT83" s="8">
        <v>30.83</v>
      </c>
      <c r="AU83" s="8">
        <v>30.83</v>
      </c>
      <c r="AW83" s="221">
        <v>31.34</v>
      </c>
      <c r="AX83" s="221">
        <v>0</v>
      </c>
      <c r="AY83" s="221">
        <v>0</v>
      </c>
      <c r="AZ83" s="221">
        <v>0</v>
      </c>
      <c r="BA83" s="221">
        <v>0</v>
      </c>
      <c r="BB83" s="221">
        <v>0</v>
      </c>
      <c r="BC83" s="8">
        <f t="shared" si="51"/>
        <v>31.34</v>
      </c>
      <c r="BD83" s="221">
        <v>31.34</v>
      </c>
      <c r="BE83" s="221">
        <v>0</v>
      </c>
      <c r="BF83" s="221">
        <v>0</v>
      </c>
      <c r="BG83" s="221">
        <v>0</v>
      </c>
      <c r="BH83" s="221">
        <v>0</v>
      </c>
      <c r="BI83" s="221">
        <v>0</v>
      </c>
      <c r="BJ83" s="8">
        <f t="shared" si="52"/>
        <v>31.34</v>
      </c>
      <c r="BL83" s="8">
        <f t="shared" si="53"/>
        <v>30.83</v>
      </c>
      <c r="BM83" s="8">
        <f t="shared" si="54"/>
        <v>30.83</v>
      </c>
      <c r="BN83" s="8">
        <f t="shared" si="55"/>
        <v>31.34</v>
      </c>
      <c r="BO83" s="8">
        <f t="shared" si="56"/>
        <v>31.34</v>
      </c>
      <c r="BP83" s="182">
        <f t="shared" si="57"/>
        <v>-0.51000000000000156</v>
      </c>
      <c r="BQ83" s="182">
        <f t="shared" si="58"/>
        <v>-0.51000000000000156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1000</v>
      </c>
      <c r="G84" s="16">
        <f>'[3]15'!G86</f>
        <v>0</v>
      </c>
      <c r="H84" s="17">
        <f t="shared" si="59"/>
        <v>1320</v>
      </c>
      <c r="I84" s="15">
        <f>'[3]15'!J86</f>
        <v>320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151.5</v>
      </c>
      <c r="N84" s="16">
        <f>'[3]15'!O86</f>
        <v>0</v>
      </c>
      <c r="O84" s="17">
        <f t="shared" si="60"/>
        <v>471.5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151.5</v>
      </c>
      <c r="V84" s="16">
        <f t="shared" si="32"/>
        <v>0</v>
      </c>
      <c r="W84" s="17">
        <f t="shared" si="61"/>
        <v>471.5</v>
      </c>
      <c r="X84" s="8">
        <f t="shared" si="36"/>
        <v>31.34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31.34</v>
      </c>
      <c r="AE84" s="8">
        <f t="shared" si="43"/>
        <v>31.34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31.34</v>
      </c>
      <c r="AL84" s="8">
        <f t="shared" si="35"/>
        <v>257.32000000000005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151.5</v>
      </c>
      <c r="AQ84" s="8">
        <f t="shared" si="34"/>
        <v>0</v>
      </c>
      <c r="AR84" s="8">
        <f t="shared" si="50"/>
        <v>408.82000000000005</v>
      </c>
      <c r="AT84" s="8">
        <v>30.83</v>
      </c>
      <c r="AU84" s="8">
        <v>30.83</v>
      </c>
      <c r="AW84" s="221">
        <v>31.34</v>
      </c>
      <c r="AX84" s="221">
        <v>0</v>
      </c>
      <c r="AY84" s="221">
        <v>0</v>
      </c>
      <c r="AZ84" s="221">
        <v>0</v>
      </c>
      <c r="BA84" s="221">
        <v>0</v>
      </c>
      <c r="BB84" s="221">
        <v>0</v>
      </c>
      <c r="BC84" s="8">
        <f t="shared" si="51"/>
        <v>31.34</v>
      </c>
      <c r="BD84" s="221">
        <v>31.34</v>
      </c>
      <c r="BE84" s="221">
        <v>0</v>
      </c>
      <c r="BF84" s="221">
        <v>0</v>
      </c>
      <c r="BG84" s="221">
        <v>0</v>
      </c>
      <c r="BH84" s="221">
        <v>0</v>
      </c>
      <c r="BI84" s="221">
        <v>0</v>
      </c>
      <c r="BJ84" s="8">
        <f t="shared" si="52"/>
        <v>31.34</v>
      </c>
      <c r="BL84" s="8">
        <f t="shared" si="53"/>
        <v>30.83</v>
      </c>
      <c r="BM84" s="8">
        <f t="shared" si="54"/>
        <v>30.83</v>
      </c>
      <c r="BN84" s="8">
        <f t="shared" si="55"/>
        <v>31.34</v>
      </c>
      <c r="BO84" s="8">
        <f t="shared" si="56"/>
        <v>31.34</v>
      </c>
      <c r="BP84" s="182">
        <f t="shared" si="57"/>
        <v>-0.51000000000000156</v>
      </c>
      <c r="BQ84" s="182">
        <f t="shared" si="58"/>
        <v>-0.51000000000000156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1000</v>
      </c>
      <c r="G85" s="16">
        <f>'[3]15'!G87</f>
        <v>0</v>
      </c>
      <c r="H85" s="17">
        <f t="shared" si="59"/>
        <v>1320</v>
      </c>
      <c r="I85" s="15">
        <f>'[3]15'!J87</f>
        <v>320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151.5</v>
      </c>
      <c r="N85" s="16">
        <f>'[3]15'!O87</f>
        <v>0</v>
      </c>
      <c r="O85" s="17">
        <f t="shared" si="60"/>
        <v>471.5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151.5</v>
      </c>
      <c r="V85" s="16">
        <f t="shared" si="32"/>
        <v>0</v>
      </c>
      <c r="W85" s="17">
        <f t="shared" si="61"/>
        <v>471.5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31.15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31.15</v>
      </c>
      <c r="AL85" s="8">
        <f t="shared" si="35"/>
        <v>256.85000000000002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151.5</v>
      </c>
      <c r="AQ85" s="8">
        <f t="shared" si="34"/>
        <v>0</v>
      </c>
      <c r="AR85" s="8">
        <f t="shared" si="50"/>
        <v>408.35</v>
      </c>
      <c r="AT85" s="8">
        <v>30.83</v>
      </c>
      <c r="AU85" s="8">
        <v>30.83</v>
      </c>
      <c r="AW85" s="221">
        <v>32</v>
      </c>
      <c r="AX85" s="221">
        <v>0</v>
      </c>
      <c r="AY85" s="221">
        <v>0</v>
      </c>
      <c r="AZ85" s="221">
        <v>0</v>
      </c>
      <c r="BA85" s="221">
        <v>0</v>
      </c>
      <c r="BB85" s="221">
        <v>0</v>
      </c>
      <c r="BC85" s="8">
        <f t="shared" si="51"/>
        <v>32</v>
      </c>
      <c r="BD85" s="221">
        <v>31.15</v>
      </c>
      <c r="BE85" s="221">
        <v>0</v>
      </c>
      <c r="BF85" s="221">
        <v>0</v>
      </c>
      <c r="BG85" s="221">
        <v>0</v>
      </c>
      <c r="BH85" s="221">
        <v>0</v>
      </c>
      <c r="BI85" s="221">
        <v>0</v>
      </c>
      <c r="BJ85" s="8">
        <f t="shared" si="52"/>
        <v>31.15</v>
      </c>
      <c r="BL85" s="8">
        <f t="shared" si="53"/>
        <v>30.83</v>
      </c>
      <c r="BM85" s="8">
        <f t="shared" si="54"/>
        <v>30.83</v>
      </c>
      <c r="BN85" s="8">
        <f t="shared" si="55"/>
        <v>32</v>
      </c>
      <c r="BO85" s="8">
        <f t="shared" si="56"/>
        <v>31.15</v>
      </c>
      <c r="BP85" s="182">
        <f t="shared" si="57"/>
        <v>-1.1700000000000017</v>
      </c>
      <c r="BQ85" s="182">
        <f t="shared" si="58"/>
        <v>-0.32000000000000028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1000</v>
      </c>
      <c r="G86" s="16">
        <f>'[3]15'!G88</f>
        <v>0</v>
      </c>
      <c r="H86" s="17">
        <f t="shared" si="59"/>
        <v>1320</v>
      </c>
      <c r="I86" s="15">
        <f>'[3]15'!J88</f>
        <v>320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151.5</v>
      </c>
      <c r="N86" s="16">
        <f>'[3]15'!O88</f>
        <v>0</v>
      </c>
      <c r="O86" s="17">
        <f t="shared" si="60"/>
        <v>471.5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151.5</v>
      </c>
      <c r="V86" s="16">
        <f t="shared" si="32"/>
        <v>0</v>
      </c>
      <c r="W86" s="17">
        <f t="shared" si="61"/>
        <v>471.5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31.15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31.15</v>
      </c>
      <c r="AL86" s="8">
        <f t="shared" si="35"/>
        <v>256.85000000000002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151.5</v>
      </c>
      <c r="AQ86" s="8">
        <f t="shared" si="34"/>
        <v>0</v>
      </c>
      <c r="AR86" s="8">
        <f t="shared" si="50"/>
        <v>408.35</v>
      </c>
      <c r="AT86" s="8">
        <v>36.630000000000003</v>
      </c>
      <c r="AU86" s="8">
        <v>36.630000000000003</v>
      </c>
      <c r="AW86" s="221">
        <v>32</v>
      </c>
      <c r="AX86" s="221">
        <v>0</v>
      </c>
      <c r="AY86" s="221">
        <v>0</v>
      </c>
      <c r="AZ86" s="221">
        <v>0</v>
      </c>
      <c r="BA86" s="221">
        <v>0</v>
      </c>
      <c r="BB86" s="221">
        <v>0</v>
      </c>
      <c r="BC86" s="8">
        <f t="shared" si="51"/>
        <v>32</v>
      </c>
      <c r="BD86" s="221">
        <v>31.15</v>
      </c>
      <c r="BE86" s="221">
        <v>0</v>
      </c>
      <c r="BF86" s="221">
        <v>0</v>
      </c>
      <c r="BG86" s="221">
        <v>0</v>
      </c>
      <c r="BH86" s="221">
        <v>0</v>
      </c>
      <c r="BI86" s="221">
        <v>0</v>
      </c>
      <c r="BJ86" s="8">
        <f t="shared" si="52"/>
        <v>31.15</v>
      </c>
      <c r="BL86" s="8">
        <f t="shared" si="53"/>
        <v>36.630000000000003</v>
      </c>
      <c r="BM86" s="8">
        <f t="shared" si="54"/>
        <v>36.630000000000003</v>
      </c>
      <c r="BN86" s="8">
        <f t="shared" si="55"/>
        <v>32</v>
      </c>
      <c r="BO86" s="8">
        <f t="shared" si="56"/>
        <v>31.15</v>
      </c>
      <c r="BP86" s="182">
        <f t="shared" si="57"/>
        <v>4.6300000000000026</v>
      </c>
      <c r="BQ86" s="182">
        <f t="shared" si="58"/>
        <v>5.480000000000004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1000</v>
      </c>
      <c r="G87" s="16">
        <f>'[3]15'!G89</f>
        <v>0</v>
      </c>
      <c r="H87" s="17">
        <f t="shared" si="59"/>
        <v>1320</v>
      </c>
      <c r="I87" s="15">
        <f>'[3]15'!J89</f>
        <v>320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151.5</v>
      </c>
      <c r="N87" s="16">
        <f>'[3]15'!O89</f>
        <v>0</v>
      </c>
      <c r="O87" s="17">
        <f t="shared" si="60"/>
        <v>471.5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151.5</v>
      </c>
      <c r="V87" s="16">
        <f t="shared" si="32"/>
        <v>0</v>
      </c>
      <c r="W87" s="17">
        <f t="shared" si="61"/>
        <v>471.5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31.15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31.15</v>
      </c>
      <c r="AL87" s="8">
        <f t="shared" si="35"/>
        <v>256.85000000000002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151.5</v>
      </c>
      <c r="AQ87" s="8">
        <f t="shared" si="34"/>
        <v>0</v>
      </c>
      <c r="AR87" s="8">
        <f t="shared" si="50"/>
        <v>408.35</v>
      </c>
      <c r="AT87" s="8">
        <v>30.83</v>
      </c>
      <c r="AU87" s="8">
        <v>30.83</v>
      </c>
      <c r="AW87" s="221">
        <v>32</v>
      </c>
      <c r="AX87" s="221">
        <v>0</v>
      </c>
      <c r="AY87" s="221">
        <v>0</v>
      </c>
      <c r="AZ87" s="221">
        <v>0</v>
      </c>
      <c r="BA87" s="221">
        <v>0</v>
      </c>
      <c r="BB87" s="221">
        <v>0</v>
      </c>
      <c r="BC87" s="8">
        <f t="shared" si="51"/>
        <v>32</v>
      </c>
      <c r="BD87" s="221">
        <v>31.15</v>
      </c>
      <c r="BE87" s="221">
        <v>0</v>
      </c>
      <c r="BF87" s="221">
        <v>0</v>
      </c>
      <c r="BG87" s="221">
        <v>0</v>
      </c>
      <c r="BH87" s="221">
        <v>0</v>
      </c>
      <c r="BI87" s="221">
        <v>0</v>
      </c>
      <c r="BJ87" s="8">
        <f t="shared" si="52"/>
        <v>31.15</v>
      </c>
      <c r="BL87" s="8">
        <f t="shared" si="53"/>
        <v>30.83</v>
      </c>
      <c r="BM87" s="8">
        <f t="shared" si="54"/>
        <v>30.83</v>
      </c>
      <c r="BN87" s="8">
        <f t="shared" si="55"/>
        <v>32</v>
      </c>
      <c r="BO87" s="8">
        <f t="shared" si="56"/>
        <v>31.15</v>
      </c>
      <c r="BP87" s="182">
        <f t="shared" si="57"/>
        <v>-1.1700000000000017</v>
      </c>
      <c r="BQ87" s="182">
        <f t="shared" si="58"/>
        <v>-0.32000000000000028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1000</v>
      </c>
      <c r="G88" s="16">
        <f>'[3]15'!G90</f>
        <v>0</v>
      </c>
      <c r="H88" s="17">
        <f t="shared" si="59"/>
        <v>1320</v>
      </c>
      <c r="I88" s="15">
        <f>'[3]15'!J90</f>
        <v>320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151.5</v>
      </c>
      <c r="N88" s="16">
        <f>'[3]15'!O90</f>
        <v>0</v>
      </c>
      <c r="O88" s="17">
        <f t="shared" si="60"/>
        <v>471.5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151.5</v>
      </c>
      <c r="V88" s="16">
        <f t="shared" si="32"/>
        <v>0</v>
      </c>
      <c r="W88" s="17">
        <f t="shared" si="61"/>
        <v>471.5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31.15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31.15</v>
      </c>
      <c r="AL88" s="8">
        <f t="shared" si="35"/>
        <v>256.85000000000002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151.5</v>
      </c>
      <c r="AQ88" s="8">
        <f t="shared" si="34"/>
        <v>0</v>
      </c>
      <c r="AR88" s="8">
        <f t="shared" si="50"/>
        <v>408.35</v>
      </c>
      <c r="AW88" s="221">
        <v>32</v>
      </c>
      <c r="AX88" s="221">
        <v>0</v>
      </c>
      <c r="AY88" s="221">
        <v>0</v>
      </c>
      <c r="AZ88" s="221">
        <v>0</v>
      </c>
      <c r="BA88" s="221">
        <v>0</v>
      </c>
      <c r="BB88" s="221">
        <v>0</v>
      </c>
      <c r="BC88" s="8">
        <f t="shared" si="51"/>
        <v>32</v>
      </c>
      <c r="BD88" s="221">
        <v>31.15</v>
      </c>
      <c r="BE88" s="221">
        <v>0</v>
      </c>
      <c r="BF88" s="221">
        <v>0</v>
      </c>
      <c r="BG88" s="221">
        <v>0</v>
      </c>
      <c r="BH88" s="221">
        <v>0</v>
      </c>
      <c r="BI88" s="221">
        <v>0</v>
      </c>
      <c r="BJ88" s="8">
        <f t="shared" si="52"/>
        <v>31.15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31.15</v>
      </c>
      <c r="BP88" s="182">
        <f t="shared" si="57"/>
        <v>-32</v>
      </c>
      <c r="BQ88" s="182">
        <f t="shared" si="58"/>
        <v>-31.15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1000</v>
      </c>
      <c r="G89" s="16">
        <f>'[3]15'!G91</f>
        <v>0</v>
      </c>
      <c r="H89" s="17">
        <f t="shared" si="59"/>
        <v>1320</v>
      </c>
      <c r="I89" s="15">
        <f>'[3]15'!J91</f>
        <v>320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151.5</v>
      </c>
      <c r="N89" s="16">
        <f>'[3]15'!O91</f>
        <v>0</v>
      </c>
      <c r="O89" s="17">
        <f t="shared" si="60"/>
        <v>471.5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151.5</v>
      </c>
      <c r="V89" s="16">
        <f t="shared" si="32"/>
        <v>0</v>
      </c>
      <c r="W89" s="17">
        <f t="shared" si="61"/>
        <v>471.5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31.15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31.15</v>
      </c>
      <c r="AL89" s="8">
        <f t="shared" si="35"/>
        <v>256.85000000000002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151.5</v>
      </c>
      <c r="AQ89" s="8">
        <f t="shared" si="34"/>
        <v>0</v>
      </c>
      <c r="AR89" s="8">
        <f t="shared" si="50"/>
        <v>408.35</v>
      </c>
      <c r="AW89" s="221">
        <v>32</v>
      </c>
      <c r="AX89" s="221">
        <v>0</v>
      </c>
      <c r="AY89" s="221">
        <v>0</v>
      </c>
      <c r="AZ89" s="221">
        <v>0</v>
      </c>
      <c r="BA89" s="221">
        <v>0</v>
      </c>
      <c r="BB89" s="221">
        <v>0</v>
      </c>
      <c r="BC89" s="8">
        <f t="shared" si="51"/>
        <v>32</v>
      </c>
      <c r="BD89" s="221">
        <v>31.15</v>
      </c>
      <c r="BE89" s="221">
        <v>0</v>
      </c>
      <c r="BF89" s="221">
        <v>0</v>
      </c>
      <c r="BG89" s="221">
        <v>0</v>
      </c>
      <c r="BH89" s="221">
        <v>0</v>
      </c>
      <c r="BI89" s="221">
        <v>0</v>
      </c>
      <c r="BJ89" s="8">
        <f t="shared" si="52"/>
        <v>31.15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31.15</v>
      </c>
      <c r="BP89" s="182">
        <f t="shared" si="57"/>
        <v>-32</v>
      </c>
      <c r="BQ89" s="182">
        <f t="shared" si="58"/>
        <v>-31.15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1000</v>
      </c>
      <c r="G90" s="16">
        <f>'[3]15'!G92</f>
        <v>0</v>
      </c>
      <c r="H90" s="17">
        <f t="shared" si="59"/>
        <v>1320</v>
      </c>
      <c r="I90" s="15">
        <f>'[3]15'!J92</f>
        <v>320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151.5</v>
      </c>
      <c r="N90" s="16">
        <f>'[3]15'!O92</f>
        <v>0</v>
      </c>
      <c r="O90" s="17">
        <f t="shared" si="60"/>
        <v>471.5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151.5</v>
      </c>
      <c r="V90" s="16">
        <f t="shared" si="32"/>
        <v>0</v>
      </c>
      <c r="W90" s="17">
        <f t="shared" si="61"/>
        <v>471.5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31.15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31.15</v>
      </c>
      <c r="AL90" s="8">
        <f t="shared" si="35"/>
        <v>256.85000000000002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151.5</v>
      </c>
      <c r="AQ90" s="8">
        <f t="shared" si="34"/>
        <v>0</v>
      </c>
      <c r="AR90" s="8">
        <f t="shared" si="50"/>
        <v>408.35</v>
      </c>
      <c r="AW90" s="221">
        <v>32</v>
      </c>
      <c r="AX90" s="221">
        <v>0</v>
      </c>
      <c r="AY90" s="221">
        <v>0</v>
      </c>
      <c r="AZ90" s="221">
        <v>0</v>
      </c>
      <c r="BA90" s="221">
        <v>0</v>
      </c>
      <c r="BB90" s="221">
        <v>0</v>
      </c>
      <c r="BC90" s="8">
        <f t="shared" si="51"/>
        <v>32</v>
      </c>
      <c r="BD90" s="221">
        <v>31.15</v>
      </c>
      <c r="BE90" s="221">
        <v>0</v>
      </c>
      <c r="BF90" s="221">
        <v>0</v>
      </c>
      <c r="BG90" s="221">
        <v>0</v>
      </c>
      <c r="BH90" s="221">
        <v>0</v>
      </c>
      <c r="BI90" s="221">
        <v>0</v>
      </c>
      <c r="BJ90" s="8">
        <f t="shared" si="52"/>
        <v>31.15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31.15</v>
      </c>
      <c r="BP90" s="182">
        <f t="shared" si="57"/>
        <v>-32</v>
      </c>
      <c r="BQ90" s="182">
        <f t="shared" si="58"/>
        <v>-31.15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1000</v>
      </c>
      <c r="G91" s="16">
        <f>'[3]15'!G93</f>
        <v>0</v>
      </c>
      <c r="H91" s="17">
        <f t="shared" si="59"/>
        <v>1320</v>
      </c>
      <c r="I91" s="15">
        <f>'[3]15'!J93</f>
        <v>320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151.5</v>
      </c>
      <c r="N91" s="16">
        <f>'[3]15'!O93</f>
        <v>0</v>
      </c>
      <c r="O91" s="17">
        <f t="shared" si="60"/>
        <v>471.5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151.5</v>
      </c>
      <c r="V91" s="16">
        <f t="shared" si="32"/>
        <v>0</v>
      </c>
      <c r="W91" s="17">
        <f t="shared" si="61"/>
        <v>471.5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151.5</v>
      </c>
      <c r="AQ91" s="8">
        <f t="shared" si="34"/>
        <v>0</v>
      </c>
      <c r="AR91" s="8">
        <f t="shared" si="50"/>
        <v>407.5</v>
      </c>
      <c r="AW91" s="221">
        <v>32</v>
      </c>
      <c r="AX91" s="221">
        <v>0</v>
      </c>
      <c r="AY91" s="221">
        <v>0</v>
      </c>
      <c r="AZ91" s="221">
        <v>0</v>
      </c>
      <c r="BA91" s="221">
        <v>0</v>
      </c>
      <c r="BB91" s="221">
        <v>0</v>
      </c>
      <c r="BC91" s="8">
        <f t="shared" si="51"/>
        <v>32</v>
      </c>
      <c r="BD91" s="221">
        <v>32</v>
      </c>
      <c r="BE91" s="221">
        <v>0</v>
      </c>
      <c r="BF91" s="221">
        <v>0</v>
      </c>
      <c r="BG91" s="221">
        <v>0</v>
      </c>
      <c r="BH91" s="221">
        <v>0</v>
      </c>
      <c r="BI91" s="221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1000</v>
      </c>
      <c r="G92" s="16">
        <f>'[3]15'!G94</f>
        <v>0</v>
      </c>
      <c r="H92" s="17">
        <f t="shared" si="59"/>
        <v>1320</v>
      </c>
      <c r="I92" s="15">
        <f>'[3]15'!J94</f>
        <v>320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151.5</v>
      </c>
      <c r="N92" s="16">
        <f>'[3]15'!O94</f>
        <v>0</v>
      </c>
      <c r="O92" s="17">
        <f t="shared" si="60"/>
        <v>471.5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151.5</v>
      </c>
      <c r="V92" s="16">
        <f t="shared" si="32"/>
        <v>0</v>
      </c>
      <c r="W92" s="17">
        <f t="shared" si="61"/>
        <v>471.5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151.5</v>
      </c>
      <c r="AQ92" s="8">
        <f t="shared" si="34"/>
        <v>0</v>
      </c>
      <c r="AR92" s="8">
        <f t="shared" si="50"/>
        <v>407.5</v>
      </c>
      <c r="AW92" s="221">
        <v>32</v>
      </c>
      <c r="AX92" s="221">
        <v>0</v>
      </c>
      <c r="AY92" s="221">
        <v>0</v>
      </c>
      <c r="AZ92" s="221">
        <v>0</v>
      </c>
      <c r="BA92" s="221">
        <v>0</v>
      </c>
      <c r="BB92" s="221">
        <v>0</v>
      </c>
      <c r="BC92" s="8">
        <f t="shared" si="51"/>
        <v>32</v>
      </c>
      <c r="BD92" s="221">
        <v>32</v>
      </c>
      <c r="BE92" s="221">
        <v>0</v>
      </c>
      <c r="BF92" s="221">
        <v>0</v>
      </c>
      <c r="BG92" s="221">
        <v>0</v>
      </c>
      <c r="BH92" s="221">
        <v>0</v>
      </c>
      <c r="BI92" s="221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1000</v>
      </c>
      <c r="G93" s="16">
        <f>'[3]15'!G95</f>
        <v>0</v>
      </c>
      <c r="H93" s="17">
        <f t="shared" si="59"/>
        <v>1320</v>
      </c>
      <c r="I93" s="15">
        <f>'[3]15'!J95</f>
        <v>320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151.5</v>
      </c>
      <c r="N93" s="16">
        <f>'[3]15'!O95</f>
        <v>0</v>
      </c>
      <c r="O93" s="17">
        <f t="shared" si="60"/>
        <v>471.5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151.5</v>
      </c>
      <c r="V93" s="16">
        <f t="shared" si="32"/>
        <v>0</v>
      </c>
      <c r="W93" s="17">
        <f t="shared" si="61"/>
        <v>471.5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151.5</v>
      </c>
      <c r="AQ93" s="8">
        <f t="shared" si="34"/>
        <v>0</v>
      </c>
      <c r="AR93" s="8">
        <f t="shared" si="50"/>
        <v>407.5</v>
      </c>
      <c r="AW93" s="221">
        <v>32</v>
      </c>
      <c r="AX93" s="221">
        <v>0</v>
      </c>
      <c r="AY93" s="221">
        <v>0</v>
      </c>
      <c r="AZ93" s="221">
        <v>0</v>
      </c>
      <c r="BA93" s="221">
        <v>0</v>
      </c>
      <c r="BB93" s="221">
        <v>0</v>
      </c>
      <c r="BC93" s="8">
        <f t="shared" si="51"/>
        <v>32</v>
      </c>
      <c r="BD93" s="221">
        <v>32</v>
      </c>
      <c r="BE93" s="221">
        <v>0</v>
      </c>
      <c r="BF93" s="221">
        <v>0</v>
      </c>
      <c r="BG93" s="221">
        <v>0</v>
      </c>
      <c r="BH93" s="221">
        <v>0</v>
      </c>
      <c r="BI93" s="221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1000</v>
      </c>
      <c r="G94" s="16">
        <f>'[3]15'!G96</f>
        <v>0</v>
      </c>
      <c r="H94" s="17">
        <f t="shared" si="59"/>
        <v>1320</v>
      </c>
      <c r="I94" s="15">
        <f>'[3]15'!J96</f>
        <v>320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151.5</v>
      </c>
      <c r="N94" s="16">
        <f>'[3]15'!O96</f>
        <v>0</v>
      </c>
      <c r="O94" s="17">
        <f t="shared" si="60"/>
        <v>471.5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151.5</v>
      </c>
      <c r="V94" s="16">
        <f t="shared" si="32"/>
        <v>0</v>
      </c>
      <c r="W94" s="17">
        <f t="shared" si="61"/>
        <v>471.5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151.5</v>
      </c>
      <c r="AQ94" s="8">
        <f t="shared" si="34"/>
        <v>0</v>
      </c>
      <c r="AR94" s="8">
        <f t="shared" si="50"/>
        <v>407.5</v>
      </c>
      <c r="AW94" s="221">
        <v>32</v>
      </c>
      <c r="AX94" s="221">
        <v>0</v>
      </c>
      <c r="AY94" s="221">
        <v>0</v>
      </c>
      <c r="AZ94" s="221">
        <v>0</v>
      </c>
      <c r="BA94" s="221">
        <v>0</v>
      </c>
      <c r="BB94" s="221">
        <v>0</v>
      </c>
      <c r="BC94" s="8">
        <f t="shared" si="51"/>
        <v>32</v>
      </c>
      <c r="BD94" s="221">
        <v>32</v>
      </c>
      <c r="BE94" s="221">
        <v>0</v>
      </c>
      <c r="BF94" s="221">
        <v>0</v>
      </c>
      <c r="BG94" s="221">
        <v>0</v>
      </c>
      <c r="BH94" s="221">
        <v>0</v>
      </c>
      <c r="BI94" s="221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1000</v>
      </c>
      <c r="G95" s="16">
        <f>'[3]15'!G97</f>
        <v>0</v>
      </c>
      <c r="H95" s="17">
        <f t="shared" si="59"/>
        <v>1320</v>
      </c>
      <c r="I95" s="15">
        <f>'[3]15'!J97</f>
        <v>320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151.5</v>
      </c>
      <c r="N95" s="16">
        <f>'[3]15'!O97</f>
        <v>0</v>
      </c>
      <c r="O95" s="17">
        <f t="shared" si="60"/>
        <v>471.5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151.5</v>
      </c>
      <c r="V95" s="16">
        <f t="shared" si="32"/>
        <v>0</v>
      </c>
      <c r="W95" s="17">
        <f t="shared" si="61"/>
        <v>471.5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151.5</v>
      </c>
      <c r="AQ95" s="8">
        <f t="shared" si="34"/>
        <v>0</v>
      </c>
      <c r="AR95" s="8">
        <f t="shared" si="50"/>
        <v>407.5</v>
      </c>
      <c r="AW95" s="221">
        <v>32</v>
      </c>
      <c r="AX95" s="221">
        <v>0</v>
      </c>
      <c r="AY95" s="221">
        <v>0</v>
      </c>
      <c r="AZ95" s="221">
        <v>0</v>
      </c>
      <c r="BA95" s="221">
        <v>0</v>
      </c>
      <c r="BB95" s="221">
        <v>0</v>
      </c>
      <c r="BC95" s="8">
        <f t="shared" si="51"/>
        <v>32</v>
      </c>
      <c r="BD95" s="221">
        <v>32</v>
      </c>
      <c r="BE95" s="221">
        <v>0</v>
      </c>
      <c r="BF95" s="221">
        <v>0</v>
      </c>
      <c r="BG95" s="221">
        <v>0</v>
      </c>
      <c r="BH95" s="221">
        <v>0</v>
      </c>
      <c r="BI95" s="221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82">
        <f t="shared" si="57"/>
        <v>-32</v>
      </c>
      <c r="BQ95" s="182">
        <f t="shared" si="58"/>
        <v>-32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1000</v>
      </c>
      <c r="G96" s="16">
        <f>'[3]15'!G98</f>
        <v>0</v>
      </c>
      <c r="H96" s="17">
        <f t="shared" si="59"/>
        <v>1320</v>
      </c>
      <c r="I96" s="15">
        <f>'[3]15'!J98</f>
        <v>320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151.5</v>
      </c>
      <c r="N96" s="16">
        <f>'[3]15'!O98</f>
        <v>0</v>
      </c>
      <c r="O96" s="17">
        <f t="shared" si="60"/>
        <v>471.5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151.5</v>
      </c>
      <c r="V96" s="16">
        <f t="shared" si="32"/>
        <v>0</v>
      </c>
      <c r="W96" s="17">
        <f t="shared" si="61"/>
        <v>471.5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151.5</v>
      </c>
      <c r="AQ96" s="8">
        <f t="shared" si="34"/>
        <v>0</v>
      </c>
      <c r="AR96" s="8">
        <f t="shared" si="50"/>
        <v>407.5</v>
      </c>
      <c r="AW96" s="221">
        <v>32</v>
      </c>
      <c r="AX96" s="221">
        <v>0</v>
      </c>
      <c r="AY96" s="221">
        <v>0</v>
      </c>
      <c r="AZ96" s="221">
        <v>0</v>
      </c>
      <c r="BA96" s="221">
        <v>0</v>
      </c>
      <c r="BB96" s="221">
        <v>0</v>
      </c>
      <c r="BC96" s="8">
        <f t="shared" si="51"/>
        <v>32</v>
      </c>
      <c r="BD96" s="221">
        <v>32</v>
      </c>
      <c r="BE96" s="221">
        <v>0</v>
      </c>
      <c r="BF96" s="221">
        <v>0</v>
      </c>
      <c r="BG96" s="221">
        <v>0</v>
      </c>
      <c r="BH96" s="221">
        <v>0</v>
      </c>
      <c r="BI96" s="221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82">
        <f t="shared" si="57"/>
        <v>-32</v>
      </c>
      <c r="BQ96" s="182">
        <f t="shared" si="58"/>
        <v>-32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1000</v>
      </c>
      <c r="G97" s="16">
        <f>'[3]15'!G99</f>
        <v>0</v>
      </c>
      <c r="H97" s="17">
        <f t="shared" si="59"/>
        <v>1320</v>
      </c>
      <c r="I97" s="15">
        <f>'[3]15'!J99</f>
        <v>320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80</v>
      </c>
      <c r="N97" s="16">
        <f>'[3]15'!O99</f>
        <v>0</v>
      </c>
      <c r="O97" s="17">
        <f t="shared" si="60"/>
        <v>400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80</v>
      </c>
      <c r="V97" s="16">
        <f t="shared" si="32"/>
        <v>0</v>
      </c>
      <c r="W97" s="17">
        <f t="shared" si="61"/>
        <v>400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6.03</v>
      </c>
      <c r="AC97" s="8">
        <f t="shared" si="41"/>
        <v>0</v>
      </c>
      <c r="AD97" s="8">
        <f t="shared" si="42"/>
        <v>38.03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6.03</v>
      </c>
      <c r="AJ97" s="8">
        <f t="shared" si="48"/>
        <v>0</v>
      </c>
      <c r="AK97" s="8">
        <f t="shared" si="49"/>
        <v>38.03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67.94</v>
      </c>
      <c r="AQ97" s="8">
        <f t="shared" si="34"/>
        <v>0</v>
      </c>
      <c r="AR97" s="8">
        <f t="shared" si="50"/>
        <v>323.94</v>
      </c>
      <c r="AW97" s="221">
        <v>32</v>
      </c>
      <c r="AX97" s="221">
        <v>0</v>
      </c>
      <c r="AY97" s="221">
        <v>0</v>
      </c>
      <c r="AZ97" s="221">
        <v>0</v>
      </c>
      <c r="BA97" s="221">
        <v>6.03</v>
      </c>
      <c r="BB97" s="221">
        <v>0</v>
      </c>
      <c r="BC97" s="8">
        <f t="shared" si="51"/>
        <v>38.03</v>
      </c>
      <c r="BD97" s="221">
        <v>32</v>
      </c>
      <c r="BE97" s="221">
        <v>0</v>
      </c>
      <c r="BF97" s="221">
        <v>0</v>
      </c>
      <c r="BG97" s="221">
        <v>0</v>
      </c>
      <c r="BH97" s="221">
        <v>6.03</v>
      </c>
      <c r="BI97" s="221">
        <v>0</v>
      </c>
      <c r="BJ97" s="8">
        <f t="shared" si="52"/>
        <v>38.03</v>
      </c>
      <c r="BL97" s="8">
        <f t="shared" si="53"/>
        <v>0</v>
      </c>
      <c r="BM97" s="8">
        <f t="shared" si="54"/>
        <v>0</v>
      </c>
      <c r="BN97" s="8">
        <f t="shared" si="55"/>
        <v>38.03</v>
      </c>
      <c r="BO97" s="8">
        <f t="shared" si="56"/>
        <v>38.03</v>
      </c>
      <c r="BP97" s="182">
        <f t="shared" si="57"/>
        <v>-38.03</v>
      </c>
      <c r="BQ97" s="182">
        <f t="shared" si="58"/>
        <v>-38.03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1000</v>
      </c>
      <c r="G98" s="16">
        <f>'[3]15'!G100</f>
        <v>0</v>
      </c>
      <c r="H98" s="17">
        <f t="shared" si="59"/>
        <v>1320</v>
      </c>
      <c r="I98" s="15">
        <f>'[3]15'!J100</f>
        <v>320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320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320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256</v>
      </c>
      <c r="AW98" s="221">
        <v>32</v>
      </c>
      <c r="AX98" s="221">
        <v>0</v>
      </c>
      <c r="AY98" s="221">
        <v>0</v>
      </c>
      <c r="AZ98" s="221">
        <v>0</v>
      </c>
      <c r="BA98" s="221">
        <v>0</v>
      </c>
      <c r="BB98" s="221">
        <v>0</v>
      </c>
      <c r="BC98" s="8">
        <f t="shared" si="51"/>
        <v>32</v>
      </c>
      <c r="BD98" s="221">
        <v>32</v>
      </c>
      <c r="BE98" s="221">
        <v>0</v>
      </c>
      <c r="BF98" s="221">
        <v>0</v>
      </c>
      <c r="BG98" s="221">
        <v>0</v>
      </c>
      <c r="BH98" s="221">
        <v>0</v>
      </c>
      <c r="BI98" s="221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82">
        <f t="shared" si="57"/>
        <v>-32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</v>
      </c>
      <c r="G99" s="15">
        <f t="shared" si="62"/>
        <v>0</v>
      </c>
      <c r="H99" s="15">
        <f t="shared" si="62"/>
        <v>31.68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3.5802499999999999</v>
      </c>
      <c r="N99" s="15">
        <f t="shared" si="62"/>
        <v>0</v>
      </c>
      <c r="O99" s="15">
        <f t="shared" si="62"/>
        <v>11.260249999999999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3.5802499999999999</v>
      </c>
      <c r="V99" s="15">
        <f t="shared" si="62"/>
        <v>0</v>
      </c>
      <c r="W99" s="15">
        <f t="shared" si="62"/>
        <v>11.260249999999999</v>
      </c>
      <c r="X99" s="15">
        <f t="shared" si="62"/>
        <v>0.76734000000000013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1.5075000000000002E-3</v>
      </c>
      <c r="AC99" s="15">
        <f t="shared" si="62"/>
        <v>0</v>
      </c>
      <c r="AD99" s="15">
        <f t="shared" si="62"/>
        <v>0.76884750000000024</v>
      </c>
      <c r="AE99" s="15">
        <f t="shared" si="62"/>
        <v>0.76564000000000032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1.5075000000000002E-3</v>
      </c>
      <c r="AJ99" s="15">
        <f t="shared" si="62"/>
        <v>0</v>
      </c>
      <c r="AK99" s="15">
        <f t="shared" si="62"/>
        <v>0.76714750000000043</v>
      </c>
      <c r="AL99" s="15">
        <f t="shared" si="62"/>
        <v>6.1470199999999968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3.5772349999999999</v>
      </c>
      <c r="AQ99" s="15">
        <f t="shared" si="62"/>
        <v>0</v>
      </c>
      <c r="AR99" s="15">
        <f t="shared" si="62"/>
        <v>9.7242549999999977</v>
      </c>
      <c r="AS99" s="15">
        <f t="shared" si="62"/>
        <v>0</v>
      </c>
      <c r="AT99" s="15">
        <f t="shared" si="62"/>
        <v>0.65594749999999946</v>
      </c>
      <c r="AU99" s="15">
        <f t="shared" si="62"/>
        <v>0.65430749999999993</v>
      </c>
      <c r="AV99" s="15">
        <f t="shared" si="62"/>
        <v>0</v>
      </c>
      <c r="AW99" s="15">
        <f t="shared" si="62"/>
        <v>0.76734000000000013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1.5075000000000002E-3</v>
      </c>
      <c r="BB99" s="15">
        <f t="shared" si="62"/>
        <v>0</v>
      </c>
      <c r="BC99" s="15">
        <f t="shared" si="62"/>
        <v>0.76884750000000024</v>
      </c>
      <c r="BD99" s="15">
        <f t="shared" si="62"/>
        <v>0.76564000000000032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1.5075000000000002E-3</v>
      </c>
      <c r="BI99" s="15">
        <f t="shared" si="62"/>
        <v>0</v>
      </c>
      <c r="BJ99" s="15">
        <f t="shared" ref="BJ99:BQ99" si="63">SUM(BJ3:BJ98)/4000</f>
        <v>0.76714750000000043</v>
      </c>
      <c r="BK99" s="15"/>
      <c r="BL99" s="15">
        <f t="shared" si="63"/>
        <v>0.65594749999999946</v>
      </c>
      <c r="BM99" s="15">
        <f t="shared" si="63"/>
        <v>0.65430749999999993</v>
      </c>
      <c r="BN99" s="15">
        <f t="shared" si="63"/>
        <v>0.76884750000000024</v>
      </c>
      <c r="BO99" s="15">
        <f t="shared" si="63"/>
        <v>0.76714750000000043</v>
      </c>
      <c r="BP99" s="15">
        <f t="shared" si="63"/>
        <v>-0.11290000000000003</v>
      </c>
      <c r="BQ99" s="15">
        <f t="shared" si="63"/>
        <v>-0.11284000000000004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45061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45061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130</v>
      </c>
      <c r="C35">
        <f>PPCL!C35</f>
        <v>20</v>
      </c>
      <c r="D35">
        <f>PPCL!M35</f>
        <v>0</v>
      </c>
      <c r="E35">
        <f>PPCL!N35</f>
        <v>20</v>
      </c>
      <c r="F35">
        <f t="shared" si="4"/>
        <v>150</v>
      </c>
      <c r="G35">
        <f t="shared" si="5"/>
        <v>20</v>
      </c>
      <c r="H35" s="154"/>
      <c r="I35">
        <f>BRPL_EOD!AG35+BRPL_EOD!AH35</f>
        <v>5.66</v>
      </c>
      <c r="J35">
        <f>BYPL_EOD!AG35+BYPL_EOD!AH35</f>
        <v>3.21</v>
      </c>
      <c r="K35">
        <f>MES_EOD!AG35+MES_EOD!AH35</f>
        <v>1.21</v>
      </c>
      <c r="L35">
        <f>NDMC_EOD!AG35+NDMC_EOD!AH35</f>
        <v>6.06</v>
      </c>
      <c r="M35">
        <f>TPDDL_EOD!AG35+TPDDL_EOD!AH35</f>
        <v>3.86</v>
      </c>
      <c r="N35">
        <f t="shared" si="0"/>
        <v>20</v>
      </c>
      <c r="O35" s="154">
        <f t="shared" si="1"/>
        <v>0</v>
      </c>
      <c r="P35">
        <v>5.66</v>
      </c>
      <c r="Q35">
        <v>3.21</v>
      </c>
      <c r="R35">
        <v>1.21</v>
      </c>
      <c r="S35">
        <v>6.06</v>
      </c>
      <c r="T35">
        <v>3.86</v>
      </c>
      <c r="U35" s="156">
        <f t="shared" si="2"/>
        <v>20</v>
      </c>
      <c r="V35" s="154">
        <f t="shared" si="3"/>
        <v>0</v>
      </c>
    </row>
    <row r="36" spans="1:22">
      <c r="A36" t="s">
        <v>78</v>
      </c>
      <c r="B36">
        <f>PPCL!B36</f>
        <v>130</v>
      </c>
      <c r="C36">
        <f>PPCL!C36</f>
        <v>20</v>
      </c>
      <c r="D36">
        <f>PPCL!M36</f>
        <v>0</v>
      </c>
      <c r="E36">
        <f>PPCL!N36</f>
        <v>20</v>
      </c>
      <c r="F36">
        <f t="shared" si="4"/>
        <v>150</v>
      </c>
      <c r="G36">
        <f t="shared" si="5"/>
        <v>20</v>
      </c>
      <c r="H36" s="154"/>
      <c r="I36">
        <f>BRPL_EOD!AG36+BRPL_EOD!AH36</f>
        <v>5.66</v>
      </c>
      <c r="J36">
        <f>BYPL_EOD!AG36+BYPL_EOD!AH36</f>
        <v>3.21</v>
      </c>
      <c r="K36">
        <f>MES_EOD!AG36+MES_EOD!AH36</f>
        <v>1.21</v>
      </c>
      <c r="L36">
        <f>NDMC_EOD!AG36+NDMC_EOD!AH36</f>
        <v>6.06</v>
      </c>
      <c r="M36">
        <f>TPDDL_EOD!AG36+TPDDL_EOD!AH36</f>
        <v>3.86</v>
      </c>
      <c r="N36">
        <f t="shared" si="0"/>
        <v>20</v>
      </c>
      <c r="O36" s="154">
        <f t="shared" si="1"/>
        <v>0</v>
      </c>
      <c r="P36">
        <v>5.66</v>
      </c>
      <c r="Q36">
        <v>3.21</v>
      </c>
      <c r="R36">
        <v>1.21</v>
      </c>
      <c r="S36">
        <v>6.06</v>
      </c>
      <c r="T36">
        <v>3.86</v>
      </c>
      <c r="U36" s="156">
        <f t="shared" si="2"/>
        <v>20</v>
      </c>
      <c r="V36" s="154">
        <f t="shared" si="3"/>
        <v>0</v>
      </c>
    </row>
    <row r="37" spans="1:22">
      <c r="A37" t="s">
        <v>79</v>
      </c>
      <c r="B37">
        <f>PPCL!B37</f>
        <v>130</v>
      </c>
      <c r="C37">
        <f>PPCL!C37</f>
        <v>20</v>
      </c>
      <c r="D37">
        <f>PPCL!M37</f>
        <v>0</v>
      </c>
      <c r="E37">
        <f>PPCL!N37</f>
        <v>20</v>
      </c>
      <c r="F37">
        <f t="shared" si="4"/>
        <v>150</v>
      </c>
      <c r="G37">
        <f t="shared" si="5"/>
        <v>20</v>
      </c>
      <c r="H37" s="154"/>
      <c r="I37">
        <f>BRPL_EOD!AG37+BRPL_EOD!AH37</f>
        <v>5.66</v>
      </c>
      <c r="J37">
        <f>BYPL_EOD!AG37+BYPL_EOD!AH37</f>
        <v>3.21</v>
      </c>
      <c r="K37">
        <f>MES_EOD!AG37+MES_EOD!AH37</f>
        <v>1.21</v>
      </c>
      <c r="L37">
        <f>NDMC_EOD!AG37+NDMC_EOD!AH37</f>
        <v>6.06</v>
      </c>
      <c r="M37">
        <f>TPDDL_EOD!AG37+TPDDL_EOD!AH37</f>
        <v>3.86</v>
      </c>
      <c r="N37">
        <f t="shared" si="0"/>
        <v>20</v>
      </c>
      <c r="O37" s="154">
        <f t="shared" si="1"/>
        <v>0</v>
      </c>
      <c r="P37">
        <v>5.66</v>
      </c>
      <c r="Q37">
        <v>3.21</v>
      </c>
      <c r="R37">
        <v>1.21</v>
      </c>
      <c r="S37">
        <v>6.06</v>
      </c>
      <c r="T37">
        <v>3.86</v>
      </c>
      <c r="U37" s="156">
        <f t="shared" si="2"/>
        <v>20</v>
      </c>
      <c r="V37" s="154">
        <f t="shared" si="3"/>
        <v>0</v>
      </c>
    </row>
    <row r="38" spans="1:22">
      <c r="A38" t="s">
        <v>80</v>
      </c>
      <c r="B38">
        <f>PPCL!B38</f>
        <v>130</v>
      </c>
      <c r="C38">
        <f>PPCL!C38</f>
        <v>20</v>
      </c>
      <c r="D38">
        <f>PPCL!M38</f>
        <v>0</v>
      </c>
      <c r="E38">
        <f>PPCL!N38</f>
        <v>20</v>
      </c>
      <c r="F38">
        <f t="shared" si="4"/>
        <v>150</v>
      </c>
      <c r="G38">
        <f t="shared" si="5"/>
        <v>20</v>
      </c>
      <c r="H38" s="154"/>
      <c r="I38">
        <f>BRPL_EOD!AG38+BRPL_EOD!AH38</f>
        <v>5.66</v>
      </c>
      <c r="J38">
        <f>BYPL_EOD!AG38+BYPL_EOD!AH38</f>
        <v>3.21</v>
      </c>
      <c r="K38">
        <f>MES_EOD!AG38+MES_EOD!AH38</f>
        <v>1.21</v>
      </c>
      <c r="L38">
        <f>NDMC_EOD!AG38+NDMC_EOD!AH38</f>
        <v>6.06</v>
      </c>
      <c r="M38">
        <f>TPDDL_EOD!AG38+TPDDL_EOD!AH38</f>
        <v>3.86</v>
      </c>
      <c r="N38">
        <f t="shared" si="0"/>
        <v>20</v>
      </c>
      <c r="O38" s="154">
        <f t="shared" si="1"/>
        <v>0</v>
      </c>
      <c r="P38">
        <v>5.66</v>
      </c>
      <c r="Q38">
        <v>3.21</v>
      </c>
      <c r="R38">
        <v>1.21</v>
      </c>
      <c r="S38">
        <v>6.06</v>
      </c>
      <c r="T38">
        <v>3.86</v>
      </c>
      <c r="U38" s="156">
        <f t="shared" si="2"/>
        <v>20</v>
      </c>
      <c r="V38" s="154">
        <f t="shared" si="3"/>
        <v>0</v>
      </c>
    </row>
    <row r="39" spans="1:22">
      <c r="A39" t="s">
        <v>81</v>
      </c>
      <c r="B39">
        <f>PPCL!B39</f>
        <v>130</v>
      </c>
      <c r="C39">
        <f>PPCL!C39</f>
        <v>20</v>
      </c>
      <c r="D39">
        <f>PPCL!M39</f>
        <v>0</v>
      </c>
      <c r="E39">
        <f>PPCL!N39</f>
        <v>20</v>
      </c>
      <c r="F39">
        <f t="shared" si="4"/>
        <v>150</v>
      </c>
      <c r="G39">
        <f t="shared" si="5"/>
        <v>20</v>
      </c>
      <c r="H39" s="154"/>
      <c r="I39">
        <f>BRPL_EOD!AG39+BRPL_EOD!AH39</f>
        <v>5.66</v>
      </c>
      <c r="J39">
        <f>BYPL_EOD!AG39+BYPL_EOD!AH39</f>
        <v>3.21</v>
      </c>
      <c r="K39">
        <f>MES_EOD!AG39+MES_EOD!AH39</f>
        <v>1.21</v>
      </c>
      <c r="L39">
        <f>NDMC_EOD!AG39+NDMC_EOD!AH39</f>
        <v>6.06</v>
      </c>
      <c r="M39">
        <f>TPDDL_EOD!AG39+TPDDL_EOD!AH39</f>
        <v>3.86</v>
      </c>
      <c r="N39">
        <f t="shared" si="0"/>
        <v>20</v>
      </c>
      <c r="O39" s="154">
        <f t="shared" si="1"/>
        <v>0</v>
      </c>
      <c r="P39">
        <v>5.66</v>
      </c>
      <c r="Q39">
        <v>3.21</v>
      </c>
      <c r="R39">
        <v>1.21</v>
      </c>
      <c r="S39">
        <v>6.06</v>
      </c>
      <c r="T39">
        <v>3.86</v>
      </c>
      <c r="U39" s="156">
        <f t="shared" si="2"/>
        <v>20</v>
      </c>
      <c r="V39" s="154">
        <f t="shared" si="3"/>
        <v>0</v>
      </c>
    </row>
    <row r="40" spans="1:22">
      <c r="A40" t="s">
        <v>82</v>
      </c>
      <c r="B40">
        <f>PPCL!B40</f>
        <v>130</v>
      </c>
      <c r="C40">
        <f>PPCL!C40</f>
        <v>20</v>
      </c>
      <c r="D40">
        <f>PPCL!M40</f>
        <v>0</v>
      </c>
      <c r="E40">
        <f>PPCL!N40</f>
        <v>20</v>
      </c>
      <c r="F40">
        <f t="shared" si="4"/>
        <v>150</v>
      </c>
      <c r="G40">
        <f t="shared" si="5"/>
        <v>20</v>
      </c>
      <c r="H40" s="154"/>
      <c r="I40">
        <f>BRPL_EOD!AG40+BRPL_EOD!AH40</f>
        <v>5.66</v>
      </c>
      <c r="J40">
        <f>BYPL_EOD!AG40+BYPL_EOD!AH40</f>
        <v>3.21</v>
      </c>
      <c r="K40">
        <f>MES_EOD!AG40+MES_EOD!AH40</f>
        <v>1.21</v>
      </c>
      <c r="L40">
        <f>NDMC_EOD!AG40+NDMC_EOD!AH40</f>
        <v>6.06</v>
      </c>
      <c r="M40">
        <f>TPDDL_EOD!AG40+TPDDL_EOD!AH40</f>
        <v>3.86</v>
      </c>
      <c r="N40">
        <f t="shared" si="0"/>
        <v>20</v>
      </c>
      <c r="O40" s="154">
        <f t="shared" si="1"/>
        <v>0</v>
      </c>
      <c r="P40">
        <v>5.66</v>
      </c>
      <c r="Q40">
        <v>3.21</v>
      </c>
      <c r="R40">
        <v>1.21</v>
      </c>
      <c r="S40">
        <v>6.06</v>
      </c>
      <c r="T40">
        <v>3.86</v>
      </c>
      <c r="U40" s="156">
        <f t="shared" si="2"/>
        <v>20</v>
      </c>
      <c r="V40" s="154">
        <f t="shared" si="3"/>
        <v>0</v>
      </c>
    </row>
    <row r="41" spans="1:22">
      <c r="A41" t="s">
        <v>83</v>
      </c>
      <c r="B41">
        <f>PPCL!B41</f>
        <v>130</v>
      </c>
      <c r="C41">
        <f>PPCL!C41</f>
        <v>20</v>
      </c>
      <c r="D41">
        <f>PPCL!M41</f>
        <v>0</v>
      </c>
      <c r="E41">
        <f>PPCL!N41</f>
        <v>20</v>
      </c>
      <c r="F41">
        <f t="shared" si="4"/>
        <v>150</v>
      </c>
      <c r="G41">
        <f t="shared" si="5"/>
        <v>20</v>
      </c>
      <c r="H41" s="154"/>
      <c r="I41">
        <f>BRPL_EOD!AG41+BRPL_EOD!AH41</f>
        <v>5.66</v>
      </c>
      <c r="J41">
        <f>BYPL_EOD!AG41+BYPL_EOD!AH41</f>
        <v>3.21</v>
      </c>
      <c r="K41">
        <f>MES_EOD!AG41+MES_EOD!AH41</f>
        <v>1.21</v>
      </c>
      <c r="L41">
        <f>NDMC_EOD!AG41+NDMC_EOD!AH41</f>
        <v>6.06</v>
      </c>
      <c r="M41">
        <f>TPDDL_EOD!AG41+TPDDL_EOD!AH41</f>
        <v>3.86</v>
      </c>
      <c r="N41">
        <f t="shared" si="0"/>
        <v>20</v>
      </c>
      <c r="O41" s="154">
        <f t="shared" si="1"/>
        <v>0</v>
      </c>
      <c r="P41">
        <v>5.66</v>
      </c>
      <c r="Q41">
        <v>3.21</v>
      </c>
      <c r="R41">
        <v>1.21</v>
      </c>
      <c r="S41">
        <v>6.06</v>
      </c>
      <c r="T41">
        <v>3.86</v>
      </c>
      <c r="U41" s="156">
        <f t="shared" si="2"/>
        <v>20</v>
      </c>
      <c r="V41" s="154">
        <f t="shared" si="3"/>
        <v>0</v>
      </c>
    </row>
    <row r="42" spans="1:22">
      <c r="A42" t="s">
        <v>84</v>
      </c>
      <c r="B42">
        <f>PPCL!B42</f>
        <v>130</v>
      </c>
      <c r="C42">
        <f>PPCL!C42</f>
        <v>20</v>
      </c>
      <c r="D42">
        <f>PPCL!M42</f>
        <v>0</v>
      </c>
      <c r="E42">
        <f>PPCL!N42</f>
        <v>20</v>
      </c>
      <c r="F42">
        <f t="shared" si="4"/>
        <v>150</v>
      </c>
      <c r="G42">
        <f t="shared" si="5"/>
        <v>20</v>
      </c>
      <c r="H42" s="154"/>
      <c r="I42">
        <f>BRPL_EOD!AG42+BRPL_EOD!AH42</f>
        <v>5.66</v>
      </c>
      <c r="J42">
        <f>BYPL_EOD!AG42+BYPL_EOD!AH42</f>
        <v>3.21</v>
      </c>
      <c r="K42">
        <f>MES_EOD!AG42+MES_EOD!AH42</f>
        <v>1.21</v>
      </c>
      <c r="L42">
        <f>NDMC_EOD!AG42+NDMC_EOD!AH42</f>
        <v>6.06</v>
      </c>
      <c r="M42">
        <f>TPDDL_EOD!AG42+TPDDL_EOD!AH42</f>
        <v>3.86</v>
      </c>
      <c r="N42">
        <f t="shared" si="0"/>
        <v>20</v>
      </c>
      <c r="O42" s="154">
        <f t="shared" si="1"/>
        <v>0</v>
      </c>
      <c r="P42">
        <v>5.66</v>
      </c>
      <c r="Q42">
        <v>3.21</v>
      </c>
      <c r="R42">
        <v>1.21</v>
      </c>
      <c r="S42">
        <v>6.06</v>
      </c>
      <c r="T42">
        <v>3.86</v>
      </c>
      <c r="U42" s="156">
        <f t="shared" si="2"/>
        <v>20</v>
      </c>
      <c r="V42" s="154">
        <f t="shared" si="3"/>
        <v>0</v>
      </c>
    </row>
    <row r="43" spans="1:22">
      <c r="A43" t="s">
        <v>85</v>
      </c>
      <c r="B43">
        <f>PPCL!B43</f>
        <v>110</v>
      </c>
      <c r="C43">
        <f>PPCL!C43</f>
        <v>20</v>
      </c>
      <c r="D43">
        <f>PPCL!M43</f>
        <v>0</v>
      </c>
      <c r="E43">
        <f>PPCL!N43</f>
        <v>20</v>
      </c>
      <c r="F43">
        <f t="shared" si="4"/>
        <v>130</v>
      </c>
      <c r="G43">
        <f t="shared" si="5"/>
        <v>20</v>
      </c>
      <c r="H43" s="154"/>
      <c r="I43">
        <f>BRPL_EOD!AG43+BRPL_EOD!AH43</f>
        <v>5.66</v>
      </c>
      <c r="J43">
        <f>BYPL_EOD!AG43+BYPL_EOD!AH43</f>
        <v>3.21</v>
      </c>
      <c r="K43">
        <f>MES_EOD!AG43+MES_EOD!AH43</f>
        <v>1.21</v>
      </c>
      <c r="L43">
        <f>NDMC_EOD!AG43+NDMC_EOD!AH43</f>
        <v>6.06</v>
      </c>
      <c r="M43">
        <f>TPDDL_EOD!AG43+TPDDL_EOD!AH43</f>
        <v>3.86</v>
      </c>
      <c r="N43">
        <f t="shared" si="0"/>
        <v>20</v>
      </c>
      <c r="O43" s="154">
        <f t="shared" si="1"/>
        <v>0</v>
      </c>
      <c r="P43">
        <v>5.66</v>
      </c>
      <c r="Q43">
        <v>3.21</v>
      </c>
      <c r="R43">
        <v>1.21</v>
      </c>
      <c r="S43">
        <v>6.06</v>
      </c>
      <c r="T43">
        <v>3.86</v>
      </c>
      <c r="U43" s="156">
        <f t="shared" si="2"/>
        <v>20</v>
      </c>
      <c r="V43" s="154">
        <f t="shared" si="3"/>
        <v>0</v>
      </c>
    </row>
    <row r="44" spans="1:22">
      <c r="A44" t="s">
        <v>86</v>
      </c>
      <c r="B44">
        <f>PPCL!B44</f>
        <v>110</v>
      </c>
      <c r="C44">
        <f>PPCL!C44</f>
        <v>20</v>
      </c>
      <c r="D44">
        <f>PPCL!M44</f>
        <v>0</v>
      </c>
      <c r="E44">
        <f>PPCL!N44</f>
        <v>20</v>
      </c>
      <c r="F44">
        <f t="shared" si="4"/>
        <v>130</v>
      </c>
      <c r="G44">
        <f t="shared" si="5"/>
        <v>20</v>
      </c>
      <c r="H44" s="154"/>
      <c r="I44">
        <f>BRPL_EOD!AG44+BRPL_EOD!AH44</f>
        <v>5.66</v>
      </c>
      <c r="J44">
        <f>BYPL_EOD!AG44+BYPL_EOD!AH44</f>
        <v>3.21</v>
      </c>
      <c r="K44">
        <f>MES_EOD!AG44+MES_EOD!AH44</f>
        <v>1.21</v>
      </c>
      <c r="L44">
        <f>NDMC_EOD!AG44+NDMC_EOD!AH44</f>
        <v>6.06</v>
      </c>
      <c r="M44">
        <f>TPDDL_EOD!AG44+TPDDL_EOD!AH44</f>
        <v>3.86</v>
      </c>
      <c r="N44">
        <f t="shared" si="0"/>
        <v>20</v>
      </c>
      <c r="O44" s="154">
        <f t="shared" si="1"/>
        <v>0</v>
      </c>
      <c r="P44">
        <v>5.66</v>
      </c>
      <c r="Q44">
        <v>3.21</v>
      </c>
      <c r="R44">
        <v>1.21</v>
      </c>
      <c r="S44">
        <v>6.06</v>
      </c>
      <c r="T44">
        <v>3.86</v>
      </c>
      <c r="U44" s="156">
        <f t="shared" si="2"/>
        <v>20</v>
      </c>
      <c r="V44" s="154">
        <f t="shared" si="3"/>
        <v>0</v>
      </c>
    </row>
    <row r="45" spans="1:22">
      <c r="A45" t="s">
        <v>87</v>
      </c>
      <c r="B45">
        <f>PPCL!B45</f>
        <v>110</v>
      </c>
      <c r="C45">
        <f>PPCL!C45</f>
        <v>40</v>
      </c>
      <c r="D45">
        <f>PPCL!M45</f>
        <v>0</v>
      </c>
      <c r="E45">
        <f>PPCL!N45</f>
        <v>40</v>
      </c>
      <c r="F45">
        <f t="shared" si="4"/>
        <v>150</v>
      </c>
      <c r="G45">
        <f t="shared" si="5"/>
        <v>40</v>
      </c>
      <c r="H45" s="154"/>
      <c r="I45">
        <f>BRPL_EOD!AG45+BRPL_EOD!AH45</f>
        <v>11.32</v>
      </c>
      <c r="J45">
        <f>BYPL_EOD!AG45+BYPL_EOD!AH45</f>
        <v>6.43</v>
      </c>
      <c r="K45">
        <f>MES_EOD!AG45+MES_EOD!AH45</f>
        <v>2.42</v>
      </c>
      <c r="L45">
        <f>NDMC_EOD!AG45+NDMC_EOD!AH45</f>
        <v>12.12</v>
      </c>
      <c r="M45">
        <f>TPDDL_EOD!AG45+TPDDL_EOD!AH45</f>
        <v>7.71</v>
      </c>
      <c r="N45">
        <f t="shared" si="0"/>
        <v>40</v>
      </c>
      <c r="O45" s="154">
        <f t="shared" si="1"/>
        <v>0</v>
      </c>
      <c r="P45">
        <v>11.32</v>
      </c>
      <c r="Q45">
        <v>6.43</v>
      </c>
      <c r="R45">
        <v>2.42</v>
      </c>
      <c r="S45">
        <v>12.12</v>
      </c>
      <c r="T45">
        <v>7.71</v>
      </c>
      <c r="U45" s="156">
        <f t="shared" si="2"/>
        <v>40</v>
      </c>
      <c r="V45" s="154">
        <f t="shared" si="3"/>
        <v>0</v>
      </c>
    </row>
    <row r="46" spans="1:22">
      <c r="A46" t="s">
        <v>88</v>
      </c>
      <c r="B46">
        <f>PPCL!B46</f>
        <v>110</v>
      </c>
      <c r="C46">
        <f>PPCL!C46</f>
        <v>40</v>
      </c>
      <c r="D46">
        <f>PPCL!M46</f>
        <v>0</v>
      </c>
      <c r="E46">
        <f>PPCL!N46</f>
        <v>40</v>
      </c>
      <c r="F46">
        <f t="shared" si="4"/>
        <v>150</v>
      </c>
      <c r="G46">
        <f t="shared" si="5"/>
        <v>40</v>
      </c>
      <c r="H46" s="154"/>
      <c r="I46">
        <f>BRPL_EOD!AG46+BRPL_EOD!AH46</f>
        <v>11.32</v>
      </c>
      <c r="J46">
        <f>BYPL_EOD!AG46+BYPL_EOD!AH46</f>
        <v>6.43</v>
      </c>
      <c r="K46">
        <f>MES_EOD!AG46+MES_EOD!AH46</f>
        <v>2.42</v>
      </c>
      <c r="L46">
        <f>NDMC_EOD!AG46+NDMC_EOD!AH46</f>
        <v>12.12</v>
      </c>
      <c r="M46">
        <f>TPDDL_EOD!AG46+TPDDL_EOD!AH46</f>
        <v>7.71</v>
      </c>
      <c r="N46">
        <f t="shared" si="0"/>
        <v>40</v>
      </c>
      <c r="O46" s="154">
        <f t="shared" si="1"/>
        <v>0</v>
      </c>
      <c r="P46">
        <v>11.32</v>
      </c>
      <c r="Q46">
        <v>6.43</v>
      </c>
      <c r="R46">
        <v>2.42</v>
      </c>
      <c r="S46">
        <v>12.12</v>
      </c>
      <c r="T46">
        <v>7.71</v>
      </c>
      <c r="U46" s="156">
        <f t="shared" si="2"/>
        <v>40</v>
      </c>
      <c r="V46" s="154">
        <f t="shared" si="3"/>
        <v>0</v>
      </c>
    </row>
    <row r="47" spans="1:22">
      <c r="A47" t="s">
        <v>89</v>
      </c>
      <c r="B47">
        <f>PPCL!B47</f>
        <v>110</v>
      </c>
      <c r="C47">
        <f>PPCL!C47</f>
        <v>40</v>
      </c>
      <c r="D47">
        <f>PPCL!M47</f>
        <v>0</v>
      </c>
      <c r="E47">
        <f>PPCL!N47</f>
        <v>40</v>
      </c>
      <c r="F47">
        <f t="shared" si="4"/>
        <v>150</v>
      </c>
      <c r="G47">
        <f t="shared" si="5"/>
        <v>40</v>
      </c>
      <c r="H47" s="154"/>
      <c r="I47">
        <f>BRPL_EOD!AG47+BRPL_EOD!AH47</f>
        <v>11.32</v>
      </c>
      <c r="J47">
        <f>BYPL_EOD!AG47+BYPL_EOD!AH47</f>
        <v>6.43</v>
      </c>
      <c r="K47">
        <f>MES_EOD!AG47+MES_EOD!AH47</f>
        <v>2.42</v>
      </c>
      <c r="L47">
        <f>NDMC_EOD!AG47+NDMC_EOD!AH47</f>
        <v>12.12</v>
      </c>
      <c r="M47">
        <f>TPDDL_EOD!AG47+TPDDL_EOD!AH47</f>
        <v>7.71</v>
      </c>
      <c r="N47">
        <f t="shared" si="0"/>
        <v>40</v>
      </c>
      <c r="O47" s="154">
        <f t="shared" si="1"/>
        <v>0</v>
      </c>
      <c r="P47">
        <v>11.32</v>
      </c>
      <c r="Q47">
        <v>6.43</v>
      </c>
      <c r="R47">
        <v>2.42</v>
      </c>
      <c r="S47">
        <v>12.12</v>
      </c>
      <c r="T47">
        <v>7.71</v>
      </c>
      <c r="U47" s="156">
        <f t="shared" si="2"/>
        <v>40</v>
      </c>
      <c r="V47" s="154">
        <f t="shared" si="3"/>
        <v>0</v>
      </c>
    </row>
    <row r="48" spans="1:22">
      <c r="A48" t="s">
        <v>90</v>
      </c>
      <c r="B48">
        <f>PPCL!B48</f>
        <v>110</v>
      </c>
      <c r="C48">
        <f>PPCL!C48</f>
        <v>40</v>
      </c>
      <c r="D48">
        <f>PPCL!M48</f>
        <v>0</v>
      </c>
      <c r="E48">
        <f>PPCL!N48</f>
        <v>40</v>
      </c>
      <c r="F48">
        <f t="shared" si="4"/>
        <v>150</v>
      </c>
      <c r="G48">
        <f t="shared" si="5"/>
        <v>40</v>
      </c>
      <c r="H48" s="154"/>
      <c r="I48">
        <f>BRPL_EOD!AG48+BRPL_EOD!AH48</f>
        <v>11.32</v>
      </c>
      <c r="J48">
        <f>BYPL_EOD!AG48+BYPL_EOD!AH48</f>
        <v>6.43</v>
      </c>
      <c r="K48">
        <f>MES_EOD!AG48+MES_EOD!AH48</f>
        <v>2.42</v>
      </c>
      <c r="L48">
        <f>NDMC_EOD!AG48+NDMC_EOD!AH48</f>
        <v>12.12</v>
      </c>
      <c r="M48">
        <f>TPDDL_EOD!AG48+TPDDL_EOD!AH48</f>
        <v>7.71</v>
      </c>
      <c r="N48">
        <f t="shared" si="0"/>
        <v>40</v>
      </c>
      <c r="O48" s="154">
        <f t="shared" si="1"/>
        <v>0</v>
      </c>
      <c r="P48">
        <v>11.32</v>
      </c>
      <c r="Q48">
        <v>6.43</v>
      </c>
      <c r="R48">
        <v>2.42</v>
      </c>
      <c r="S48">
        <v>12.12</v>
      </c>
      <c r="T48">
        <v>7.71</v>
      </c>
      <c r="U48" s="156">
        <f t="shared" si="2"/>
        <v>40</v>
      </c>
      <c r="V48" s="154">
        <f t="shared" si="3"/>
        <v>0</v>
      </c>
    </row>
    <row r="49" spans="1:22">
      <c r="A49" t="s">
        <v>91</v>
      </c>
      <c r="B49">
        <f>PPCL!B49</f>
        <v>110</v>
      </c>
      <c r="C49">
        <f>PPCL!C49</f>
        <v>40</v>
      </c>
      <c r="D49">
        <f>PPCL!M49</f>
        <v>0</v>
      </c>
      <c r="E49">
        <f>PPCL!N49</f>
        <v>40</v>
      </c>
      <c r="F49">
        <f t="shared" si="4"/>
        <v>150</v>
      </c>
      <c r="G49">
        <f t="shared" si="5"/>
        <v>40</v>
      </c>
      <c r="H49" s="154"/>
      <c r="I49">
        <f>BRPL_EOD!AG49+BRPL_EOD!AH49</f>
        <v>11.32</v>
      </c>
      <c r="J49">
        <f>BYPL_EOD!AG49+BYPL_EOD!AH49</f>
        <v>6.43</v>
      </c>
      <c r="K49">
        <f>MES_EOD!AG49+MES_EOD!AH49</f>
        <v>2.42</v>
      </c>
      <c r="L49">
        <f>NDMC_EOD!AG49+NDMC_EOD!AH49</f>
        <v>12.12</v>
      </c>
      <c r="M49">
        <f>TPDDL_EOD!AG49+TPDDL_EOD!AH49</f>
        <v>7.71</v>
      </c>
      <c r="N49">
        <f t="shared" si="0"/>
        <v>40</v>
      </c>
      <c r="O49" s="154">
        <f t="shared" si="1"/>
        <v>0</v>
      </c>
      <c r="P49">
        <v>11.32</v>
      </c>
      <c r="Q49">
        <v>6.43</v>
      </c>
      <c r="R49">
        <v>2.42</v>
      </c>
      <c r="S49">
        <v>12.12</v>
      </c>
      <c r="T49">
        <v>7.71</v>
      </c>
      <c r="U49" s="156">
        <f t="shared" si="2"/>
        <v>40</v>
      </c>
      <c r="V49" s="154">
        <f t="shared" si="3"/>
        <v>0</v>
      </c>
    </row>
    <row r="50" spans="1:22">
      <c r="A50" t="s">
        <v>92</v>
      </c>
      <c r="B50">
        <f>PPCL!B50</f>
        <v>110</v>
      </c>
      <c r="C50">
        <f>PPCL!C50</f>
        <v>40</v>
      </c>
      <c r="D50">
        <f>PPCL!M50</f>
        <v>0</v>
      </c>
      <c r="E50">
        <f>PPCL!N50</f>
        <v>40</v>
      </c>
      <c r="F50">
        <f t="shared" si="4"/>
        <v>150</v>
      </c>
      <c r="G50">
        <f t="shared" si="5"/>
        <v>40</v>
      </c>
      <c r="H50" s="154"/>
      <c r="I50">
        <f>BRPL_EOD!AG50+BRPL_EOD!AH50</f>
        <v>11.32</v>
      </c>
      <c r="J50">
        <f>BYPL_EOD!AG50+BYPL_EOD!AH50</f>
        <v>6.43</v>
      </c>
      <c r="K50">
        <f>MES_EOD!AG50+MES_EOD!AH50</f>
        <v>2.42</v>
      </c>
      <c r="L50">
        <f>NDMC_EOD!AG50+NDMC_EOD!AH50</f>
        <v>12.12</v>
      </c>
      <c r="M50">
        <f>TPDDL_EOD!AG50+TPDDL_EOD!AH50</f>
        <v>7.71</v>
      </c>
      <c r="N50">
        <f t="shared" si="0"/>
        <v>40</v>
      </c>
      <c r="O50" s="154">
        <f t="shared" si="1"/>
        <v>0</v>
      </c>
      <c r="P50">
        <v>11.32</v>
      </c>
      <c r="Q50">
        <v>6.43</v>
      </c>
      <c r="R50">
        <v>2.42</v>
      </c>
      <c r="S50">
        <v>12.12</v>
      </c>
      <c r="T50">
        <v>7.71</v>
      </c>
      <c r="U50" s="156">
        <f t="shared" si="2"/>
        <v>40</v>
      </c>
      <c r="V50" s="154">
        <f t="shared" si="3"/>
        <v>0</v>
      </c>
    </row>
    <row r="51" spans="1:22">
      <c r="A51" t="s">
        <v>93</v>
      </c>
      <c r="B51">
        <f>PPCL!B51</f>
        <v>90</v>
      </c>
      <c r="C51">
        <f>PPCL!C51</f>
        <v>40</v>
      </c>
      <c r="D51">
        <f>PPCL!M51</f>
        <v>0</v>
      </c>
      <c r="E51">
        <f>PPCL!N51</f>
        <v>40</v>
      </c>
      <c r="F51">
        <f t="shared" si="4"/>
        <v>130</v>
      </c>
      <c r="G51">
        <f t="shared" si="5"/>
        <v>40</v>
      </c>
      <c r="H51" s="154"/>
      <c r="I51">
        <f>BRPL_EOD!AG51+BRPL_EOD!AH51</f>
        <v>11.32</v>
      </c>
      <c r="J51">
        <f>BYPL_EOD!AG51+BYPL_EOD!AH51</f>
        <v>6.43</v>
      </c>
      <c r="K51">
        <f>MES_EOD!AG51+MES_EOD!AH51</f>
        <v>2.42</v>
      </c>
      <c r="L51">
        <f>NDMC_EOD!AG51+NDMC_EOD!AH51</f>
        <v>12.12</v>
      </c>
      <c r="M51">
        <f>TPDDL_EOD!AG51+TPDDL_EOD!AH51</f>
        <v>7.71</v>
      </c>
      <c r="N51">
        <f t="shared" si="0"/>
        <v>40</v>
      </c>
      <c r="O51" s="154">
        <f t="shared" si="1"/>
        <v>0</v>
      </c>
      <c r="P51">
        <v>11.32</v>
      </c>
      <c r="Q51">
        <v>6.43</v>
      </c>
      <c r="R51">
        <v>2.42</v>
      </c>
      <c r="S51">
        <v>12.12</v>
      </c>
      <c r="T51">
        <v>7.71</v>
      </c>
      <c r="U51" s="156">
        <f t="shared" si="2"/>
        <v>40</v>
      </c>
      <c r="V51" s="154">
        <f t="shared" si="3"/>
        <v>0</v>
      </c>
    </row>
    <row r="52" spans="1:22">
      <c r="A52" t="s">
        <v>94</v>
      </c>
      <c r="B52">
        <f>PPCL!B52</f>
        <v>90</v>
      </c>
      <c r="C52">
        <f>PPCL!C52</f>
        <v>40</v>
      </c>
      <c r="D52">
        <f>PPCL!M52</f>
        <v>0</v>
      </c>
      <c r="E52">
        <f>PPCL!N52</f>
        <v>40</v>
      </c>
      <c r="F52">
        <f t="shared" si="4"/>
        <v>130</v>
      </c>
      <c r="G52">
        <f t="shared" si="5"/>
        <v>40</v>
      </c>
      <c r="H52" s="154"/>
      <c r="I52">
        <f>BRPL_EOD!AG52+BRPL_EOD!AH52</f>
        <v>11.32</v>
      </c>
      <c r="J52">
        <f>BYPL_EOD!AG52+BYPL_EOD!AH52</f>
        <v>6.43</v>
      </c>
      <c r="K52">
        <f>MES_EOD!AG52+MES_EOD!AH52</f>
        <v>2.42</v>
      </c>
      <c r="L52">
        <f>NDMC_EOD!AG52+NDMC_EOD!AH52</f>
        <v>12.12</v>
      </c>
      <c r="M52">
        <f>TPDDL_EOD!AG52+TPDDL_EOD!AH52</f>
        <v>7.71</v>
      </c>
      <c r="N52">
        <f t="shared" si="0"/>
        <v>40</v>
      </c>
      <c r="O52" s="154">
        <f t="shared" si="1"/>
        <v>0</v>
      </c>
      <c r="P52">
        <v>11.32</v>
      </c>
      <c r="Q52">
        <v>6.43</v>
      </c>
      <c r="R52">
        <v>2.42</v>
      </c>
      <c r="S52">
        <v>12.12</v>
      </c>
      <c r="T52">
        <v>7.71</v>
      </c>
      <c r="U52" s="156">
        <f t="shared" si="2"/>
        <v>40</v>
      </c>
      <c r="V52" s="154">
        <f t="shared" si="3"/>
        <v>0</v>
      </c>
    </row>
    <row r="53" spans="1:22">
      <c r="A53" t="s">
        <v>95</v>
      </c>
      <c r="B53">
        <f>PPCL!B53</f>
        <v>90</v>
      </c>
      <c r="C53">
        <f>PPCL!C53</f>
        <v>40</v>
      </c>
      <c r="D53">
        <f>PPCL!M53</f>
        <v>0</v>
      </c>
      <c r="E53">
        <f>PPCL!N53</f>
        <v>40</v>
      </c>
      <c r="F53">
        <f t="shared" si="4"/>
        <v>130</v>
      </c>
      <c r="G53">
        <f t="shared" si="5"/>
        <v>40</v>
      </c>
      <c r="H53" s="154"/>
      <c r="I53">
        <f>BRPL_EOD!AG53+BRPL_EOD!AH53</f>
        <v>11.32</v>
      </c>
      <c r="J53">
        <f>BYPL_EOD!AG53+BYPL_EOD!AH53</f>
        <v>6.43</v>
      </c>
      <c r="K53">
        <f>MES_EOD!AG53+MES_EOD!AH53</f>
        <v>2.42</v>
      </c>
      <c r="L53">
        <f>NDMC_EOD!AG53+NDMC_EOD!AH53</f>
        <v>12.12</v>
      </c>
      <c r="M53">
        <f>TPDDL_EOD!AG53+TPDDL_EOD!AH53</f>
        <v>7.71</v>
      </c>
      <c r="N53">
        <f t="shared" si="0"/>
        <v>40</v>
      </c>
      <c r="O53" s="154">
        <f t="shared" si="1"/>
        <v>0</v>
      </c>
      <c r="P53">
        <v>11.32</v>
      </c>
      <c r="Q53">
        <v>6.43</v>
      </c>
      <c r="R53">
        <v>2.42</v>
      </c>
      <c r="S53">
        <v>12.12</v>
      </c>
      <c r="T53">
        <v>7.71</v>
      </c>
      <c r="U53" s="156">
        <f t="shared" si="2"/>
        <v>40</v>
      </c>
      <c r="V53" s="154">
        <f t="shared" si="3"/>
        <v>0</v>
      </c>
    </row>
    <row r="54" spans="1:22">
      <c r="A54" t="s">
        <v>96</v>
      </c>
      <c r="B54">
        <f>PPCL!B54</f>
        <v>90</v>
      </c>
      <c r="C54">
        <f>PPCL!C54</f>
        <v>40</v>
      </c>
      <c r="D54">
        <f>PPCL!M54</f>
        <v>0</v>
      </c>
      <c r="E54">
        <f>PPCL!N54</f>
        <v>40</v>
      </c>
      <c r="F54">
        <f t="shared" si="4"/>
        <v>130</v>
      </c>
      <c r="G54">
        <f t="shared" si="5"/>
        <v>40</v>
      </c>
      <c r="H54" s="154"/>
      <c r="I54">
        <f>BRPL_EOD!AG54+BRPL_EOD!AH54</f>
        <v>11.32</v>
      </c>
      <c r="J54">
        <f>BYPL_EOD!AG54+BYPL_EOD!AH54</f>
        <v>6.43</v>
      </c>
      <c r="K54">
        <f>MES_EOD!AG54+MES_EOD!AH54</f>
        <v>2.42</v>
      </c>
      <c r="L54">
        <f>NDMC_EOD!AG54+NDMC_EOD!AH54</f>
        <v>12.12</v>
      </c>
      <c r="M54">
        <f>TPDDL_EOD!AG54+TPDDL_EOD!AH54</f>
        <v>7.71</v>
      </c>
      <c r="N54">
        <f t="shared" si="0"/>
        <v>40</v>
      </c>
      <c r="O54" s="154">
        <f t="shared" si="1"/>
        <v>0</v>
      </c>
      <c r="P54">
        <v>11.32</v>
      </c>
      <c r="Q54">
        <v>6.43</v>
      </c>
      <c r="R54">
        <v>2.42</v>
      </c>
      <c r="S54">
        <v>12.12</v>
      </c>
      <c r="T54">
        <v>7.71</v>
      </c>
      <c r="U54" s="156">
        <f t="shared" si="2"/>
        <v>40</v>
      </c>
      <c r="V54" s="154">
        <f t="shared" si="3"/>
        <v>0</v>
      </c>
    </row>
    <row r="55" spans="1:22">
      <c r="A55" t="s">
        <v>97</v>
      </c>
      <c r="B55">
        <f>PPCL!B55</f>
        <v>70</v>
      </c>
      <c r="C55">
        <f>PPCL!C55</f>
        <v>40</v>
      </c>
      <c r="D55">
        <f>PPCL!M55</f>
        <v>0</v>
      </c>
      <c r="E55">
        <f>PPCL!N55</f>
        <v>40</v>
      </c>
      <c r="F55">
        <f t="shared" si="4"/>
        <v>110</v>
      </c>
      <c r="G55">
        <f t="shared" si="5"/>
        <v>40</v>
      </c>
      <c r="H55" s="154"/>
      <c r="I55">
        <f>BRPL_EOD!AG55+BRPL_EOD!AH55</f>
        <v>11.32</v>
      </c>
      <c r="J55">
        <f>BYPL_EOD!AG55+BYPL_EOD!AH55</f>
        <v>6.43</v>
      </c>
      <c r="K55">
        <f>MES_EOD!AG55+MES_EOD!AH55</f>
        <v>2.42</v>
      </c>
      <c r="L55">
        <f>NDMC_EOD!AG55+NDMC_EOD!AH55</f>
        <v>12.12</v>
      </c>
      <c r="M55">
        <f>TPDDL_EOD!AG55+TPDDL_EOD!AH55</f>
        <v>7.71</v>
      </c>
      <c r="N55">
        <f t="shared" si="0"/>
        <v>40</v>
      </c>
      <c r="O55" s="154">
        <f t="shared" si="1"/>
        <v>0</v>
      </c>
      <c r="P55">
        <v>11.32</v>
      </c>
      <c r="Q55">
        <v>6.43</v>
      </c>
      <c r="R55">
        <v>2.42</v>
      </c>
      <c r="S55">
        <v>12.12</v>
      </c>
      <c r="T55">
        <v>7.71</v>
      </c>
      <c r="U55" s="156">
        <f t="shared" si="2"/>
        <v>40</v>
      </c>
      <c r="V55" s="154">
        <f t="shared" si="3"/>
        <v>0</v>
      </c>
    </row>
    <row r="56" spans="1:22">
      <c r="A56" t="s">
        <v>98</v>
      </c>
      <c r="B56">
        <f>PPCL!B56</f>
        <v>70</v>
      </c>
      <c r="C56">
        <f>PPCL!C56</f>
        <v>40</v>
      </c>
      <c r="D56">
        <f>PPCL!M56</f>
        <v>0</v>
      </c>
      <c r="E56">
        <f>PPCL!N56</f>
        <v>40</v>
      </c>
      <c r="F56">
        <f t="shared" si="4"/>
        <v>110</v>
      </c>
      <c r="G56">
        <f t="shared" si="5"/>
        <v>40</v>
      </c>
      <c r="H56" s="154"/>
      <c r="I56">
        <f>BRPL_EOD!AG56+BRPL_EOD!AH56</f>
        <v>11.32</v>
      </c>
      <c r="J56">
        <f>BYPL_EOD!AG56+BYPL_EOD!AH56</f>
        <v>6.43</v>
      </c>
      <c r="K56">
        <f>MES_EOD!AG56+MES_EOD!AH56</f>
        <v>2.42</v>
      </c>
      <c r="L56">
        <f>NDMC_EOD!AG56+NDMC_EOD!AH56</f>
        <v>12.12</v>
      </c>
      <c r="M56">
        <f>TPDDL_EOD!AG56+TPDDL_EOD!AH56</f>
        <v>7.71</v>
      </c>
      <c r="N56">
        <f t="shared" si="0"/>
        <v>40</v>
      </c>
      <c r="O56" s="154">
        <f t="shared" si="1"/>
        <v>0</v>
      </c>
      <c r="P56">
        <v>11.32</v>
      </c>
      <c r="Q56">
        <v>6.43</v>
      </c>
      <c r="R56">
        <v>2.42</v>
      </c>
      <c r="S56">
        <v>12.12</v>
      </c>
      <c r="T56">
        <v>7.71</v>
      </c>
      <c r="U56" s="156">
        <f t="shared" si="2"/>
        <v>40</v>
      </c>
      <c r="V56" s="154">
        <f t="shared" si="3"/>
        <v>0</v>
      </c>
    </row>
    <row r="57" spans="1:22">
      <c r="A57" t="s">
        <v>99</v>
      </c>
      <c r="B57">
        <f>PPCL!B57</f>
        <v>70</v>
      </c>
      <c r="C57">
        <f>PPCL!C57</f>
        <v>45</v>
      </c>
      <c r="D57">
        <f>PPCL!M57</f>
        <v>0</v>
      </c>
      <c r="E57">
        <f>PPCL!N57</f>
        <v>45</v>
      </c>
      <c r="F57">
        <f t="shared" si="4"/>
        <v>115</v>
      </c>
      <c r="G57">
        <f t="shared" si="5"/>
        <v>45</v>
      </c>
      <c r="H57" s="154"/>
      <c r="I57">
        <f>BRPL_EOD!AG57+BRPL_EOD!AH57</f>
        <v>12.73</v>
      </c>
      <c r="J57">
        <f>BYPL_EOD!AG57+BYPL_EOD!AH57</f>
        <v>7.23</v>
      </c>
      <c r="K57">
        <f>MES_EOD!AG57+MES_EOD!AH57</f>
        <v>2.73</v>
      </c>
      <c r="L57">
        <f>NDMC_EOD!AG57+NDMC_EOD!AH57</f>
        <v>13.64</v>
      </c>
      <c r="M57">
        <f>TPDDL_EOD!AG57+TPDDL_EOD!AH57</f>
        <v>8.68</v>
      </c>
      <c r="N57">
        <f t="shared" si="0"/>
        <v>45.01</v>
      </c>
      <c r="O57" s="154">
        <f t="shared" si="1"/>
        <v>-9.9999999999980105E-3</v>
      </c>
      <c r="P57">
        <v>12.72717173961342</v>
      </c>
      <c r="Q57">
        <v>7.2283936902910471</v>
      </c>
      <c r="R57">
        <v>2.7293934681181962</v>
      </c>
      <c r="S57">
        <v>13.636969562319486</v>
      </c>
      <c r="T57">
        <v>8.6780715396578536</v>
      </c>
      <c r="U57" s="156">
        <f t="shared" si="2"/>
        <v>45</v>
      </c>
      <c r="V57" s="154">
        <f t="shared" si="3"/>
        <v>0</v>
      </c>
    </row>
    <row r="58" spans="1:22">
      <c r="A58" t="s">
        <v>100</v>
      </c>
      <c r="B58">
        <f>PPCL!B58</f>
        <v>70</v>
      </c>
      <c r="C58">
        <f>PPCL!C58</f>
        <v>45</v>
      </c>
      <c r="D58">
        <f>PPCL!M58</f>
        <v>0</v>
      </c>
      <c r="E58">
        <f>PPCL!N58</f>
        <v>45</v>
      </c>
      <c r="F58">
        <f t="shared" si="4"/>
        <v>115</v>
      </c>
      <c r="G58">
        <f t="shared" si="5"/>
        <v>45</v>
      </c>
      <c r="H58" s="154"/>
      <c r="I58">
        <f>BRPL_EOD!AG58+BRPL_EOD!AH58</f>
        <v>12.73</v>
      </c>
      <c r="J58">
        <f>BYPL_EOD!AG58+BYPL_EOD!AH58</f>
        <v>7.23</v>
      </c>
      <c r="K58">
        <f>MES_EOD!AG58+MES_EOD!AH58</f>
        <v>2.73</v>
      </c>
      <c r="L58">
        <f>NDMC_EOD!AG58+NDMC_EOD!AH58</f>
        <v>13.64</v>
      </c>
      <c r="M58">
        <f>TPDDL_EOD!AG58+TPDDL_EOD!AH58</f>
        <v>8.68</v>
      </c>
      <c r="N58">
        <f t="shared" si="0"/>
        <v>45.01</v>
      </c>
      <c r="O58" s="154">
        <f t="shared" si="1"/>
        <v>-9.9999999999980105E-3</v>
      </c>
      <c r="P58">
        <v>12.72717173961342</v>
      </c>
      <c r="Q58">
        <v>7.2283936902910471</v>
      </c>
      <c r="R58">
        <v>2.7293934681181962</v>
      </c>
      <c r="S58">
        <v>13.636969562319486</v>
      </c>
      <c r="T58">
        <v>8.6780715396578536</v>
      </c>
      <c r="U58" s="156">
        <f t="shared" si="2"/>
        <v>45</v>
      </c>
      <c r="V58" s="154">
        <f t="shared" si="3"/>
        <v>0</v>
      </c>
    </row>
    <row r="59" spans="1:22">
      <c r="A59" t="s">
        <v>101</v>
      </c>
      <c r="B59">
        <f>PPCL!B59</f>
        <v>110</v>
      </c>
      <c r="C59">
        <f>PPCL!C59</f>
        <v>50</v>
      </c>
      <c r="D59">
        <f>PPCL!M59</f>
        <v>0</v>
      </c>
      <c r="E59">
        <f>PPCL!N59</f>
        <v>50</v>
      </c>
      <c r="F59">
        <f t="shared" si="4"/>
        <v>160</v>
      </c>
      <c r="G59">
        <f t="shared" si="5"/>
        <v>50</v>
      </c>
      <c r="H59" s="154"/>
      <c r="I59">
        <f>BRPL_EOD!AG59+BRPL_EOD!AH59</f>
        <v>14.15</v>
      </c>
      <c r="J59">
        <f>BYPL_EOD!AG59+BYPL_EOD!AH59</f>
        <v>8.0399999999999991</v>
      </c>
      <c r="K59">
        <f>MES_EOD!AG59+MES_EOD!AH59</f>
        <v>3.03</v>
      </c>
      <c r="L59">
        <f>NDMC_EOD!AG59+NDMC_EOD!AH59</f>
        <v>15.15</v>
      </c>
      <c r="M59">
        <f>TPDDL_EOD!AG59+TPDDL_EOD!AH59</f>
        <v>9.64</v>
      </c>
      <c r="N59">
        <f t="shared" si="0"/>
        <v>50.01</v>
      </c>
      <c r="O59" s="154">
        <f t="shared" si="1"/>
        <v>-9.9999999999980105E-3</v>
      </c>
      <c r="P59">
        <v>14.147170565886823</v>
      </c>
      <c r="Q59">
        <v>8.0383923215356923</v>
      </c>
      <c r="R59">
        <v>3.0293941211757649</v>
      </c>
      <c r="S59">
        <v>15.146970605878826</v>
      </c>
      <c r="T59">
        <v>9.6380723855228965</v>
      </c>
      <c r="U59" s="156">
        <f t="shared" si="2"/>
        <v>50</v>
      </c>
      <c r="V59" s="154">
        <f t="shared" si="3"/>
        <v>0</v>
      </c>
    </row>
    <row r="60" spans="1:22">
      <c r="A60" t="s">
        <v>102</v>
      </c>
      <c r="B60">
        <f>PPCL!B60</f>
        <v>110</v>
      </c>
      <c r="C60">
        <f>PPCL!C60</f>
        <v>50</v>
      </c>
      <c r="D60">
        <f>PPCL!M60</f>
        <v>0</v>
      </c>
      <c r="E60">
        <f>PPCL!N60</f>
        <v>50</v>
      </c>
      <c r="F60">
        <f t="shared" si="4"/>
        <v>160</v>
      </c>
      <c r="G60">
        <f t="shared" si="5"/>
        <v>50</v>
      </c>
      <c r="H60" s="154"/>
      <c r="I60">
        <f>BRPL_EOD!AG60+BRPL_EOD!AH60</f>
        <v>14.15</v>
      </c>
      <c r="J60">
        <f>BYPL_EOD!AG60+BYPL_EOD!AH60</f>
        <v>8.0399999999999991</v>
      </c>
      <c r="K60">
        <f>MES_EOD!AG60+MES_EOD!AH60</f>
        <v>3.03</v>
      </c>
      <c r="L60">
        <f>NDMC_EOD!AG60+NDMC_EOD!AH60</f>
        <v>15.15</v>
      </c>
      <c r="M60">
        <f>TPDDL_EOD!AG60+TPDDL_EOD!AH60</f>
        <v>9.64</v>
      </c>
      <c r="N60">
        <f t="shared" si="0"/>
        <v>50.01</v>
      </c>
      <c r="O60" s="154">
        <f t="shared" si="1"/>
        <v>-9.9999999999980105E-3</v>
      </c>
      <c r="P60">
        <v>14.147170565886823</v>
      </c>
      <c r="Q60">
        <v>8.0383923215356923</v>
      </c>
      <c r="R60">
        <v>3.0293941211757649</v>
      </c>
      <c r="S60">
        <v>15.146970605878826</v>
      </c>
      <c r="T60">
        <v>9.6380723855228965</v>
      </c>
      <c r="U60" s="156">
        <f t="shared" si="2"/>
        <v>50</v>
      </c>
      <c r="V60" s="154">
        <f t="shared" si="3"/>
        <v>0</v>
      </c>
    </row>
    <row r="61" spans="1:22">
      <c r="A61" t="s">
        <v>103</v>
      </c>
      <c r="B61">
        <f>PPCL!B61</f>
        <v>130</v>
      </c>
      <c r="C61">
        <f>PPCL!C61</f>
        <v>0</v>
      </c>
      <c r="D61">
        <f>PPCL!M61</f>
        <v>130</v>
      </c>
      <c r="E61">
        <f>PPCL!N61</f>
        <v>0</v>
      </c>
      <c r="F61">
        <f t="shared" si="4"/>
        <v>130</v>
      </c>
      <c r="G61">
        <f t="shared" si="5"/>
        <v>130</v>
      </c>
      <c r="H61" s="154"/>
      <c r="I61">
        <f>BRPL_EOD!AG61+BRPL_EOD!AH61</f>
        <v>36.78</v>
      </c>
      <c r="J61">
        <f>BYPL_EOD!AG61+BYPL_EOD!AH61</f>
        <v>20.89</v>
      </c>
      <c r="K61">
        <f>MES_EOD!AG61+MES_EOD!AH61</f>
        <v>7.88</v>
      </c>
      <c r="L61">
        <f>NDMC_EOD!AG61+NDMC_EOD!AH61</f>
        <v>39.39</v>
      </c>
      <c r="M61">
        <f>TPDDL_EOD!AG61+TPDDL_EOD!AH61</f>
        <v>25.06</v>
      </c>
      <c r="N61">
        <f t="shared" si="0"/>
        <v>130</v>
      </c>
      <c r="O61" s="154">
        <f t="shared" si="1"/>
        <v>0</v>
      </c>
      <c r="P61">
        <v>36.78</v>
      </c>
      <c r="Q61">
        <v>20.89</v>
      </c>
      <c r="R61">
        <v>7.88</v>
      </c>
      <c r="S61">
        <v>39.39</v>
      </c>
      <c r="T61">
        <v>25.06</v>
      </c>
      <c r="U61" s="156">
        <f t="shared" si="2"/>
        <v>130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150</v>
      </c>
      <c r="G62">
        <f t="shared" si="5"/>
        <v>150</v>
      </c>
      <c r="H62" s="154"/>
      <c r="I62">
        <f>BRPL_EOD!AG62+BRPL_EOD!AH62</f>
        <v>42.44</v>
      </c>
      <c r="J62">
        <f>BYPL_EOD!AG62+BYPL_EOD!AH62</f>
        <v>24.11</v>
      </c>
      <c r="K62">
        <f>MES_EOD!AG62+MES_EOD!AH62</f>
        <v>9.09</v>
      </c>
      <c r="L62">
        <f>NDMC_EOD!AG62+NDMC_EOD!AH62</f>
        <v>45.45</v>
      </c>
      <c r="M62">
        <f>TPDDL_EOD!AG62+TPDDL_EOD!AH62</f>
        <v>28.92</v>
      </c>
      <c r="N62">
        <f t="shared" si="0"/>
        <v>150.01</v>
      </c>
      <c r="O62" s="154">
        <f t="shared" si="1"/>
        <v>-9.9999999999909051E-3</v>
      </c>
      <c r="P62">
        <v>42.437170855276314</v>
      </c>
      <c r="Q62">
        <v>24.10839277381508</v>
      </c>
      <c r="R62">
        <v>9.0893940403973073</v>
      </c>
      <c r="S62">
        <v>45.446970201986538</v>
      </c>
      <c r="T62">
        <v>28.91807212852477</v>
      </c>
      <c r="U62" s="156">
        <f t="shared" si="2"/>
        <v>150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150</v>
      </c>
      <c r="G63">
        <f t="shared" si="5"/>
        <v>150</v>
      </c>
      <c r="H63" s="154"/>
      <c r="I63">
        <f>BRPL_EOD!AG63+BRPL_EOD!AH63</f>
        <v>42.44</v>
      </c>
      <c r="J63">
        <f>BYPL_EOD!AG63+BYPL_EOD!AH63</f>
        <v>24.11</v>
      </c>
      <c r="K63">
        <f>MES_EOD!AG63+MES_EOD!AH63</f>
        <v>9.09</v>
      </c>
      <c r="L63">
        <f>NDMC_EOD!AG63+NDMC_EOD!AH63</f>
        <v>45.45</v>
      </c>
      <c r="M63">
        <f>TPDDL_EOD!AG63+TPDDL_EOD!AH63</f>
        <v>28.92</v>
      </c>
      <c r="N63">
        <f t="shared" si="0"/>
        <v>150.01</v>
      </c>
      <c r="O63" s="154">
        <f t="shared" si="1"/>
        <v>-9.9999999999909051E-3</v>
      </c>
      <c r="P63">
        <v>42.437170855276314</v>
      </c>
      <c r="Q63">
        <v>24.10839277381508</v>
      </c>
      <c r="R63">
        <v>9.0893940403973073</v>
      </c>
      <c r="S63">
        <v>45.446970201986538</v>
      </c>
      <c r="T63">
        <v>28.91807212852477</v>
      </c>
      <c r="U63" s="156">
        <f t="shared" si="2"/>
        <v>150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150</v>
      </c>
      <c r="G64">
        <f t="shared" si="5"/>
        <v>150</v>
      </c>
      <c r="H64" s="154"/>
      <c r="I64">
        <f>BRPL_EOD!AG64+BRPL_EOD!AH64</f>
        <v>42.44</v>
      </c>
      <c r="J64">
        <f>BYPL_EOD!AG64+BYPL_EOD!AH64</f>
        <v>24.11</v>
      </c>
      <c r="K64">
        <f>MES_EOD!AG64+MES_EOD!AH64</f>
        <v>9.09</v>
      </c>
      <c r="L64">
        <f>NDMC_EOD!AG64+NDMC_EOD!AH64</f>
        <v>45.45</v>
      </c>
      <c r="M64">
        <f>TPDDL_EOD!AG64+TPDDL_EOD!AH64</f>
        <v>28.92</v>
      </c>
      <c r="N64">
        <f t="shared" si="0"/>
        <v>150.01</v>
      </c>
      <c r="O64" s="154">
        <f t="shared" si="1"/>
        <v>-9.9999999999909051E-3</v>
      </c>
      <c r="P64">
        <v>42.437170855276314</v>
      </c>
      <c r="Q64">
        <v>24.10839277381508</v>
      </c>
      <c r="R64">
        <v>9.0893940403973073</v>
      </c>
      <c r="S64">
        <v>45.446970201986538</v>
      </c>
      <c r="T64">
        <v>28.91807212852477</v>
      </c>
      <c r="U64" s="156">
        <f t="shared" si="2"/>
        <v>150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150</v>
      </c>
      <c r="G65">
        <f t="shared" si="5"/>
        <v>150</v>
      </c>
      <c r="H65" s="154"/>
      <c r="I65">
        <f>BRPL_EOD!AG65+BRPL_EOD!AH65</f>
        <v>42.44</v>
      </c>
      <c r="J65">
        <f>BYPL_EOD!AG65+BYPL_EOD!AH65</f>
        <v>24.11</v>
      </c>
      <c r="K65">
        <f>MES_EOD!AG65+MES_EOD!AH65</f>
        <v>9.09</v>
      </c>
      <c r="L65">
        <f>NDMC_EOD!AG65+NDMC_EOD!AH65</f>
        <v>45.45</v>
      </c>
      <c r="M65">
        <f>TPDDL_EOD!AG65+TPDDL_EOD!AH65</f>
        <v>28.92</v>
      </c>
      <c r="N65">
        <f t="shared" si="0"/>
        <v>150.01</v>
      </c>
      <c r="O65" s="154">
        <f t="shared" si="1"/>
        <v>-9.9999999999909051E-3</v>
      </c>
      <c r="P65">
        <v>42.437170855276314</v>
      </c>
      <c r="Q65">
        <v>24.10839277381508</v>
      </c>
      <c r="R65">
        <v>9.0893940403973073</v>
      </c>
      <c r="S65">
        <v>45.446970201986538</v>
      </c>
      <c r="T65">
        <v>28.91807212852477</v>
      </c>
      <c r="U65" s="156">
        <f t="shared" si="2"/>
        <v>150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150</v>
      </c>
      <c r="G66">
        <f t="shared" si="5"/>
        <v>150</v>
      </c>
      <c r="H66" s="154"/>
      <c r="I66">
        <f>BRPL_EOD!AG66+BRPL_EOD!AH66</f>
        <v>42.44</v>
      </c>
      <c r="J66">
        <f>BYPL_EOD!AG66+BYPL_EOD!AH66</f>
        <v>24.11</v>
      </c>
      <c r="K66">
        <f>MES_EOD!AG66+MES_EOD!AH66</f>
        <v>9.09</v>
      </c>
      <c r="L66">
        <f>NDMC_EOD!AG66+NDMC_EOD!AH66</f>
        <v>45.45</v>
      </c>
      <c r="M66">
        <f>TPDDL_EOD!AG66+TPDDL_EOD!AH66</f>
        <v>28.92</v>
      </c>
      <c r="N66">
        <f t="shared" si="0"/>
        <v>150.01</v>
      </c>
      <c r="O66" s="154">
        <f t="shared" si="1"/>
        <v>-9.9999999999909051E-3</v>
      </c>
      <c r="P66">
        <v>42.437170855276314</v>
      </c>
      <c r="Q66">
        <v>24.10839277381508</v>
      </c>
      <c r="R66">
        <v>9.0893940403973073</v>
      </c>
      <c r="S66">
        <v>45.446970201986538</v>
      </c>
      <c r="T66">
        <v>28.91807212852477</v>
      </c>
      <c r="U66" s="156">
        <f t="shared" si="2"/>
        <v>150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150</v>
      </c>
      <c r="G67">
        <f t="shared" si="5"/>
        <v>150</v>
      </c>
      <c r="H67" s="154"/>
      <c r="I67">
        <f>BRPL_EOD!AG67+BRPL_EOD!AH67</f>
        <v>42.44</v>
      </c>
      <c r="J67">
        <f>BYPL_EOD!AG67+BYPL_EOD!AH67</f>
        <v>24.11</v>
      </c>
      <c r="K67">
        <f>MES_EOD!AG67+MES_EOD!AH67</f>
        <v>9.09</v>
      </c>
      <c r="L67">
        <f>NDMC_EOD!AG67+NDMC_EOD!AH67</f>
        <v>45.45</v>
      </c>
      <c r="M67">
        <f>TPDDL_EOD!AG67+TPDDL_EOD!AH67</f>
        <v>28.92</v>
      </c>
      <c r="N67">
        <f t="shared" ref="N67:N98" si="6">SUM(I67:M67)</f>
        <v>150.01</v>
      </c>
      <c r="O67" s="154">
        <f t="shared" ref="O67:O98" si="7">G67-N67</f>
        <v>-9.9999999999909051E-3</v>
      </c>
      <c r="P67">
        <v>42.437170855276314</v>
      </c>
      <c r="Q67">
        <v>24.10839277381508</v>
      </c>
      <c r="R67">
        <v>9.0893940403973073</v>
      </c>
      <c r="S67">
        <v>45.446970201986538</v>
      </c>
      <c r="T67">
        <v>28.91807212852477</v>
      </c>
      <c r="U67" s="156">
        <f t="shared" ref="U67:U98" si="8">SUM(P67:T67)</f>
        <v>150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142</v>
      </c>
      <c r="E68">
        <f>PPCL!N68</f>
        <v>0</v>
      </c>
      <c r="F68">
        <f t="shared" ref="F68:F98" si="10">B68+C68</f>
        <v>150</v>
      </c>
      <c r="G68">
        <f t="shared" ref="G68:G98" si="11">D68+E68</f>
        <v>142</v>
      </c>
      <c r="H68" s="154"/>
      <c r="I68">
        <f>BRPL_EOD!AG68+BRPL_EOD!AH68</f>
        <v>40.17</v>
      </c>
      <c r="J68">
        <f>BYPL_EOD!AG68+BYPL_EOD!AH68</f>
        <v>22.82</v>
      </c>
      <c r="K68">
        <f>MES_EOD!AG68+MES_EOD!AH68</f>
        <v>8.61</v>
      </c>
      <c r="L68">
        <f>NDMC_EOD!AG68+NDMC_EOD!AH68</f>
        <v>43.03</v>
      </c>
      <c r="M68">
        <f>TPDDL_EOD!AG68+TPDDL_EOD!AH68</f>
        <v>27.38</v>
      </c>
      <c r="N68">
        <f t="shared" si="6"/>
        <v>142.01</v>
      </c>
      <c r="O68" s="154">
        <f t="shared" si="7"/>
        <v>-9.9999999999909051E-3</v>
      </c>
      <c r="P68">
        <v>40.167171325962961</v>
      </c>
      <c r="Q68">
        <v>22.818393070910503</v>
      </c>
      <c r="R68">
        <v>8.609393704668685</v>
      </c>
      <c r="S68">
        <v>43.026969931694957</v>
      </c>
      <c r="T68">
        <v>27.378071966762906</v>
      </c>
      <c r="U68" s="156">
        <f t="shared" si="8"/>
        <v>142.00000000000003</v>
      </c>
      <c r="V68" s="154">
        <f t="shared" si="9"/>
        <v>0</v>
      </c>
    </row>
    <row r="69" spans="1:22">
      <c r="A69" t="s">
        <v>111</v>
      </c>
      <c r="B69">
        <f>PPCL!B69</f>
        <v>142</v>
      </c>
      <c r="C69">
        <f>PPCL!C69</f>
        <v>0</v>
      </c>
      <c r="D69">
        <f>PPCL!M69</f>
        <v>142</v>
      </c>
      <c r="E69">
        <f>PPCL!N69</f>
        <v>0</v>
      </c>
      <c r="F69">
        <f t="shared" si="10"/>
        <v>142</v>
      </c>
      <c r="G69">
        <f t="shared" si="11"/>
        <v>142</v>
      </c>
      <c r="H69" s="154"/>
      <c r="I69">
        <f>BRPL_EOD!AG69+BRPL_EOD!AH69</f>
        <v>40.17</v>
      </c>
      <c r="J69">
        <f>BYPL_EOD!AG69+BYPL_EOD!AH69</f>
        <v>22.82</v>
      </c>
      <c r="K69">
        <f>MES_EOD!AG69+MES_EOD!AH69</f>
        <v>8.61</v>
      </c>
      <c r="L69">
        <f>NDMC_EOD!AG69+NDMC_EOD!AH69</f>
        <v>43.03</v>
      </c>
      <c r="M69">
        <f>TPDDL_EOD!AG69+TPDDL_EOD!AH69</f>
        <v>27.38</v>
      </c>
      <c r="N69">
        <f t="shared" si="6"/>
        <v>142.01</v>
      </c>
      <c r="O69" s="154">
        <f t="shared" si="7"/>
        <v>-9.9999999999909051E-3</v>
      </c>
      <c r="P69">
        <v>40.167171325962961</v>
      </c>
      <c r="Q69">
        <v>22.818393070910503</v>
      </c>
      <c r="R69">
        <v>8.609393704668685</v>
      </c>
      <c r="S69">
        <v>43.026969931694957</v>
      </c>
      <c r="T69">
        <v>27.378071966762906</v>
      </c>
      <c r="U69" s="156">
        <f t="shared" si="8"/>
        <v>142.00000000000003</v>
      </c>
      <c r="V69" s="154">
        <f t="shared" si="9"/>
        <v>0</v>
      </c>
    </row>
    <row r="70" spans="1:22">
      <c r="A70" t="s">
        <v>112</v>
      </c>
      <c r="B70">
        <f>PPCL!B70</f>
        <v>142</v>
      </c>
      <c r="C70">
        <f>PPCL!C70</f>
        <v>0</v>
      </c>
      <c r="D70">
        <f>PPCL!M70</f>
        <v>142</v>
      </c>
      <c r="E70">
        <f>PPCL!N70</f>
        <v>0</v>
      </c>
      <c r="F70">
        <f t="shared" si="10"/>
        <v>142</v>
      </c>
      <c r="G70">
        <f t="shared" si="11"/>
        <v>142</v>
      </c>
      <c r="H70" s="154"/>
      <c r="I70">
        <f>BRPL_EOD!AG70+BRPL_EOD!AH70</f>
        <v>40.17</v>
      </c>
      <c r="J70">
        <f>BYPL_EOD!AG70+BYPL_EOD!AH70</f>
        <v>22.82</v>
      </c>
      <c r="K70">
        <f>MES_EOD!AG70+MES_EOD!AH70</f>
        <v>8.61</v>
      </c>
      <c r="L70">
        <f>NDMC_EOD!AG70+NDMC_EOD!AH70</f>
        <v>43.03</v>
      </c>
      <c r="M70">
        <f>TPDDL_EOD!AG70+TPDDL_EOD!AH70</f>
        <v>27.38</v>
      </c>
      <c r="N70">
        <f t="shared" si="6"/>
        <v>142.01</v>
      </c>
      <c r="O70" s="154">
        <f t="shared" si="7"/>
        <v>-9.9999999999909051E-3</v>
      </c>
      <c r="P70">
        <v>40.167171325962961</v>
      </c>
      <c r="Q70">
        <v>22.818393070910503</v>
      </c>
      <c r="R70">
        <v>8.609393704668685</v>
      </c>
      <c r="S70">
        <v>43.026969931694957</v>
      </c>
      <c r="T70">
        <v>27.378071966762906</v>
      </c>
      <c r="U70" s="156">
        <f t="shared" si="8"/>
        <v>142.00000000000003</v>
      </c>
      <c r="V70" s="154">
        <f t="shared" si="9"/>
        <v>0</v>
      </c>
    </row>
    <row r="71" spans="1:22">
      <c r="A71" t="s">
        <v>113</v>
      </c>
      <c r="B71">
        <f>PPCL!B71</f>
        <v>142</v>
      </c>
      <c r="C71">
        <f>PPCL!C71</f>
        <v>0</v>
      </c>
      <c r="D71">
        <f>PPCL!M71</f>
        <v>142</v>
      </c>
      <c r="E71">
        <f>PPCL!N71</f>
        <v>0</v>
      </c>
      <c r="F71">
        <f t="shared" si="10"/>
        <v>142</v>
      </c>
      <c r="G71">
        <f t="shared" si="11"/>
        <v>142</v>
      </c>
      <c r="H71" s="154"/>
      <c r="I71">
        <f>BRPL_EOD!AG71+BRPL_EOD!AH71</f>
        <v>40.17</v>
      </c>
      <c r="J71">
        <f>BYPL_EOD!AG71+BYPL_EOD!AH71</f>
        <v>22.82</v>
      </c>
      <c r="K71">
        <f>MES_EOD!AG71+MES_EOD!AH71</f>
        <v>8.61</v>
      </c>
      <c r="L71">
        <f>NDMC_EOD!AG71+NDMC_EOD!AH71</f>
        <v>43.03</v>
      </c>
      <c r="M71">
        <f>TPDDL_EOD!AG71+TPDDL_EOD!AH71</f>
        <v>27.38</v>
      </c>
      <c r="N71">
        <f t="shared" si="6"/>
        <v>142.01</v>
      </c>
      <c r="O71" s="154">
        <f t="shared" si="7"/>
        <v>-9.9999999999909051E-3</v>
      </c>
      <c r="P71">
        <v>40.167171325962961</v>
      </c>
      <c r="Q71">
        <v>22.818393070910503</v>
      </c>
      <c r="R71">
        <v>8.609393704668685</v>
      </c>
      <c r="S71">
        <v>43.026969931694957</v>
      </c>
      <c r="T71">
        <v>27.378071966762906</v>
      </c>
      <c r="U71" s="156">
        <f t="shared" si="8"/>
        <v>142.00000000000003</v>
      </c>
      <c r="V71" s="154">
        <f t="shared" si="9"/>
        <v>0</v>
      </c>
    </row>
    <row r="72" spans="1:22">
      <c r="A72" t="s">
        <v>114</v>
      </c>
      <c r="B72">
        <f>PPCL!B72</f>
        <v>142</v>
      </c>
      <c r="C72">
        <f>PPCL!C72</f>
        <v>0</v>
      </c>
      <c r="D72">
        <f>PPCL!M72</f>
        <v>142</v>
      </c>
      <c r="E72">
        <f>PPCL!N72</f>
        <v>0</v>
      </c>
      <c r="F72">
        <f t="shared" si="10"/>
        <v>142</v>
      </c>
      <c r="G72">
        <f t="shared" si="11"/>
        <v>142</v>
      </c>
      <c r="H72" s="154"/>
      <c r="I72">
        <f>BRPL_EOD!AG72+BRPL_EOD!AH72</f>
        <v>40.17</v>
      </c>
      <c r="J72">
        <f>BYPL_EOD!AG72+BYPL_EOD!AH72</f>
        <v>22.82</v>
      </c>
      <c r="K72">
        <f>MES_EOD!AG72+MES_EOD!AH72</f>
        <v>8.61</v>
      </c>
      <c r="L72">
        <f>NDMC_EOD!AG72+NDMC_EOD!AH72</f>
        <v>43.03</v>
      </c>
      <c r="M72">
        <f>TPDDL_EOD!AG72+TPDDL_EOD!AH72</f>
        <v>27.38</v>
      </c>
      <c r="N72">
        <f t="shared" si="6"/>
        <v>142.01</v>
      </c>
      <c r="O72" s="154">
        <f t="shared" si="7"/>
        <v>-9.9999999999909051E-3</v>
      </c>
      <c r="P72">
        <v>40.167171325962961</v>
      </c>
      <c r="Q72">
        <v>22.818393070910503</v>
      </c>
      <c r="R72">
        <v>8.609393704668685</v>
      </c>
      <c r="S72">
        <v>43.026969931694957</v>
      </c>
      <c r="T72">
        <v>27.378071966762906</v>
      </c>
      <c r="U72" s="156">
        <f t="shared" si="8"/>
        <v>142.00000000000003</v>
      </c>
      <c r="V72" s="154">
        <f t="shared" si="9"/>
        <v>0</v>
      </c>
    </row>
    <row r="73" spans="1:22">
      <c r="A73" t="s">
        <v>115</v>
      </c>
      <c r="B73">
        <f>PPCL!B73</f>
        <v>142</v>
      </c>
      <c r="C73">
        <f>PPCL!C73</f>
        <v>0</v>
      </c>
      <c r="D73">
        <f>PPCL!M73</f>
        <v>142</v>
      </c>
      <c r="E73">
        <f>PPCL!N73</f>
        <v>0</v>
      </c>
      <c r="F73">
        <f t="shared" si="10"/>
        <v>142</v>
      </c>
      <c r="G73">
        <f t="shared" si="11"/>
        <v>142</v>
      </c>
      <c r="H73" s="154"/>
      <c r="I73">
        <f>BRPL_EOD!AG73+BRPL_EOD!AH73</f>
        <v>40.17</v>
      </c>
      <c r="J73">
        <f>BYPL_EOD!AG73+BYPL_EOD!AH73</f>
        <v>22.82</v>
      </c>
      <c r="K73">
        <f>MES_EOD!AG73+MES_EOD!AH73</f>
        <v>8.61</v>
      </c>
      <c r="L73">
        <f>NDMC_EOD!AG73+NDMC_EOD!AH73</f>
        <v>43.03</v>
      </c>
      <c r="M73">
        <f>TPDDL_EOD!AG73+TPDDL_EOD!AH73</f>
        <v>27.38</v>
      </c>
      <c r="N73">
        <f t="shared" si="6"/>
        <v>142.01</v>
      </c>
      <c r="O73" s="154">
        <f t="shared" si="7"/>
        <v>-9.9999999999909051E-3</v>
      </c>
      <c r="P73">
        <v>40.167171325962961</v>
      </c>
      <c r="Q73">
        <v>22.818393070910503</v>
      </c>
      <c r="R73">
        <v>8.609393704668685</v>
      </c>
      <c r="S73">
        <v>43.026969931694957</v>
      </c>
      <c r="T73">
        <v>27.378071966762906</v>
      </c>
      <c r="U73" s="156">
        <f t="shared" si="8"/>
        <v>142.00000000000003</v>
      </c>
      <c r="V73" s="154">
        <f t="shared" si="9"/>
        <v>0</v>
      </c>
    </row>
    <row r="74" spans="1:22">
      <c r="A74" t="s">
        <v>116</v>
      </c>
      <c r="B74">
        <f>PPCL!B74</f>
        <v>142</v>
      </c>
      <c r="C74">
        <f>PPCL!C74</f>
        <v>0</v>
      </c>
      <c r="D74">
        <f>PPCL!M74</f>
        <v>142</v>
      </c>
      <c r="E74">
        <f>PPCL!N74</f>
        <v>0</v>
      </c>
      <c r="F74">
        <f t="shared" si="10"/>
        <v>142</v>
      </c>
      <c r="G74">
        <f t="shared" si="11"/>
        <v>142</v>
      </c>
      <c r="H74" s="154"/>
      <c r="I74">
        <f>BRPL_EOD!AG74+BRPL_EOD!AH74</f>
        <v>40.17</v>
      </c>
      <c r="J74">
        <f>BYPL_EOD!AG74+BYPL_EOD!AH74</f>
        <v>22.82</v>
      </c>
      <c r="K74">
        <f>MES_EOD!AG74+MES_EOD!AH74</f>
        <v>8.61</v>
      </c>
      <c r="L74">
        <f>NDMC_EOD!AG74+NDMC_EOD!AH74</f>
        <v>43.03</v>
      </c>
      <c r="M74">
        <f>TPDDL_EOD!AG74+TPDDL_EOD!AH74</f>
        <v>27.38</v>
      </c>
      <c r="N74">
        <f t="shared" si="6"/>
        <v>142.01</v>
      </c>
      <c r="O74" s="154">
        <f t="shared" si="7"/>
        <v>-9.9999999999909051E-3</v>
      </c>
      <c r="P74">
        <v>40.167171325962961</v>
      </c>
      <c r="Q74">
        <v>22.818393070910503</v>
      </c>
      <c r="R74">
        <v>8.609393704668685</v>
      </c>
      <c r="S74">
        <v>43.026969931694957</v>
      </c>
      <c r="T74">
        <v>27.378071966762906</v>
      </c>
      <c r="U74" s="156">
        <f t="shared" si="8"/>
        <v>142.00000000000003</v>
      </c>
      <c r="V74" s="154">
        <f t="shared" si="9"/>
        <v>0</v>
      </c>
    </row>
    <row r="75" spans="1:22">
      <c r="A75" t="s">
        <v>117</v>
      </c>
      <c r="B75">
        <f>PPCL!B75</f>
        <v>142</v>
      </c>
      <c r="C75">
        <f>PPCL!C75</f>
        <v>0</v>
      </c>
      <c r="D75">
        <f>PPCL!M75</f>
        <v>142</v>
      </c>
      <c r="E75">
        <f>PPCL!N75</f>
        <v>0</v>
      </c>
      <c r="F75">
        <f t="shared" si="10"/>
        <v>142</v>
      </c>
      <c r="G75">
        <f t="shared" si="11"/>
        <v>142</v>
      </c>
      <c r="H75" s="154"/>
      <c r="I75">
        <f>BRPL_EOD!AG75+BRPL_EOD!AH75</f>
        <v>40.17</v>
      </c>
      <c r="J75">
        <f>BYPL_EOD!AG75+BYPL_EOD!AH75</f>
        <v>22.82</v>
      </c>
      <c r="K75">
        <f>MES_EOD!AG75+MES_EOD!AH75</f>
        <v>8.61</v>
      </c>
      <c r="L75">
        <f>NDMC_EOD!AG75+NDMC_EOD!AH75</f>
        <v>43.03</v>
      </c>
      <c r="M75">
        <f>TPDDL_EOD!AG75+TPDDL_EOD!AH75</f>
        <v>27.38</v>
      </c>
      <c r="N75">
        <f t="shared" si="6"/>
        <v>142.01</v>
      </c>
      <c r="O75" s="154">
        <f t="shared" si="7"/>
        <v>-9.9999999999909051E-3</v>
      </c>
      <c r="P75">
        <v>40.167171325962961</v>
      </c>
      <c r="Q75">
        <v>22.818393070910503</v>
      </c>
      <c r="R75">
        <v>8.609393704668685</v>
      </c>
      <c r="S75">
        <v>43.026969931694957</v>
      </c>
      <c r="T75">
        <v>27.378071966762906</v>
      </c>
      <c r="U75" s="156">
        <f t="shared" si="8"/>
        <v>142.00000000000003</v>
      </c>
      <c r="V75" s="154">
        <f t="shared" si="9"/>
        <v>0</v>
      </c>
    </row>
    <row r="76" spans="1:22">
      <c r="A76" t="s">
        <v>118</v>
      </c>
      <c r="B76">
        <f>PPCL!B76</f>
        <v>142</v>
      </c>
      <c r="C76">
        <f>PPCL!C76</f>
        <v>0</v>
      </c>
      <c r="D76">
        <f>PPCL!M76</f>
        <v>142</v>
      </c>
      <c r="E76">
        <f>PPCL!N76</f>
        <v>0</v>
      </c>
      <c r="F76">
        <f t="shared" si="10"/>
        <v>142</v>
      </c>
      <c r="G76">
        <f t="shared" si="11"/>
        <v>142</v>
      </c>
      <c r="H76" s="154"/>
      <c r="I76">
        <f>BRPL_EOD!AG76+BRPL_EOD!AH76</f>
        <v>40.17</v>
      </c>
      <c r="J76">
        <f>BYPL_EOD!AG76+BYPL_EOD!AH76</f>
        <v>22.82</v>
      </c>
      <c r="K76">
        <f>MES_EOD!AG76+MES_EOD!AH76</f>
        <v>8.61</v>
      </c>
      <c r="L76">
        <f>NDMC_EOD!AG76+NDMC_EOD!AH76</f>
        <v>43.03</v>
      </c>
      <c r="M76">
        <f>TPDDL_EOD!AG76+TPDDL_EOD!AH76</f>
        <v>27.38</v>
      </c>
      <c r="N76">
        <f t="shared" si="6"/>
        <v>142.01</v>
      </c>
      <c r="O76" s="154">
        <f t="shared" si="7"/>
        <v>-9.9999999999909051E-3</v>
      </c>
      <c r="P76">
        <v>40.167171325962961</v>
      </c>
      <c r="Q76">
        <v>22.818393070910503</v>
      </c>
      <c r="R76">
        <v>8.609393704668685</v>
      </c>
      <c r="S76">
        <v>43.026969931694957</v>
      </c>
      <c r="T76">
        <v>27.378071966762906</v>
      </c>
      <c r="U76" s="156">
        <f t="shared" si="8"/>
        <v>142.00000000000003</v>
      </c>
      <c r="V76" s="154">
        <f t="shared" si="9"/>
        <v>0</v>
      </c>
    </row>
    <row r="77" spans="1:22">
      <c r="A77" t="s">
        <v>119</v>
      </c>
      <c r="B77">
        <f>PPCL!B77</f>
        <v>142</v>
      </c>
      <c r="C77">
        <f>PPCL!C77</f>
        <v>0</v>
      </c>
      <c r="D77">
        <f>PPCL!M77</f>
        <v>142</v>
      </c>
      <c r="E77">
        <f>PPCL!N77</f>
        <v>0</v>
      </c>
      <c r="F77">
        <f t="shared" si="10"/>
        <v>142</v>
      </c>
      <c r="G77">
        <f t="shared" si="11"/>
        <v>142</v>
      </c>
      <c r="H77" s="154"/>
      <c r="I77">
        <f>BRPL_EOD!AG77+BRPL_EOD!AH77</f>
        <v>40.17</v>
      </c>
      <c r="J77">
        <f>BYPL_EOD!AG77+BYPL_EOD!AH77</f>
        <v>22.82</v>
      </c>
      <c r="K77">
        <f>MES_EOD!AG77+MES_EOD!AH77</f>
        <v>8.61</v>
      </c>
      <c r="L77">
        <f>NDMC_EOD!AG77+NDMC_EOD!AH77</f>
        <v>43.03</v>
      </c>
      <c r="M77">
        <f>TPDDL_EOD!AG77+TPDDL_EOD!AH77</f>
        <v>27.38</v>
      </c>
      <c r="N77">
        <f t="shared" si="6"/>
        <v>142.01</v>
      </c>
      <c r="O77" s="154">
        <f t="shared" si="7"/>
        <v>-9.9999999999909051E-3</v>
      </c>
      <c r="P77">
        <v>40.167171325962961</v>
      </c>
      <c r="Q77">
        <v>22.818393070910503</v>
      </c>
      <c r="R77">
        <v>8.609393704668685</v>
      </c>
      <c r="S77">
        <v>43.026969931694957</v>
      </c>
      <c r="T77">
        <v>27.378071966762906</v>
      </c>
      <c r="U77" s="156">
        <f t="shared" si="8"/>
        <v>142.00000000000003</v>
      </c>
      <c r="V77" s="154">
        <f t="shared" si="9"/>
        <v>0</v>
      </c>
    </row>
    <row r="78" spans="1:22">
      <c r="A78" t="s">
        <v>120</v>
      </c>
      <c r="B78">
        <f>PPCL!B78</f>
        <v>142</v>
      </c>
      <c r="C78">
        <f>PPCL!C78</f>
        <v>0</v>
      </c>
      <c r="D78">
        <f>PPCL!M78</f>
        <v>142</v>
      </c>
      <c r="E78">
        <f>PPCL!N78</f>
        <v>0</v>
      </c>
      <c r="F78">
        <f t="shared" si="10"/>
        <v>142</v>
      </c>
      <c r="G78">
        <f t="shared" si="11"/>
        <v>142</v>
      </c>
      <c r="H78" s="154"/>
      <c r="I78">
        <f>BRPL_EOD!AG78+BRPL_EOD!AH78</f>
        <v>40.17</v>
      </c>
      <c r="J78">
        <f>BYPL_EOD!AG78+BYPL_EOD!AH78</f>
        <v>22.82</v>
      </c>
      <c r="K78">
        <f>MES_EOD!AG78+MES_EOD!AH78</f>
        <v>8.61</v>
      </c>
      <c r="L78">
        <f>NDMC_EOD!AG78+NDMC_EOD!AH78</f>
        <v>43.03</v>
      </c>
      <c r="M78">
        <f>TPDDL_EOD!AG78+TPDDL_EOD!AH78</f>
        <v>27.38</v>
      </c>
      <c r="N78">
        <f t="shared" si="6"/>
        <v>142.01</v>
      </c>
      <c r="O78" s="154">
        <f t="shared" si="7"/>
        <v>-9.9999999999909051E-3</v>
      </c>
      <c r="P78">
        <v>40.167171325962961</v>
      </c>
      <c r="Q78">
        <v>22.818393070910503</v>
      </c>
      <c r="R78">
        <v>8.609393704668685</v>
      </c>
      <c r="S78">
        <v>43.026969931694957</v>
      </c>
      <c r="T78">
        <v>27.378071966762906</v>
      </c>
      <c r="U78" s="156">
        <f t="shared" si="8"/>
        <v>142.00000000000003</v>
      </c>
      <c r="V78" s="154">
        <f t="shared" si="9"/>
        <v>0</v>
      </c>
    </row>
    <row r="79" spans="1:22">
      <c r="A79" t="s">
        <v>121</v>
      </c>
      <c r="B79">
        <f>PPCL!B79</f>
        <v>142</v>
      </c>
      <c r="C79">
        <f>PPCL!C79</f>
        <v>0</v>
      </c>
      <c r="D79">
        <f>PPCL!M79</f>
        <v>142</v>
      </c>
      <c r="E79">
        <f>PPCL!N79</f>
        <v>0</v>
      </c>
      <c r="F79">
        <f t="shared" si="10"/>
        <v>142</v>
      </c>
      <c r="G79">
        <f t="shared" si="11"/>
        <v>142</v>
      </c>
      <c r="H79" s="154"/>
      <c r="I79">
        <f>BRPL_EOD!AG79+BRPL_EOD!AH79</f>
        <v>40.17</v>
      </c>
      <c r="J79">
        <f>BYPL_EOD!AG79+BYPL_EOD!AH79</f>
        <v>22.82</v>
      </c>
      <c r="K79">
        <f>MES_EOD!AG79+MES_EOD!AH79</f>
        <v>8.61</v>
      </c>
      <c r="L79">
        <f>NDMC_EOD!AG79+NDMC_EOD!AH79</f>
        <v>43.03</v>
      </c>
      <c r="M79">
        <f>TPDDL_EOD!AG79+TPDDL_EOD!AH79</f>
        <v>27.38</v>
      </c>
      <c r="N79">
        <f t="shared" si="6"/>
        <v>142.01</v>
      </c>
      <c r="O79" s="154">
        <f t="shared" si="7"/>
        <v>-9.9999999999909051E-3</v>
      </c>
      <c r="P79">
        <v>40.167171325962961</v>
      </c>
      <c r="Q79">
        <v>22.818393070910503</v>
      </c>
      <c r="R79">
        <v>8.609393704668685</v>
      </c>
      <c r="S79">
        <v>43.026969931694957</v>
      </c>
      <c r="T79">
        <v>27.378071966762906</v>
      </c>
      <c r="U79" s="156">
        <f t="shared" si="8"/>
        <v>142.00000000000003</v>
      </c>
      <c r="V79" s="154">
        <f t="shared" si="9"/>
        <v>0</v>
      </c>
    </row>
    <row r="80" spans="1:22">
      <c r="A80" t="s">
        <v>122</v>
      </c>
      <c r="B80">
        <f>PPCL!B80</f>
        <v>142</v>
      </c>
      <c r="C80">
        <f>PPCL!C80</f>
        <v>0</v>
      </c>
      <c r="D80">
        <f>PPCL!M80</f>
        <v>142</v>
      </c>
      <c r="E80">
        <f>PPCL!N80</f>
        <v>0</v>
      </c>
      <c r="F80">
        <f t="shared" si="10"/>
        <v>142</v>
      </c>
      <c r="G80">
        <f t="shared" si="11"/>
        <v>142</v>
      </c>
      <c r="H80" s="154"/>
      <c r="I80">
        <f>BRPL_EOD!AG80+BRPL_EOD!AH80</f>
        <v>40.17</v>
      </c>
      <c r="J80">
        <f>BYPL_EOD!AG80+BYPL_EOD!AH80</f>
        <v>22.82</v>
      </c>
      <c r="K80">
        <f>MES_EOD!AG80+MES_EOD!AH80</f>
        <v>8.61</v>
      </c>
      <c r="L80">
        <f>NDMC_EOD!AG80+NDMC_EOD!AH80</f>
        <v>43.03</v>
      </c>
      <c r="M80">
        <f>TPDDL_EOD!AG80+TPDDL_EOD!AH80</f>
        <v>27.38</v>
      </c>
      <c r="N80">
        <f t="shared" si="6"/>
        <v>142.01</v>
      </c>
      <c r="O80" s="154">
        <f t="shared" si="7"/>
        <v>-9.9999999999909051E-3</v>
      </c>
      <c r="P80">
        <v>40.167171325962961</v>
      </c>
      <c r="Q80">
        <v>22.818393070910503</v>
      </c>
      <c r="R80">
        <v>8.609393704668685</v>
      </c>
      <c r="S80">
        <v>43.026969931694957</v>
      </c>
      <c r="T80">
        <v>27.378071966762906</v>
      </c>
      <c r="U80" s="156">
        <f t="shared" si="8"/>
        <v>142.00000000000003</v>
      </c>
      <c r="V80" s="154">
        <f t="shared" si="9"/>
        <v>0</v>
      </c>
    </row>
    <row r="81" spans="1:22">
      <c r="A81" t="s">
        <v>123</v>
      </c>
      <c r="B81">
        <f>PPCL!B81</f>
        <v>142</v>
      </c>
      <c r="C81">
        <f>PPCL!C81</f>
        <v>0</v>
      </c>
      <c r="D81">
        <f>PPCL!M81</f>
        <v>142</v>
      </c>
      <c r="E81">
        <f>PPCL!N81</f>
        <v>0</v>
      </c>
      <c r="F81">
        <f t="shared" si="10"/>
        <v>142</v>
      </c>
      <c r="G81">
        <f t="shared" si="11"/>
        <v>142</v>
      </c>
      <c r="H81" s="154"/>
      <c r="I81">
        <f>BRPL_EOD!AG81+BRPL_EOD!AH81</f>
        <v>40.17</v>
      </c>
      <c r="J81">
        <f>BYPL_EOD!AG81+BYPL_EOD!AH81</f>
        <v>22.82</v>
      </c>
      <c r="K81">
        <f>MES_EOD!AG81+MES_EOD!AH81</f>
        <v>8.61</v>
      </c>
      <c r="L81">
        <f>NDMC_EOD!AG81+NDMC_EOD!AH81</f>
        <v>43.03</v>
      </c>
      <c r="M81">
        <f>TPDDL_EOD!AG81+TPDDL_EOD!AH81</f>
        <v>27.38</v>
      </c>
      <c r="N81">
        <f t="shared" si="6"/>
        <v>142.01</v>
      </c>
      <c r="O81" s="154">
        <f t="shared" si="7"/>
        <v>-9.9999999999909051E-3</v>
      </c>
      <c r="P81">
        <v>40.167171325962961</v>
      </c>
      <c r="Q81">
        <v>22.818393070910503</v>
      </c>
      <c r="R81">
        <v>8.609393704668685</v>
      </c>
      <c r="S81">
        <v>43.026969931694957</v>
      </c>
      <c r="T81">
        <v>27.378071966762906</v>
      </c>
      <c r="U81" s="156">
        <f t="shared" si="8"/>
        <v>142.00000000000003</v>
      </c>
      <c r="V81" s="154">
        <f t="shared" si="9"/>
        <v>0</v>
      </c>
    </row>
    <row r="82" spans="1:22">
      <c r="A82" t="s">
        <v>124</v>
      </c>
      <c r="B82">
        <f>PPCL!B82</f>
        <v>142</v>
      </c>
      <c r="C82">
        <f>PPCL!C82</f>
        <v>0</v>
      </c>
      <c r="D82">
        <f>PPCL!M82</f>
        <v>142</v>
      </c>
      <c r="E82">
        <f>PPCL!N82</f>
        <v>0</v>
      </c>
      <c r="F82">
        <f t="shared" si="10"/>
        <v>142</v>
      </c>
      <c r="G82">
        <f t="shared" si="11"/>
        <v>142</v>
      </c>
      <c r="H82" s="154"/>
      <c r="I82">
        <f>BRPL_EOD!AG82+BRPL_EOD!AH82</f>
        <v>40.17</v>
      </c>
      <c r="J82">
        <f>BYPL_EOD!AG82+BYPL_EOD!AH82</f>
        <v>22.82</v>
      </c>
      <c r="K82">
        <f>MES_EOD!AG82+MES_EOD!AH82</f>
        <v>8.61</v>
      </c>
      <c r="L82">
        <f>NDMC_EOD!AG82+NDMC_EOD!AH82</f>
        <v>43.03</v>
      </c>
      <c r="M82">
        <f>TPDDL_EOD!AG82+TPDDL_EOD!AH82</f>
        <v>27.38</v>
      </c>
      <c r="N82">
        <f t="shared" si="6"/>
        <v>142.01</v>
      </c>
      <c r="O82" s="154">
        <f t="shared" si="7"/>
        <v>-9.9999999999909051E-3</v>
      </c>
      <c r="P82">
        <v>40.167171325962961</v>
      </c>
      <c r="Q82">
        <v>22.818393070910503</v>
      </c>
      <c r="R82">
        <v>8.609393704668685</v>
      </c>
      <c r="S82">
        <v>43.026969931694957</v>
      </c>
      <c r="T82">
        <v>27.378071966762906</v>
      </c>
      <c r="U82" s="156">
        <f t="shared" si="8"/>
        <v>142.00000000000003</v>
      </c>
      <c r="V82" s="154">
        <f t="shared" si="9"/>
        <v>0</v>
      </c>
    </row>
    <row r="83" spans="1:22">
      <c r="A83" t="s">
        <v>125</v>
      </c>
      <c r="B83">
        <f>PPCL!B83</f>
        <v>142</v>
      </c>
      <c r="C83">
        <f>PPCL!C83</f>
        <v>0</v>
      </c>
      <c r="D83">
        <f>PPCL!M83</f>
        <v>142</v>
      </c>
      <c r="E83">
        <f>PPCL!N83</f>
        <v>0</v>
      </c>
      <c r="F83">
        <f t="shared" si="10"/>
        <v>142</v>
      </c>
      <c r="G83">
        <f t="shared" si="11"/>
        <v>142</v>
      </c>
      <c r="H83" s="154"/>
      <c r="I83">
        <f>BRPL_EOD!AG83+BRPL_EOD!AH83</f>
        <v>40.17</v>
      </c>
      <c r="J83">
        <f>BYPL_EOD!AG83+BYPL_EOD!AH83</f>
        <v>22.82</v>
      </c>
      <c r="K83">
        <f>MES_EOD!AG83+MES_EOD!AH83</f>
        <v>8.61</v>
      </c>
      <c r="L83">
        <f>NDMC_EOD!AG83+NDMC_EOD!AH83</f>
        <v>43.03</v>
      </c>
      <c r="M83">
        <f>TPDDL_EOD!AG83+TPDDL_EOD!AH83</f>
        <v>27.38</v>
      </c>
      <c r="N83">
        <f t="shared" si="6"/>
        <v>142.01</v>
      </c>
      <c r="O83" s="154">
        <f t="shared" si="7"/>
        <v>-9.9999999999909051E-3</v>
      </c>
      <c r="P83">
        <v>40.167171325962961</v>
      </c>
      <c r="Q83">
        <v>22.818393070910503</v>
      </c>
      <c r="R83">
        <v>8.609393704668685</v>
      </c>
      <c r="S83">
        <v>43.026969931694957</v>
      </c>
      <c r="T83">
        <v>27.378071966762906</v>
      </c>
      <c r="U83" s="156">
        <f t="shared" si="8"/>
        <v>142.00000000000003</v>
      </c>
      <c r="V83" s="154">
        <f t="shared" si="9"/>
        <v>0</v>
      </c>
    </row>
    <row r="84" spans="1:22">
      <c r="A84" t="s">
        <v>126</v>
      </c>
      <c r="B84">
        <f>PPCL!B84</f>
        <v>142</v>
      </c>
      <c r="C84">
        <f>PPCL!C84</f>
        <v>0</v>
      </c>
      <c r="D84">
        <f>PPCL!M84</f>
        <v>142</v>
      </c>
      <c r="E84">
        <f>PPCL!N84</f>
        <v>0</v>
      </c>
      <c r="F84">
        <f t="shared" si="10"/>
        <v>142</v>
      </c>
      <c r="G84">
        <f t="shared" si="11"/>
        <v>142</v>
      </c>
      <c r="H84" s="154"/>
      <c r="I84">
        <f>BRPL_EOD!AG84+BRPL_EOD!AH84</f>
        <v>40.17</v>
      </c>
      <c r="J84">
        <f>BYPL_EOD!AG84+BYPL_EOD!AH84</f>
        <v>22.82</v>
      </c>
      <c r="K84">
        <f>MES_EOD!AG84+MES_EOD!AH84</f>
        <v>8.61</v>
      </c>
      <c r="L84">
        <f>NDMC_EOD!AG84+NDMC_EOD!AH84</f>
        <v>43.03</v>
      </c>
      <c r="M84">
        <f>TPDDL_EOD!AG84+TPDDL_EOD!AH84</f>
        <v>27.38</v>
      </c>
      <c r="N84">
        <f t="shared" si="6"/>
        <v>142.01</v>
      </c>
      <c r="O84" s="154">
        <f t="shared" si="7"/>
        <v>-9.9999999999909051E-3</v>
      </c>
      <c r="P84">
        <v>40.167171325962961</v>
      </c>
      <c r="Q84">
        <v>22.818393070910503</v>
      </c>
      <c r="R84">
        <v>8.609393704668685</v>
      </c>
      <c r="S84">
        <v>43.026969931694957</v>
      </c>
      <c r="T84">
        <v>27.378071966762906</v>
      </c>
      <c r="U84" s="156">
        <f t="shared" si="8"/>
        <v>142.00000000000003</v>
      </c>
      <c r="V84" s="154">
        <f t="shared" si="9"/>
        <v>0</v>
      </c>
    </row>
    <row r="85" spans="1:22">
      <c r="A85" t="s">
        <v>127</v>
      </c>
      <c r="B85">
        <f>PPCL!B85</f>
        <v>147</v>
      </c>
      <c r="C85">
        <f>PPCL!C85</f>
        <v>0</v>
      </c>
      <c r="D85">
        <f>PPCL!M85</f>
        <v>147</v>
      </c>
      <c r="E85">
        <f>PPCL!N85</f>
        <v>0</v>
      </c>
      <c r="F85">
        <f t="shared" si="10"/>
        <v>147</v>
      </c>
      <c r="G85">
        <f t="shared" si="11"/>
        <v>147</v>
      </c>
      <c r="H85" s="154"/>
      <c r="I85">
        <f>BRPL_EOD!AG85+BRPL_EOD!AH85</f>
        <v>41.59</v>
      </c>
      <c r="J85">
        <f>BYPL_EOD!AG85+BYPL_EOD!AH85</f>
        <v>23.62</v>
      </c>
      <c r="K85">
        <f>MES_EOD!AG85+MES_EOD!AH85</f>
        <v>8.91</v>
      </c>
      <c r="L85">
        <f>NDMC_EOD!AG85+NDMC_EOD!AH85</f>
        <v>44.54</v>
      </c>
      <c r="M85">
        <f>TPDDL_EOD!AG85+TPDDL_EOD!AH85</f>
        <v>28.34</v>
      </c>
      <c r="N85">
        <f t="shared" si="6"/>
        <v>147</v>
      </c>
      <c r="O85" s="154">
        <f t="shared" si="7"/>
        <v>0</v>
      </c>
      <c r="P85">
        <v>41.59</v>
      </c>
      <c r="Q85">
        <v>23.62</v>
      </c>
      <c r="R85">
        <v>8.91</v>
      </c>
      <c r="S85">
        <v>44.54</v>
      </c>
      <c r="T85">
        <v>28.34</v>
      </c>
      <c r="U85" s="156">
        <f t="shared" si="8"/>
        <v>147</v>
      </c>
      <c r="V85" s="154">
        <f t="shared" si="9"/>
        <v>0</v>
      </c>
    </row>
    <row r="86" spans="1:22">
      <c r="A86" t="s">
        <v>128</v>
      </c>
      <c r="B86">
        <f>PPCL!B86</f>
        <v>147</v>
      </c>
      <c r="C86">
        <f>PPCL!C86</f>
        <v>0</v>
      </c>
      <c r="D86">
        <f>PPCL!M86</f>
        <v>147</v>
      </c>
      <c r="E86">
        <f>PPCL!N86</f>
        <v>0</v>
      </c>
      <c r="F86">
        <f t="shared" si="10"/>
        <v>147</v>
      </c>
      <c r="G86">
        <f t="shared" si="11"/>
        <v>147</v>
      </c>
      <c r="H86" s="154"/>
      <c r="I86">
        <f>BRPL_EOD!AG86+BRPL_EOD!AH86</f>
        <v>41.59</v>
      </c>
      <c r="J86">
        <f>BYPL_EOD!AG86+BYPL_EOD!AH86</f>
        <v>23.62</v>
      </c>
      <c r="K86">
        <f>MES_EOD!AG86+MES_EOD!AH86</f>
        <v>8.91</v>
      </c>
      <c r="L86">
        <f>NDMC_EOD!AG86+NDMC_EOD!AH86</f>
        <v>44.54</v>
      </c>
      <c r="M86">
        <f>TPDDL_EOD!AG86+TPDDL_EOD!AH86</f>
        <v>28.34</v>
      </c>
      <c r="N86">
        <f t="shared" si="6"/>
        <v>147</v>
      </c>
      <c r="O86" s="154">
        <f t="shared" si="7"/>
        <v>0</v>
      </c>
      <c r="P86">
        <v>41.59</v>
      </c>
      <c r="Q86">
        <v>23.62</v>
      </c>
      <c r="R86">
        <v>8.91</v>
      </c>
      <c r="S86">
        <v>44.54</v>
      </c>
      <c r="T86">
        <v>28.34</v>
      </c>
      <c r="U86" s="156">
        <f t="shared" si="8"/>
        <v>147</v>
      </c>
      <c r="V86" s="154">
        <f t="shared" si="9"/>
        <v>0</v>
      </c>
    </row>
    <row r="87" spans="1:22">
      <c r="A87" t="s">
        <v>129</v>
      </c>
      <c r="B87">
        <f>PPCL!B87</f>
        <v>147</v>
      </c>
      <c r="C87">
        <f>PPCL!C87</f>
        <v>0</v>
      </c>
      <c r="D87">
        <f>PPCL!M87</f>
        <v>147</v>
      </c>
      <c r="E87">
        <f>PPCL!N87</f>
        <v>0</v>
      </c>
      <c r="F87">
        <f t="shared" si="10"/>
        <v>147</v>
      </c>
      <c r="G87">
        <f t="shared" si="11"/>
        <v>147</v>
      </c>
      <c r="H87" s="154"/>
      <c r="I87">
        <f>BRPL_EOD!AG87+BRPL_EOD!AH87</f>
        <v>41.59</v>
      </c>
      <c r="J87">
        <f>BYPL_EOD!AG87+BYPL_EOD!AH87</f>
        <v>23.62</v>
      </c>
      <c r="K87">
        <f>MES_EOD!AG87+MES_EOD!AH87</f>
        <v>8.91</v>
      </c>
      <c r="L87">
        <f>NDMC_EOD!AG87+NDMC_EOD!AH87</f>
        <v>44.54</v>
      </c>
      <c r="M87">
        <f>TPDDL_EOD!AG87+TPDDL_EOD!AH87</f>
        <v>28.34</v>
      </c>
      <c r="N87">
        <f t="shared" si="6"/>
        <v>147</v>
      </c>
      <c r="O87" s="154">
        <f t="shared" si="7"/>
        <v>0</v>
      </c>
      <c r="P87">
        <v>41.59</v>
      </c>
      <c r="Q87">
        <v>23.62</v>
      </c>
      <c r="R87">
        <v>8.91</v>
      </c>
      <c r="S87">
        <v>44.54</v>
      </c>
      <c r="T87">
        <v>28.34</v>
      </c>
      <c r="U87" s="156">
        <f t="shared" si="8"/>
        <v>147</v>
      </c>
      <c r="V87" s="154">
        <f t="shared" si="9"/>
        <v>0</v>
      </c>
    </row>
    <row r="88" spans="1:22">
      <c r="A88" t="s">
        <v>130</v>
      </c>
      <c r="B88">
        <f>PPCL!B88</f>
        <v>147</v>
      </c>
      <c r="C88">
        <f>PPCL!C88</f>
        <v>0</v>
      </c>
      <c r="D88">
        <f>PPCL!M88</f>
        <v>147</v>
      </c>
      <c r="E88">
        <f>PPCL!N88</f>
        <v>0</v>
      </c>
      <c r="F88">
        <f t="shared" si="10"/>
        <v>147</v>
      </c>
      <c r="G88">
        <f t="shared" si="11"/>
        <v>147</v>
      </c>
      <c r="H88" s="154"/>
      <c r="I88">
        <f>BRPL_EOD!AG88+BRPL_EOD!AH88</f>
        <v>41.59</v>
      </c>
      <c r="J88">
        <f>BYPL_EOD!AG88+BYPL_EOD!AH88</f>
        <v>23.62</v>
      </c>
      <c r="K88">
        <f>MES_EOD!AG88+MES_EOD!AH88</f>
        <v>8.91</v>
      </c>
      <c r="L88">
        <f>NDMC_EOD!AG88+NDMC_EOD!AH88</f>
        <v>44.54</v>
      </c>
      <c r="M88">
        <f>TPDDL_EOD!AG88+TPDDL_EOD!AH88</f>
        <v>28.34</v>
      </c>
      <c r="N88">
        <f t="shared" si="6"/>
        <v>147</v>
      </c>
      <c r="O88" s="154">
        <f t="shared" si="7"/>
        <v>0</v>
      </c>
      <c r="P88">
        <v>41.59</v>
      </c>
      <c r="Q88">
        <v>23.62</v>
      </c>
      <c r="R88">
        <v>8.91</v>
      </c>
      <c r="S88">
        <v>44.54</v>
      </c>
      <c r="T88">
        <v>28.34</v>
      </c>
      <c r="U88" s="156">
        <f t="shared" si="8"/>
        <v>147</v>
      </c>
      <c r="V88" s="154">
        <f t="shared" si="9"/>
        <v>0</v>
      </c>
    </row>
    <row r="89" spans="1:22">
      <c r="A89" t="s">
        <v>131</v>
      </c>
      <c r="B89">
        <f>PPCL!B89</f>
        <v>147</v>
      </c>
      <c r="C89">
        <f>PPCL!C89</f>
        <v>0</v>
      </c>
      <c r="D89">
        <f>PPCL!M89</f>
        <v>147</v>
      </c>
      <c r="E89">
        <f>PPCL!N89</f>
        <v>0</v>
      </c>
      <c r="F89">
        <f t="shared" si="10"/>
        <v>147</v>
      </c>
      <c r="G89">
        <f t="shared" si="11"/>
        <v>147</v>
      </c>
      <c r="H89" s="154"/>
      <c r="I89">
        <f>BRPL_EOD!AG89+BRPL_EOD!AH89</f>
        <v>41.59</v>
      </c>
      <c r="J89">
        <f>BYPL_EOD!AG89+BYPL_EOD!AH89</f>
        <v>23.62</v>
      </c>
      <c r="K89">
        <f>MES_EOD!AG89+MES_EOD!AH89</f>
        <v>8.91</v>
      </c>
      <c r="L89">
        <f>NDMC_EOD!AG89+NDMC_EOD!AH89</f>
        <v>44.54</v>
      </c>
      <c r="M89">
        <f>TPDDL_EOD!AG89+TPDDL_EOD!AH89</f>
        <v>28.34</v>
      </c>
      <c r="N89">
        <f t="shared" si="6"/>
        <v>147</v>
      </c>
      <c r="O89" s="154">
        <f t="shared" si="7"/>
        <v>0</v>
      </c>
      <c r="P89">
        <v>41.59</v>
      </c>
      <c r="Q89">
        <v>23.62</v>
      </c>
      <c r="R89">
        <v>8.91</v>
      </c>
      <c r="S89">
        <v>44.54</v>
      </c>
      <c r="T89">
        <v>28.34</v>
      </c>
      <c r="U89" s="156">
        <f t="shared" si="8"/>
        <v>147</v>
      </c>
      <c r="V89" s="154">
        <f t="shared" si="9"/>
        <v>0</v>
      </c>
    </row>
    <row r="90" spans="1:22">
      <c r="A90" t="s">
        <v>132</v>
      </c>
      <c r="B90">
        <f>PPCL!B90</f>
        <v>147</v>
      </c>
      <c r="C90">
        <f>PPCL!C90</f>
        <v>0</v>
      </c>
      <c r="D90">
        <f>PPCL!M90</f>
        <v>147</v>
      </c>
      <c r="E90">
        <f>PPCL!N90</f>
        <v>0</v>
      </c>
      <c r="F90">
        <f t="shared" si="10"/>
        <v>147</v>
      </c>
      <c r="G90">
        <f t="shared" si="11"/>
        <v>147</v>
      </c>
      <c r="H90" s="154"/>
      <c r="I90">
        <f>BRPL_EOD!AG90+BRPL_EOD!AH90</f>
        <v>41.59</v>
      </c>
      <c r="J90">
        <f>BYPL_EOD!AG90+BYPL_EOD!AH90</f>
        <v>23.62</v>
      </c>
      <c r="K90">
        <f>MES_EOD!AG90+MES_EOD!AH90</f>
        <v>8.91</v>
      </c>
      <c r="L90">
        <f>NDMC_EOD!AG90+NDMC_EOD!AH90</f>
        <v>44.54</v>
      </c>
      <c r="M90">
        <f>TPDDL_EOD!AG90+TPDDL_EOD!AH90</f>
        <v>28.34</v>
      </c>
      <c r="N90">
        <f t="shared" si="6"/>
        <v>147</v>
      </c>
      <c r="O90" s="154">
        <f t="shared" si="7"/>
        <v>0</v>
      </c>
      <c r="P90">
        <v>41.59</v>
      </c>
      <c r="Q90">
        <v>23.62</v>
      </c>
      <c r="R90">
        <v>8.91</v>
      </c>
      <c r="S90">
        <v>44.54</v>
      </c>
      <c r="T90">
        <v>28.34</v>
      </c>
      <c r="U90" s="156">
        <f t="shared" si="8"/>
        <v>147</v>
      </c>
      <c r="V90" s="154">
        <f t="shared" si="9"/>
        <v>0</v>
      </c>
    </row>
    <row r="91" spans="1:22">
      <c r="A91" t="s">
        <v>133</v>
      </c>
      <c r="B91">
        <f>PPCL!B91</f>
        <v>147</v>
      </c>
      <c r="C91">
        <f>PPCL!C91</f>
        <v>0</v>
      </c>
      <c r="D91">
        <f>PPCL!M91</f>
        <v>147</v>
      </c>
      <c r="E91">
        <f>PPCL!N91</f>
        <v>0</v>
      </c>
      <c r="F91">
        <f t="shared" si="10"/>
        <v>147</v>
      </c>
      <c r="G91">
        <f t="shared" si="11"/>
        <v>147</v>
      </c>
      <c r="H91" s="154"/>
      <c r="I91">
        <f>BRPL_EOD!AG91+BRPL_EOD!AH91</f>
        <v>41.59</v>
      </c>
      <c r="J91">
        <f>BYPL_EOD!AG91+BYPL_EOD!AH91</f>
        <v>23.62</v>
      </c>
      <c r="K91">
        <f>MES_EOD!AG91+MES_EOD!AH91</f>
        <v>8.91</v>
      </c>
      <c r="L91">
        <f>NDMC_EOD!AG91+NDMC_EOD!AH91</f>
        <v>44.54</v>
      </c>
      <c r="M91">
        <f>TPDDL_EOD!AG91+TPDDL_EOD!AH91</f>
        <v>28.34</v>
      </c>
      <c r="N91">
        <f t="shared" si="6"/>
        <v>147</v>
      </c>
      <c r="O91" s="154">
        <f t="shared" si="7"/>
        <v>0</v>
      </c>
      <c r="P91">
        <v>41.59</v>
      </c>
      <c r="Q91">
        <v>23.62</v>
      </c>
      <c r="R91">
        <v>8.91</v>
      </c>
      <c r="S91">
        <v>44.54</v>
      </c>
      <c r="T91">
        <v>28.34</v>
      </c>
      <c r="U91" s="156">
        <f t="shared" si="8"/>
        <v>147</v>
      </c>
      <c r="V91" s="154">
        <f t="shared" si="9"/>
        <v>0</v>
      </c>
    </row>
    <row r="92" spans="1:22">
      <c r="A92" t="s">
        <v>134</v>
      </c>
      <c r="B92">
        <f>PPCL!B92</f>
        <v>147</v>
      </c>
      <c r="C92">
        <f>PPCL!C92</f>
        <v>0</v>
      </c>
      <c r="D92">
        <f>PPCL!M92</f>
        <v>147</v>
      </c>
      <c r="E92">
        <f>PPCL!N92</f>
        <v>0</v>
      </c>
      <c r="F92">
        <f t="shared" si="10"/>
        <v>147</v>
      </c>
      <c r="G92">
        <f t="shared" si="11"/>
        <v>147</v>
      </c>
      <c r="H92" s="154"/>
      <c r="I92">
        <f>BRPL_EOD!AG92+BRPL_EOD!AH92</f>
        <v>41.59</v>
      </c>
      <c r="J92">
        <f>BYPL_EOD!AG92+BYPL_EOD!AH92</f>
        <v>23.62</v>
      </c>
      <c r="K92">
        <f>MES_EOD!AG92+MES_EOD!AH92</f>
        <v>8.91</v>
      </c>
      <c r="L92">
        <f>NDMC_EOD!AG92+NDMC_EOD!AH92</f>
        <v>44.54</v>
      </c>
      <c r="M92">
        <f>TPDDL_EOD!AG92+TPDDL_EOD!AH92</f>
        <v>28.34</v>
      </c>
      <c r="N92">
        <f t="shared" si="6"/>
        <v>147</v>
      </c>
      <c r="O92" s="154">
        <f t="shared" si="7"/>
        <v>0</v>
      </c>
      <c r="P92">
        <v>41.59</v>
      </c>
      <c r="Q92">
        <v>23.62</v>
      </c>
      <c r="R92">
        <v>8.91</v>
      </c>
      <c r="S92">
        <v>44.54</v>
      </c>
      <c r="T92">
        <v>28.34</v>
      </c>
      <c r="U92" s="156">
        <f t="shared" si="8"/>
        <v>147</v>
      </c>
      <c r="V92" s="154">
        <f t="shared" si="9"/>
        <v>0</v>
      </c>
    </row>
    <row r="93" spans="1:22">
      <c r="A93" t="s">
        <v>135</v>
      </c>
      <c r="B93">
        <f>PPCL!B93</f>
        <v>147</v>
      </c>
      <c r="C93">
        <f>PPCL!C93</f>
        <v>0</v>
      </c>
      <c r="D93">
        <f>PPCL!M93</f>
        <v>147</v>
      </c>
      <c r="E93">
        <f>PPCL!N93</f>
        <v>0</v>
      </c>
      <c r="F93">
        <f t="shared" si="10"/>
        <v>147</v>
      </c>
      <c r="G93">
        <f t="shared" si="11"/>
        <v>147</v>
      </c>
      <c r="H93" s="154"/>
      <c r="I93">
        <f>BRPL_EOD!AG93+BRPL_EOD!AH93</f>
        <v>41.59</v>
      </c>
      <c r="J93">
        <f>BYPL_EOD!AG93+BYPL_EOD!AH93</f>
        <v>23.62</v>
      </c>
      <c r="K93">
        <f>MES_EOD!AG93+MES_EOD!AH93</f>
        <v>8.91</v>
      </c>
      <c r="L93">
        <f>NDMC_EOD!AG93+NDMC_EOD!AH93</f>
        <v>44.54</v>
      </c>
      <c r="M93">
        <f>TPDDL_EOD!AG93+TPDDL_EOD!AH93</f>
        <v>28.34</v>
      </c>
      <c r="N93">
        <f t="shared" si="6"/>
        <v>147</v>
      </c>
      <c r="O93" s="154">
        <f t="shared" si="7"/>
        <v>0</v>
      </c>
      <c r="P93">
        <v>41.59</v>
      </c>
      <c r="Q93">
        <v>23.62</v>
      </c>
      <c r="R93">
        <v>8.91</v>
      </c>
      <c r="S93">
        <v>44.54</v>
      </c>
      <c r="T93">
        <v>28.34</v>
      </c>
      <c r="U93" s="156">
        <f t="shared" si="8"/>
        <v>147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150</v>
      </c>
      <c r="G94">
        <f t="shared" si="11"/>
        <v>150</v>
      </c>
      <c r="H94" s="154"/>
      <c r="I94">
        <f>BRPL_EOD!AG94+BRPL_EOD!AH94</f>
        <v>42.44</v>
      </c>
      <c r="J94">
        <f>BYPL_EOD!AG94+BYPL_EOD!AH94</f>
        <v>24.11</v>
      </c>
      <c r="K94">
        <f>MES_EOD!AG94+MES_EOD!AH94</f>
        <v>9.09</v>
      </c>
      <c r="L94">
        <f>NDMC_EOD!AG94+NDMC_EOD!AH94</f>
        <v>45.45</v>
      </c>
      <c r="M94">
        <f>TPDDL_EOD!AG94+TPDDL_EOD!AH94</f>
        <v>28.92</v>
      </c>
      <c r="N94">
        <f t="shared" si="6"/>
        <v>150.01</v>
      </c>
      <c r="O94" s="154">
        <f t="shared" si="7"/>
        <v>-9.9999999999909051E-3</v>
      </c>
      <c r="P94">
        <v>42.437170855276314</v>
      </c>
      <c r="Q94">
        <v>24.10839277381508</v>
      </c>
      <c r="R94">
        <v>9.0893940403973073</v>
      </c>
      <c r="S94">
        <v>45.446970201986538</v>
      </c>
      <c r="T94">
        <v>28.91807212852477</v>
      </c>
      <c r="U94" s="156">
        <f t="shared" si="8"/>
        <v>150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150</v>
      </c>
      <c r="G95">
        <f t="shared" si="11"/>
        <v>150</v>
      </c>
      <c r="H95" s="154"/>
      <c r="I95">
        <f>BRPL_EOD!AG95+BRPL_EOD!AH95</f>
        <v>42.44</v>
      </c>
      <c r="J95">
        <f>BYPL_EOD!AG95+BYPL_EOD!AH95</f>
        <v>24.11</v>
      </c>
      <c r="K95">
        <f>MES_EOD!AG95+MES_EOD!AH95</f>
        <v>9.09</v>
      </c>
      <c r="L95">
        <f>NDMC_EOD!AG95+NDMC_EOD!AH95</f>
        <v>45.45</v>
      </c>
      <c r="M95">
        <f>TPDDL_EOD!AG95+TPDDL_EOD!AH95</f>
        <v>28.92</v>
      </c>
      <c r="N95">
        <f t="shared" si="6"/>
        <v>150.01</v>
      </c>
      <c r="O95" s="154">
        <f t="shared" si="7"/>
        <v>-9.9999999999909051E-3</v>
      </c>
      <c r="P95">
        <v>42.437170855276314</v>
      </c>
      <c r="Q95">
        <v>24.10839277381508</v>
      </c>
      <c r="R95">
        <v>9.0893940403973073</v>
      </c>
      <c r="S95">
        <v>45.446970201986538</v>
      </c>
      <c r="T95">
        <v>28.91807212852477</v>
      </c>
      <c r="U95" s="156">
        <f t="shared" si="8"/>
        <v>150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150</v>
      </c>
      <c r="G96">
        <f t="shared" si="11"/>
        <v>150</v>
      </c>
      <c r="H96" s="154"/>
      <c r="I96">
        <f>BRPL_EOD!AG96+BRPL_EOD!AH96</f>
        <v>42.44</v>
      </c>
      <c r="J96">
        <f>BYPL_EOD!AG96+BYPL_EOD!AH96</f>
        <v>24.11</v>
      </c>
      <c r="K96">
        <f>MES_EOD!AG96+MES_EOD!AH96</f>
        <v>9.09</v>
      </c>
      <c r="L96">
        <f>NDMC_EOD!AG96+NDMC_EOD!AH96</f>
        <v>45.45</v>
      </c>
      <c r="M96">
        <f>TPDDL_EOD!AG96+TPDDL_EOD!AH96</f>
        <v>28.92</v>
      </c>
      <c r="N96">
        <f t="shared" si="6"/>
        <v>150.01</v>
      </c>
      <c r="O96" s="154">
        <f t="shared" si="7"/>
        <v>-9.9999999999909051E-3</v>
      </c>
      <c r="P96">
        <v>42.437170855276314</v>
      </c>
      <c r="Q96">
        <v>24.10839277381508</v>
      </c>
      <c r="R96">
        <v>9.0893940403973073</v>
      </c>
      <c r="S96">
        <v>45.446970201986538</v>
      </c>
      <c r="T96">
        <v>28.91807212852477</v>
      </c>
      <c r="U96" s="156">
        <f t="shared" si="8"/>
        <v>150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150</v>
      </c>
      <c r="G97">
        <f t="shared" si="11"/>
        <v>150</v>
      </c>
      <c r="H97" s="154"/>
      <c r="I97">
        <f>BRPL_EOD!AG97+BRPL_EOD!AH97</f>
        <v>42.44</v>
      </c>
      <c r="J97">
        <f>BYPL_EOD!AG97+BYPL_EOD!AH97</f>
        <v>24.11</v>
      </c>
      <c r="K97">
        <f>MES_EOD!AG97+MES_EOD!AH97</f>
        <v>9.09</v>
      </c>
      <c r="L97">
        <f>NDMC_EOD!AG97+NDMC_EOD!AH97</f>
        <v>45.45</v>
      </c>
      <c r="M97">
        <f>TPDDL_EOD!AG97+TPDDL_EOD!AH97</f>
        <v>28.92</v>
      </c>
      <c r="N97">
        <f t="shared" si="6"/>
        <v>150.01</v>
      </c>
      <c r="O97" s="154">
        <f t="shared" si="7"/>
        <v>-9.9999999999909051E-3</v>
      </c>
      <c r="P97">
        <v>42.437170855276314</v>
      </c>
      <c r="Q97">
        <v>24.10839277381508</v>
      </c>
      <c r="R97">
        <v>9.0893940403973073</v>
      </c>
      <c r="S97">
        <v>45.446970201986538</v>
      </c>
      <c r="T97">
        <v>28.91807212852477</v>
      </c>
      <c r="U97" s="156">
        <f t="shared" si="8"/>
        <v>150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150</v>
      </c>
      <c r="G98">
        <f t="shared" si="11"/>
        <v>150</v>
      </c>
      <c r="H98" s="154"/>
      <c r="I98">
        <f>BRPL_EOD!AG98+BRPL_EOD!AH98</f>
        <v>42.44</v>
      </c>
      <c r="J98">
        <f>BYPL_EOD!AG98+BYPL_EOD!AH98</f>
        <v>24.11</v>
      </c>
      <c r="K98">
        <f>MES_EOD!AG98+MES_EOD!AH98</f>
        <v>9.09</v>
      </c>
      <c r="L98">
        <f>NDMC_EOD!AG98+NDMC_EOD!AH98</f>
        <v>45.45</v>
      </c>
      <c r="M98">
        <f>TPDDL_EOD!AG98+TPDDL_EOD!AH98</f>
        <v>28.92</v>
      </c>
      <c r="N98">
        <f t="shared" si="6"/>
        <v>150.01</v>
      </c>
      <c r="O98" s="154">
        <f t="shared" si="7"/>
        <v>-9.9999999999909051E-3</v>
      </c>
      <c r="P98">
        <v>42.437170855276314</v>
      </c>
      <c r="Q98">
        <v>24.10839277381508</v>
      </c>
      <c r="R98">
        <v>9.0893940403973073</v>
      </c>
      <c r="S98">
        <v>45.446970201986538</v>
      </c>
      <c r="T98">
        <v>28.91807212852477</v>
      </c>
      <c r="U98" s="156">
        <f t="shared" si="8"/>
        <v>150</v>
      </c>
      <c r="V98" s="154">
        <f t="shared" si="9"/>
        <v>0</v>
      </c>
    </row>
    <row r="99" spans="1:22">
      <c r="A99" s="156" t="s">
        <v>350</v>
      </c>
      <c r="B99" s="156">
        <f>SUM(B3:B98)/4000</f>
        <v>3.2762500000000001</v>
      </c>
      <c r="C99" s="156">
        <f t="shared" ref="C99:U99" si="12">SUM(C3:C98)/4000</f>
        <v>0.2175</v>
      </c>
      <c r="D99" s="156">
        <f t="shared" si="12"/>
        <v>1.3792500000000001</v>
      </c>
      <c r="E99" s="156">
        <f t="shared" si="12"/>
        <v>0.2175</v>
      </c>
      <c r="F99" s="156">
        <f t="shared" si="12"/>
        <v>3.4937499999999999</v>
      </c>
      <c r="G99" s="156">
        <f t="shared" si="12"/>
        <v>1.5967499999999999</v>
      </c>
      <c r="H99" s="156"/>
      <c r="I99" s="156">
        <f t="shared" si="12"/>
        <v>0.45175499999999985</v>
      </c>
      <c r="J99" s="156">
        <f t="shared" si="12"/>
        <v>0.25660500000000014</v>
      </c>
      <c r="K99" s="156">
        <f t="shared" si="12"/>
        <v>9.6772500000000081E-2</v>
      </c>
      <c r="L99" s="156">
        <f t="shared" si="12"/>
        <v>0.48383249999999989</v>
      </c>
      <c r="M99" s="156">
        <f t="shared" si="12"/>
        <v>0.30786500000000006</v>
      </c>
      <c r="N99" s="156">
        <f t="shared" si="12"/>
        <v>1.5968300000000011</v>
      </c>
      <c r="O99" s="156">
        <f t="shared" si="12"/>
        <v>-7.9999999999934345E-5</v>
      </c>
      <c r="P99" s="156">
        <f t="shared" si="12"/>
        <v>0.45173236914010223</v>
      </c>
      <c r="Q99" s="156">
        <f t="shared" si="12"/>
        <v>0.25659214368527444</v>
      </c>
      <c r="R99" s="156">
        <f t="shared" si="12"/>
        <v>9.676765065058153E-2</v>
      </c>
      <c r="S99" s="156">
        <f t="shared" si="12"/>
        <v>0.4838082603492655</v>
      </c>
      <c r="T99" s="156">
        <f t="shared" si="12"/>
        <v>0.30784957617477593</v>
      </c>
      <c r="U99" s="156">
        <f t="shared" si="12"/>
        <v>1.5967499999999999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30.92</v>
      </c>
      <c r="E3">
        <f>GT!N3</f>
        <v>0</v>
      </c>
      <c r="F3">
        <f>B3+C3</f>
        <v>84</v>
      </c>
      <c r="G3">
        <f>D3+E3-X3</f>
        <v>30.92</v>
      </c>
      <c r="H3" s="154"/>
      <c r="I3">
        <f>BRPL_EOD!AC3+BRPL_EOD!AD3</f>
        <v>14.12</v>
      </c>
      <c r="J3">
        <f>BYPL_EOD!AC3+BYPL_EOD!AD3</f>
        <v>5</v>
      </c>
      <c r="K3">
        <f>MES_EOD!AC3+MES_EOD!AD3</f>
        <v>0</v>
      </c>
      <c r="L3">
        <f>NDMC_EOD!AC3+NDMC_EOD!AD3</f>
        <v>1.73</v>
      </c>
      <c r="M3">
        <f>TPDDL_EOD!AC3+TPDDL_EOD!AD3</f>
        <v>10.09</v>
      </c>
      <c r="N3">
        <f t="shared" ref="N3:N66" si="0">SUM(I3:M3)</f>
        <v>30.939999999999998</v>
      </c>
      <c r="O3" s="154">
        <f t="shared" ref="O3:O66" si="1">G3-N3</f>
        <v>-1.9999999999996021E-2</v>
      </c>
      <c r="P3">
        <v>14.11087265675501</v>
      </c>
      <c r="Q3">
        <v>4.9967679379444094</v>
      </c>
      <c r="R3">
        <v>0</v>
      </c>
      <c r="S3">
        <v>1.7288817065287656</v>
      </c>
      <c r="T3">
        <v>10.083477698771818</v>
      </c>
      <c r="U3" s="156">
        <f t="shared" ref="U3:U66" si="2">SUM(P3:T3)</f>
        <v>30.92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30.92</v>
      </c>
      <c r="E4">
        <f>GT!N4</f>
        <v>0</v>
      </c>
      <c r="F4">
        <f t="shared" ref="F4:F67" si="4">B4+C4</f>
        <v>84</v>
      </c>
      <c r="G4">
        <f t="shared" ref="G4:G67" si="5">D4+E4-X4</f>
        <v>30.92</v>
      </c>
      <c r="H4" s="154"/>
      <c r="I4">
        <f>BRPL_EOD!AC4+BRPL_EOD!AD4</f>
        <v>14.12</v>
      </c>
      <c r="J4">
        <f>BYPL_EOD!AC4+BYPL_EOD!AD4</f>
        <v>5</v>
      </c>
      <c r="K4">
        <f>MES_EOD!AC4+MES_EOD!AD4</f>
        <v>0</v>
      </c>
      <c r="L4">
        <f>NDMC_EOD!AC4+NDMC_EOD!AD4</f>
        <v>1.73</v>
      </c>
      <c r="M4">
        <f>TPDDL_EOD!AC4+TPDDL_EOD!AD4</f>
        <v>10.09</v>
      </c>
      <c r="N4">
        <f t="shared" si="0"/>
        <v>30.939999999999998</v>
      </c>
      <c r="O4" s="154">
        <f t="shared" si="1"/>
        <v>-1.9999999999996021E-2</v>
      </c>
      <c r="P4">
        <v>14.11087265675501</v>
      </c>
      <c r="Q4">
        <v>4.9967679379444094</v>
      </c>
      <c r="R4">
        <v>0</v>
      </c>
      <c r="S4">
        <v>1.7288817065287656</v>
      </c>
      <c r="T4">
        <v>10.083477698771818</v>
      </c>
      <c r="U4" s="156">
        <f t="shared" si="2"/>
        <v>30.92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30.92</v>
      </c>
      <c r="E5">
        <f>GT!N5</f>
        <v>0</v>
      </c>
      <c r="F5">
        <f t="shared" si="4"/>
        <v>84</v>
      </c>
      <c r="G5">
        <f t="shared" si="5"/>
        <v>30.92</v>
      </c>
      <c r="H5" s="154"/>
      <c r="I5">
        <f>BRPL_EOD!AC5+BRPL_EOD!AD5</f>
        <v>14.12</v>
      </c>
      <c r="J5">
        <f>BYPL_EOD!AC5+BYPL_EOD!AD5</f>
        <v>5</v>
      </c>
      <c r="K5">
        <f>MES_EOD!AC5+MES_EOD!AD5</f>
        <v>0</v>
      </c>
      <c r="L5">
        <f>NDMC_EOD!AC5+NDMC_EOD!AD5</f>
        <v>1.73</v>
      </c>
      <c r="M5">
        <f>TPDDL_EOD!AC5+TPDDL_EOD!AD5</f>
        <v>10.09</v>
      </c>
      <c r="N5">
        <f t="shared" si="0"/>
        <v>30.939999999999998</v>
      </c>
      <c r="O5" s="154">
        <f t="shared" si="1"/>
        <v>-1.9999999999996021E-2</v>
      </c>
      <c r="P5">
        <v>14.11087265675501</v>
      </c>
      <c r="Q5">
        <v>4.9967679379444094</v>
      </c>
      <c r="R5">
        <v>0</v>
      </c>
      <c r="S5">
        <v>1.7288817065287656</v>
      </c>
      <c r="T5">
        <v>10.083477698771818</v>
      </c>
      <c r="U5" s="156">
        <f t="shared" si="2"/>
        <v>30.92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30.92</v>
      </c>
      <c r="E6">
        <f>GT!N6</f>
        <v>0</v>
      </c>
      <c r="F6">
        <f t="shared" si="4"/>
        <v>84</v>
      </c>
      <c r="G6">
        <f t="shared" si="5"/>
        <v>30.92</v>
      </c>
      <c r="H6" s="154"/>
      <c r="I6">
        <f>BRPL_EOD!AC6+BRPL_EOD!AD6</f>
        <v>14.12</v>
      </c>
      <c r="J6">
        <f>BYPL_EOD!AC6+BYPL_EOD!AD6</f>
        <v>5</v>
      </c>
      <c r="K6">
        <f>MES_EOD!AC6+MES_EOD!AD6</f>
        <v>0</v>
      </c>
      <c r="L6">
        <f>NDMC_EOD!AC6+NDMC_EOD!AD6</f>
        <v>1.73</v>
      </c>
      <c r="M6">
        <f>TPDDL_EOD!AC6+TPDDL_EOD!AD6</f>
        <v>10.09</v>
      </c>
      <c r="N6">
        <f t="shared" si="0"/>
        <v>30.939999999999998</v>
      </c>
      <c r="O6" s="154">
        <f t="shared" si="1"/>
        <v>-1.9999999999996021E-2</v>
      </c>
      <c r="P6">
        <v>14.11087265675501</v>
      </c>
      <c r="Q6">
        <v>4.9967679379444094</v>
      </c>
      <c r="R6">
        <v>0</v>
      </c>
      <c r="S6">
        <v>1.7288817065287656</v>
      </c>
      <c r="T6">
        <v>10.083477698771818</v>
      </c>
      <c r="U6" s="156">
        <f t="shared" si="2"/>
        <v>30.92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30.92</v>
      </c>
      <c r="E7">
        <f>GT!N7</f>
        <v>0</v>
      </c>
      <c r="F7">
        <f t="shared" si="4"/>
        <v>84</v>
      </c>
      <c r="G7">
        <f t="shared" si="5"/>
        <v>30.92</v>
      </c>
      <c r="H7" s="154"/>
      <c r="I7">
        <f>BRPL_EOD!AC7+BRPL_EOD!AD7</f>
        <v>14.12</v>
      </c>
      <c r="J7">
        <f>BYPL_EOD!AC7+BYPL_EOD!AD7</f>
        <v>5</v>
      </c>
      <c r="K7">
        <f>MES_EOD!AC7+MES_EOD!AD7</f>
        <v>0</v>
      </c>
      <c r="L7">
        <f>NDMC_EOD!AC7+NDMC_EOD!AD7</f>
        <v>1.73</v>
      </c>
      <c r="M7">
        <f>TPDDL_EOD!AC7+TPDDL_EOD!AD7</f>
        <v>10.09</v>
      </c>
      <c r="N7">
        <f t="shared" si="0"/>
        <v>30.939999999999998</v>
      </c>
      <c r="O7" s="154">
        <f t="shared" si="1"/>
        <v>-1.9999999999996021E-2</v>
      </c>
      <c r="P7">
        <v>14.11087265675501</v>
      </c>
      <c r="Q7">
        <v>4.9967679379444094</v>
      </c>
      <c r="R7">
        <v>0</v>
      </c>
      <c r="S7">
        <v>1.7288817065287656</v>
      </c>
      <c r="T7">
        <v>10.083477698771818</v>
      </c>
      <c r="U7" s="156">
        <f t="shared" si="2"/>
        <v>30.92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30.92</v>
      </c>
      <c r="E8">
        <f>GT!N8</f>
        <v>0</v>
      </c>
      <c r="F8">
        <f t="shared" si="4"/>
        <v>84</v>
      </c>
      <c r="G8">
        <f t="shared" si="5"/>
        <v>30.92</v>
      </c>
      <c r="H8" s="154"/>
      <c r="I8">
        <f>BRPL_EOD!AC8+BRPL_EOD!AD8</f>
        <v>14.12</v>
      </c>
      <c r="J8">
        <f>BYPL_EOD!AC8+BYPL_EOD!AD8</f>
        <v>5</v>
      </c>
      <c r="K8">
        <f>MES_EOD!AC8+MES_EOD!AD8</f>
        <v>0</v>
      </c>
      <c r="L8">
        <f>NDMC_EOD!AC8+NDMC_EOD!AD8</f>
        <v>1.73</v>
      </c>
      <c r="M8">
        <f>TPDDL_EOD!AC8+TPDDL_EOD!AD8</f>
        <v>10.09</v>
      </c>
      <c r="N8">
        <f t="shared" si="0"/>
        <v>30.939999999999998</v>
      </c>
      <c r="O8" s="154">
        <f t="shared" si="1"/>
        <v>-1.9999999999996021E-2</v>
      </c>
      <c r="P8">
        <v>14.11087265675501</v>
      </c>
      <c r="Q8">
        <v>4.9967679379444094</v>
      </c>
      <c r="R8">
        <v>0</v>
      </c>
      <c r="S8">
        <v>1.7288817065287656</v>
      </c>
      <c r="T8">
        <v>10.083477698771818</v>
      </c>
      <c r="U8" s="156">
        <f t="shared" si="2"/>
        <v>30.92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33.880000000000003</v>
      </c>
      <c r="E9">
        <f>GT!N9</f>
        <v>0</v>
      </c>
      <c r="F9">
        <f t="shared" si="4"/>
        <v>84</v>
      </c>
      <c r="G9">
        <f t="shared" si="5"/>
        <v>33.880000000000003</v>
      </c>
      <c r="H9" s="154"/>
      <c r="I9">
        <f>BRPL_EOD!AC9+BRPL_EOD!AD9</f>
        <v>14.12</v>
      </c>
      <c r="J9">
        <f>BYPL_EOD!AC9+BYPL_EOD!AD9</f>
        <v>7.96</v>
      </c>
      <c r="K9">
        <f>MES_EOD!AC9+MES_EOD!AD9</f>
        <v>0</v>
      </c>
      <c r="L9">
        <f>NDMC_EOD!AC9+NDMC_EOD!AD9</f>
        <v>1.73</v>
      </c>
      <c r="M9">
        <f>TPDDL_EOD!AC9+TPDDL_EOD!AD9</f>
        <v>10.09</v>
      </c>
      <c r="N9">
        <f t="shared" si="0"/>
        <v>33.9</v>
      </c>
      <c r="O9" s="154">
        <f t="shared" si="1"/>
        <v>-1.9999999999996021E-2</v>
      </c>
      <c r="P9">
        <v>14.111669616519174</v>
      </c>
      <c r="Q9">
        <v>7.9553038348082605</v>
      </c>
      <c r="R9">
        <v>0</v>
      </c>
      <c r="S9">
        <v>1.7289793510324485</v>
      </c>
      <c r="T9">
        <v>10.084047197640119</v>
      </c>
      <c r="U9" s="156">
        <f t="shared" si="2"/>
        <v>33.880000000000003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33.880000000000003</v>
      </c>
      <c r="E10">
        <f>GT!N10</f>
        <v>0</v>
      </c>
      <c r="F10">
        <f t="shared" si="4"/>
        <v>84</v>
      </c>
      <c r="G10">
        <f t="shared" si="5"/>
        <v>33.880000000000003</v>
      </c>
      <c r="H10" s="154"/>
      <c r="I10">
        <f>BRPL_EOD!AC10+BRPL_EOD!AD10</f>
        <v>14.12</v>
      </c>
      <c r="J10">
        <f>BYPL_EOD!AC10+BYPL_EOD!AD10</f>
        <v>7.96</v>
      </c>
      <c r="K10">
        <f>MES_EOD!AC10+MES_EOD!AD10</f>
        <v>0</v>
      </c>
      <c r="L10">
        <f>NDMC_EOD!AC10+NDMC_EOD!AD10</f>
        <v>1.73</v>
      </c>
      <c r="M10">
        <f>TPDDL_EOD!AC10+TPDDL_EOD!AD10</f>
        <v>10.09</v>
      </c>
      <c r="N10">
        <f t="shared" si="0"/>
        <v>33.9</v>
      </c>
      <c r="O10" s="154">
        <f t="shared" si="1"/>
        <v>-1.9999999999996021E-2</v>
      </c>
      <c r="P10">
        <v>14.111669616519174</v>
      </c>
      <c r="Q10">
        <v>7.9553038348082605</v>
      </c>
      <c r="R10">
        <v>0</v>
      </c>
      <c r="S10">
        <v>1.7289793510324485</v>
      </c>
      <c r="T10">
        <v>10.084047197640119</v>
      </c>
      <c r="U10" s="156">
        <f t="shared" si="2"/>
        <v>33.880000000000003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33.880000000000003</v>
      </c>
      <c r="E11">
        <f>GT!N11</f>
        <v>0</v>
      </c>
      <c r="F11">
        <f t="shared" si="4"/>
        <v>84</v>
      </c>
      <c r="G11">
        <f t="shared" si="5"/>
        <v>33.880000000000003</v>
      </c>
      <c r="H11" s="154"/>
      <c r="I11">
        <f>BRPL_EOD!AC11+BRPL_EOD!AD11</f>
        <v>14.12</v>
      </c>
      <c r="J11">
        <f>BYPL_EOD!AC11+BYPL_EOD!AD11</f>
        <v>7.96</v>
      </c>
      <c r="K11">
        <f>MES_EOD!AC11+MES_EOD!AD11</f>
        <v>0</v>
      </c>
      <c r="L11">
        <f>NDMC_EOD!AC11+NDMC_EOD!AD11</f>
        <v>1.73</v>
      </c>
      <c r="M11">
        <f>TPDDL_EOD!AC11+TPDDL_EOD!AD11</f>
        <v>10.09</v>
      </c>
      <c r="N11">
        <f t="shared" si="0"/>
        <v>33.9</v>
      </c>
      <c r="O11" s="154">
        <f t="shared" si="1"/>
        <v>-1.9999999999996021E-2</v>
      </c>
      <c r="P11">
        <v>14.111669616519174</v>
      </c>
      <c r="Q11">
        <v>7.9553038348082605</v>
      </c>
      <c r="R11">
        <v>0</v>
      </c>
      <c r="S11">
        <v>1.7289793510324485</v>
      </c>
      <c r="T11">
        <v>10.084047197640119</v>
      </c>
      <c r="U11" s="156">
        <f t="shared" si="2"/>
        <v>33.880000000000003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33.880000000000003</v>
      </c>
      <c r="E12">
        <f>GT!N12</f>
        <v>0</v>
      </c>
      <c r="F12">
        <f t="shared" si="4"/>
        <v>84</v>
      </c>
      <c r="G12">
        <f t="shared" si="5"/>
        <v>33.880000000000003</v>
      </c>
      <c r="H12" s="154"/>
      <c r="I12">
        <f>BRPL_EOD!AC12+BRPL_EOD!AD12</f>
        <v>14.12</v>
      </c>
      <c r="J12">
        <f>BYPL_EOD!AC12+BYPL_EOD!AD12</f>
        <v>7.96</v>
      </c>
      <c r="K12">
        <f>MES_EOD!AC12+MES_EOD!AD12</f>
        <v>0</v>
      </c>
      <c r="L12">
        <f>NDMC_EOD!AC12+NDMC_EOD!AD12</f>
        <v>1.73</v>
      </c>
      <c r="M12">
        <f>TPDDL_EOD!AC12+TPDDL_EOD!AD12</f>
        <v>10.09</v>
      </c>
      <c r="N12">
        <f t="shared" si="0"/>
        <v>33.9</v>
      </c>
      <c r="O12" s="154">
        <f t="shared" si="1"/>
        <v>-1.9999999999996021E-2</v>
      </c>
      <c r="P12">
        <v>14.111669616519174</v>
      </c>
      <c r="Q12">
        <v>7.9553038348082605</v>
      </c>
      <c r="R12">
        <v>0</v>
      </c>
      <c r="S12">
        <v>1.7289793510324485</v>
      </c>
      <c r="T12">
        <v>10.084047197640119</v>
      </c>
      <c r="U12" s="156">
        <f t="shared" si="2"/>
        <v>33.880000000000003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33.880000000000003</v>
      </c>
      <c r="E13">
        <f>GT!N13</f>
        <v>0</v>
      </c>
      <c r="F13">
        <f t="shared" si="4"/>
        <v>84</v>
      </c>
      <c r="G13">
        <f t="shared" si="5"/>
        <v>33.880000000000003</v>
      </c>
      <c r="H13" s="154"/>
      <c r="I13">
        <f>BRPL_EOD!AC13+BRPL_EOD!AD13</f>
        <v>14.12</v>
      </c>
      <c r="J13">
        <f>BYPL_EOD!AC13+BYPL_EOD!AD13</f>
        <v>7.96</v>
      </c>
      <c r="K13">
        <f>MES_EOD!AC13+MES_EOD!AD13</f>
        <v>0</v>
      </c>
      <c r="L13">
        <f>NDMC_EOD!AC13+NDMC_EOD!AD13</f>
        <v>1.73</v>
      </c>
      <c r="M13">
        <f>TPDDL_EOD!AC13+TPDDL_EOD!AD13</f>
        <v>10.09</v>
      </c>
      <c r="N13">
        <f t="shared" si="0"/>
        <v>33.9</v>
      </c>
      <c r="O13" s="154">
        <f t="shared" si="1"/>
        <v>-1.9999999999996021E-2</v>
      </c>
      <c r="P13">
        <v>14.111669616519174</v>
      </c>
      <c r="Q13">
        <v>7.9553038348082605</v>
      </c>
      <c r="R13">
        <v>0</v>
      </c>
      <c r="S13">
        <v>1.7289793510324485</v>
      </c>
      <c r="T13">
        <v>10.084047197640119</v>
      </c>
      <c r="U13" s="156">
        <f t="shared" si="2"/>
        <v>33.880000000000003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33.880000000000003</v>
      </c>
      <c r="E14">
        <f>GT!N14</f>
        <v>0</v>
      </c>
      <c r="F14">
        <f t="shared" si="4"/>
        <v>84</v>
      </c>
      <c r="G14">
        <f t="shared" si="5"/>
        <v>33.880000000000003</v>
      </c>
      <c r="H14" s="154"/>
      <c r="I14">
        <f>BRPL_EOD!AC14+BRPL_EOD!AD14</f>
        <v>14.12</v>
      </c>
      <c r="J14">
        <f>BYPL_EOD!AC14+BYPL_EOD!AD14</f>
        <v>7.96</v>
      </c>
      <c r="K14">
        <f>MES_EOD!AC14+MES_EOD!AD14</f>
        <v>0</v>
      </c>
      <c r="L14">
        <f>NDMC_EOD!AC14+NDMC_EOD!AD14</f>
        <v>1.73</v>
      </c>
      <c r="M14">
        <f>TPDDL_EOD!AC14+TPDDL_EOD!AD14</f>
        <v>10.09</v>
      </c>
      <c r="N14">
        <f t="shared" si="0"/>
        <v>33.9</v>
      </c>
      <c r="O14" s="154">
        <f t="shared" si="1"/>
        <v>-1.9999999999996021E-2</v>
      </c>
      <c r="P14">
        <v>14.111669616519174</v>
      </c>
      <c r="Q14">
        <v>7.9553038348082605</v>
      </c>
      <c r="R14">
        <v>0</v>
      </c>
      <c r="S14">
        <v>1.7289793510324485</v>
      </c>
      <c r="T14">
        <v>10.084047197640119</v>
      </c>
      <c r="U14" s="156">
        <f t="shared" si="2"/>
        <v>33.880000000000003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30.970000000000002</v>
      </c>
      <c r="E15">
        <f>GT!N15</f>
        <v>0</v>
      </c>
      <c r="F15">
        <f t="shared" si="4"/>
        <v>84</v>
      </c>
      <c r="G15">
        <f t="shared" si="5"/>
        <v>30.970000000000002</v>
      </c>
      <c r="H15" s="154"/>
      <c r="I15">
        <f>BRPL_EOD!AC15+BRPL_EOD!AD15</f>
        <v>14.12</v>
      </c>
      <c r="J15">
        <f>BYPL_EOD!AC15+BYPL_EOD!AD15</f>
        <v>5</v>
      </c>
      <c r="K15">
        <f>MES_EOD!AC15+MES_EOD!AD15</f>
        <v>0</v>
      </c>
      <c r="L15">
        <f>NDMC_EOD!AC15+NDMC_EOD!AD15</f>
        <v>1.78</v>
      </c>
      <c r="M15">
        <f>TPDDL_EOD!AC15+TPDDL_EOD!AD15</f>
        <v>10.09</v>
      </c>
      <c r="N15">
        <f t="shared" si="0"/>
        <v>30.99</v>
      </c>
      <c r="O15" s="154">
        <f t="shared" si="1"/>
        <v>-1.9999999999996021E-2</v>
      </c>
      <c r="P15">
        <v>14.110887383026784</v>
      </c>
      <c r="Q15">
        <v>4.9967731526298813</v>
      </c>
      <c r="R15">
        <v>0</v>
      </c>
      <c r="S15">
        <v>1.7788512423362377</v>
      </c>
      <c r="T15">
        <v>10.0834882220071</v>
      </c>
      <c r="U15" s="156">
        <f t="shared" si="2"/>
        <v>30.97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30.970000000000002</v>
      </c>
      <c r="E16">
        <f>GT!N16</f>
        <v>0</v>
      </c>
      <c r="F16">
        <f t="shared" si="4"/>
        <v>84</v>
      </c>
      <c r="G16">
        <f t="shared" si="5"/>
        <v>30.970000000000002</v>
      </c>
      <c r="H16" s="154"/>
      <c r="I16">
        <f>BRPL_EOD!AC16+BRPL_EOD!AD16</f>
        <v>14.12</v>
      </c>
      <c r="J16">
        <f>BYPL_EOD!AC16+BYPL_EOD!AD16</f>
        <v>5</v>
      </c>
      <c r="K16">
        <f>MES_EOD!AC16+MES_EOD!AD16</f>
        <v>0</v>
      </c>
      <c r="L16">
        <f>NDMC_EOD!AC16+NDMC_EOD!AD16</f>
        <v>1.78</v>
      </c>
      <c r="M16">
        <f>TPDDL_EOD!AC16+TPDDL_EOD!AD16</f>
        <v>10.09</v>
      </c>
      <c r="N16">
        <f t="shared" si="0"/>
        <v>30.99</v>
      </c>
      <c r="O16" s="154">
        <f t="shared" si="1"/>
        <v>-1.9999999999996021E-2</v>
      </c>
      <c r="P16">
        <v>14.110887383026784</v>
      </c>
      <c r="Q16">
        <v>4.9967731526298813</v>
      </c>
      <c r="R16">
        <v>0</v>
      </c>
      <c r="S16">
        <v>1.7788512423362377</v>
      </c>
      <c r="T16">
        <v>10.0834882220071</v>
      </c>
      <c r="U16" s="156">
        <f t="shared" si="2"/>
        <v>30.97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30.970000000000002</v>
      </c>
      <c r="E17">
        <f>GT!N17</f>
        <v>0</v>
      </c>
      <c r="F17">
        <f t="shared" si="4"/>
        <v>84</v>
      </c>
      <c r="G17">
        <f t="shared" si="5"/>
        <v>30.970000000000002</v>
      </c>
      <c r="H17" s="154"/>
      <c r="I17">
        <f>BRPL_EOD!AC17+BRPL_EOD!AD17</f>
        <v>14.12</v>
      </c>
      <c r="J17">
        <f>BYPL_EOD!AC17+BYPL_EOD!AD17</f>
        <v>5</v>
      </c>
      <c r="K17">
        <f>MES_EOD!AC17+MES_EOD!AD17</f>
        <v>0</v>
      </c>
      <c r="L17">
        <f>NDMC_EOD!AC17+NDMC_EOD!AD17</f>
        <v>1.78</v>
      </c>
      <c r="M17">
        <f>TPDDL_EOD!AC17+TPDDL_EOD!AD17</f>
        <v>10.09</v>
      </c>
      <c r="N17">
        <f t="shared" si="0"/>
        <v>30.99</v>
      </c>
      <c r="O17" s="154">
        <f t="shared" si="1"/>
        <v>-1.9999999999996021E-2</v>
      </c>
      <c r="P17">
        <v>14.110887383026784</v>
      </c>
      <c r="Q17">
        <v>4.9967731526298813</v>
      </c>
      <c r="R17">
        <v>0</v>
      </c>
      <c r="S17">
        <v>1.7788512423362377</v>
      </c>
      <c r="T17">
        <v>10.0834882220071</v>
      </c>
      <c r="U17" s="156">
        <f t="shared" si="2"/>
        <v>30.97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30.970000000000002</v>
      </c>
      <c r="E18">
        <f>GT!N18</f>
        <v>0</v>
      </c>
      <c r="F18">
        <f t="shared" si="4"/>
        <v>84</v>
      </c>
      <c r="G18">
        <f t="shared" si="5"/>
        <v>30.970000000000002</v>
      </c>
      <c r="H18" s="154"/>
      <c r="I18">
        <f>BRPL_EOD!AC18+BRPL_EOD!AD18</f>
        <v>14.12</v>
      </c>
      <c r="J18">
        <f>BYPL_EOD!AC18+BYPL_EOD!AD18</f>
        <v>5</v>
      </c>
      <c r="K18">
        <f>MES_EOD!AC18+MES_EOD!AD18</f>
        <v>0</v>
      </c>
      <c r="L18">
        <f>NDMC_EOD!AC18+NDMC_EOD!AD18</f>
        <v>1.78</v>
      </c>
      <c r="M18">
        <f>TPDDL_EOD!AC18+TPDDL_EOD!AD18</f>
        <v>10.09</v>
      </c>
      <c r="N18">
        <f t="shared" si="0"/>
        <v>30.99</v>
      </c>
      <c r="O18" s="154">
        <f t="shared" si="1"/>
        <v>-1.9999999999996021E-2</v>
      </c>
      <c r="P18">
        <v>14.110887383026784</v>
      </c>
      <c r="Q18">
        <v>4.9967731526298813</v>
      </c>
      <c r="R18">
        <v>0</v>
      </c>
      <c r="S18">
        <v>1.7788512423362377</v>
      </c>
      <c r="T18">
        <v>10.0834882220071</v>
      </c>
      <c r="U18" s="156">
        <f t="shared" si="2"/>
        <v>30.97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30.970000000000002</v>
      </c>
      <c r="E19">
        <f>GT!N19</f>
        <v>0</v>
      </c>
      <c r="F19">
        <f t="shared" si="4"/>
        <v>84</v>
      </c>
      <c r="G19">
        <f t="shared" si="5"/>
        <v>30.970000000000002</v>
      </c>
      <c r="H19" s="154"/>
      <c r="I19">
        <f>BRPL_EOD!AC19+BRPL_EOD!AD19</f>
        <v>14.12</v>
      </c>
      <c r="J19">
        <f>BYPL_EOD!AC19+BYPL_EOD!AD19</f>
        <v>5</v>
      </c>
      <c r="K19">
        <f>MES_EOD!AC19+MES_EOD!AD19</f>
        <v>0</v>
      </c>
      <c r="L19">
        <f>NDMC_EOD!AC19+NDMC_EOD!AD19</f>
        <v>1.78</v>
      </c>
      <c r="M19">
        <f>TPDDL_EOD!AC19+TPDDL_EOD!AD19</f>
        <v>10.09</v>
      </c>
      <c r="N19">
        <f t="shared" si="0"/>
        <v>30.99</v>
      </c>
      <c r="O19" s="154">
        <f t="shared" si="1"/>
        <v>-1.9999999999996021E-2</v>
      </c>
      <c r="P19">
        <v>14.110887383026784</v>
      </c>
      <c r="Q19">
        <v>4.9967731526298813</v>
      </c>
      <c r="R19">
        <v>0</v>
      </c>
      <c r="S19">
        <v>1.7788512423362377</v>
      </c>
      <c r="T19">
        <v>10.0834882220071</v>
      </c>
      <c r="U19" s="156">
        <f t="shared" si="2"/>
        <v>30.97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30.92</v>
      </c>
      <c r="E20">
        <f>GT!N20</f>
        <v>0</v>
      </c>
      <c r="F20">
        <f t="shared" si="4"/>
        <v>84</v>
      </c>
      <c r="G20">
        <f t="shared" si="5"/>
        <v>30.92</v>
      </c>
      <c r="H20" s="154"/>
      <c r="I20">
        <f>BRPL_EOD!AC20+BRPL_EOD!AD20</f>
        <v>14.12</v>
      </c>
      <c r="J20">
        <f>BYPL_EOD!AC20+BYPL_EOD!AD20</f>
        <v>5</v>
      </c>
      <c r="K20">
        <f>MES_EOD!AC20+MES_EOD!AD20</f>
        <v>0</v>
      </c>
      <c r="L20">
        <f>NDMC_EOD!AC20+NDMC_EOD!AD20</f>
        <v>1.73</v>
      </c>
      <c r="M20">
        <f>TPDDL_EOD!AC20+TPDDL_EOD!AD20</f>
        <v>10.09</v>
      </c>
      <c r="N20">
        <f t="shared" si="0"/>
        <v>30.939999999999998</v>
      </c>
      <c r="O20" s="154">
        <f t="shared" si="1"/>
        <v>-1.9999999999996021E-2</v>
      </c>
      <c r="P20">
        <v>14.11087265675501</v>
      </c>
      <c r="Q20">
        <v>4.9967679379444094</v>
      </c>
      <c r="R20">
        <v>0</v>
      </c>
      <c r="S20">
        <v>1.7288817065287656</v>
      </c>
      <c r="T20">
        <v>10.083477698771818</v>
      </c>
      <c r="U20" s="156">
        <f t="shared" si="2"/>
        <v>30.92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30.92</v>
      </c>
      <c r="E21">
        <f>GT!N21</f>
        <v>0</v>
      </c>
      <c r="F21">
        <f t="shared" si="4"/>
        <v>84</v>
      </c>
      <c r="G21">
        <f t="shared" si="5"/>
        <v>30.92</v>
      </c>
      <c r="H21" s="154"/>
      <c r="I21">
        <f>BRPL_EOD!AC21+BRPL_EOD!AD21</f>
        <v>14.12</v>
      </c>
      <c r="J21">
        <f>BYPL_EOD!AC21+BYPL_EOD!AD21</f>
        <v>5</v>
      </c>
      <c r="K21">
        <f>MES_EOD!AC21+MES_EOD!AD21</f>
        <v>0</v>
      </c>
      <c r="L21">
        <f>NDMC_EOD!AC21+NDMC_EOD!AD21</f>
        <v>1.73</v>
      </c>
      <c r="M21">
        <f>TPDDL_EOD!AC21+TPDDL_EOD!AD21</f>
        <v>10.09</v>
      </c>
      <c r="N21">
        <f t="shared" si="0"/>
        <v>30.939999999999998</v>
      </c>
      <c r="O21" s="154">
        <f t="shared" si="1"/>
        <v>-1.9999999999996021E-2</v>
      </c>
      <c r="P21">
        <v>14.11087265675501</v>
      </c>
      <c r="Q21">
        <v>4.9967679379444094</v>
      </c>
      <c r="R21">
        <v>0</v>
      </c>
      <c r="S21">
        <v>1.7288817065287656</v>
      </c>
      <c r="T21">
        <v>10.083477698771818</v>
      </c>
      <c r="U21" s="156">
        <f t="shared" si="2"/>
        <v>30.92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30.92</v>
      </c>
      <c r="E22">
        <f>GT!N22</f>
        <v>0</v>
      </c>
      <c r="F22">
        <f t="shared" si="4"/>
        <v>84</v>
      </c>
      <c r="G22">
        <f t="shared" si="5"/>
        <v>30.92</v>
      </c>
      <c r="H22" s="154"/>
      <c r="I22">
        <f>BRPL_EOD!AC22+BRPL_EOD!AD22</f>
        <v>14.12</v>
      </c>
      <c r="J22">
        <f>BYPL_EOD!AC22+BYPL_EOD!AD22</f>
        <v>5</v>
      </c>
      <c r="K22">
        <f>MES_EOD!AC22+MES_EOD!AD22</f>
        <v>0</v>
      </c>
      <c r="L22">
        <f>NDMC_EOD!AC22+NDMC_EOD!AD22</f>
        <v>1.73</v>
      </c>
      <c r="M22">
        <f>TPDDL_EOD!AC22+TPDDL_EOD!AD22</f>
        <v>10.09</v>
      </c>
      <c r="N22">
        <f t="shared" si="0"/>
        <v>30.939999999999998</v>
      </c>
      <c r="O22" s="154">
        <f t="shared" si="1"/>
        <v>-1.9999999999996021E-2</v>
      </c>
      <c r="P22">
        <v>14.11087265675501</v>
      </c>
      <c r="Q22">
        <v>4.9967679379444094</v>
      </c>
      <c r="R22">
        <v>0</v>
      </c>
      <c r="S22">
        <v>1.7288817065287656</v>
      </c>
      <c r="T22">
        <v>10.083477698771818</v>
      </c>
      <c r="U22" s="156">
        <f t="shared" si="2"/>
        <v>30.92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30.92</v>
      </c>
      <c r="E23">
        <f>GT!N23</f>
        <v>0</v>
      </c>
      <c r="F23">
        <f t="shared" si="4"/>
        <v>84</v>
      </c>
      <c r="G23">
        <f t="shared" si="5"/>
        <v>30.92</v>
      </c>
      <c r="H23" s="154"/>
      <c r="I23">
        <f>BRPL_EOD!AC23+BRPL_EOD!AD23</f>
        <v>14.12</v>
      </c>
      <c r="J23">
        <f>BYPL_EOD!AC23+BYPL_EOD!AD23</f>
        <v>5</v>
      </c>
      <c r="K23">
        <f>MES_EOD!AC23+MES_EOD!AD23</f>
        <v>0</v>
      </c>
      <c r="L23">
        <f>NDMC_EOD!AC23+NDMC_EOD!AD23</f>
        <v>1.73</v>
      </c>
      <c r="M23">
        <f>TPDDL_EOD!AC23+TPDDL_EOD!AD23</f>
        <v>10.09</v>
      </c>
      <c r="N23">
        <f t="shared" si="0"/>
        <v>30.939999999999998</v>
      </c>
      <c r="O23" s="154">
        <f t="shared" si="1"/>
        <v>-1.9999999999996021E-2</v>
      </c>
      <c r="P23">
        <v>14.11087265675501</v>
      </c>
      <c r="Q23">
        <v>4.9967679379444094</v>
      </c>
      <c r="R23">
        <v>0</v>
      </c>
      <c r="S23">
        <v>1.7288817065287656</v>
      </c>
      <c r="T23">
        <v>10.083477698771818</v>
      </c>
      <c r="U23" s="156">
        <f t="shared" si="2"/>
        <v>30.92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30.92</v>
      </c>
      <c r="E24">
        <f>GT!N24</f>
        <v>0</v>
      </c>
      <c r="F24">
        <f t="shared" si="4"/>
        <v>84</v>
      </c>
      <c r="G24">
        <f t="shared" si="5"/>
        <v>30.92</v>
      </c>
      <c r="H24" s="154"/>
      <c r="I24">
        <f>BRPL_EOD!AC24+BRPL_EOD!AD24</f>
        <v>14.12</v>
      </c>
      <c r="J24">
        <f>BYPL_EOD!AC24+BYPL_EOD!AD24</f>
        <v>5</v>
      </c>
      <c r="K24">
        <f>MES_EOD!AC24+MES_EOD!AD24</f>
        <v>0</v>
      </c>
      <c r="L24">
        <f>NDMC_EOD!AC24+NDMC_EOD!AD24</f>
        <v>1.73</v>
      </c>
      <c r="M24">
        <f>TPDDL_EOD!AC24+TPDDL_EOD!AD24</f>
        <v>10.09</v>
      </c>
      <c r="N24">
        <f t="shared" si="0"/>
        <v>30.939999999999998</v>
      </c>
      <c r="O24" s="154">
        <f t="shared" si="1"/>
        <v>-1.9999999999996021E-2</v>
      </c>
      <c r="P24">
        <v>14.11087265675501</v>
      </c>
      <c r="Q24">
        <v>4.9967679379444094</v>
      </c>
      <c r="R24">
        <v>0</v>
      </c>
      <c r="S24">
        <v>1.7288817065287656</v>
      </c>
      <c r="T24">
        <v>10.083477698771818</v>
      </c>
      <c r="U24" s="156">
        <f t="shared" si="2"/>
        <v>30.92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30.92</v>
      </c>
      <c r="E25">
        <f>GT!N25</f>
        <v>0</v>
      </c>
      <c r="F25">
        <f t="shared" si="4"/>
        <v>84</v>
      </c>
      <c r="G25">
        <f t="shared" si="5"/>
        <v>30.92</v>
      </c>
      <c r="H25" s="154"/>
      <c r="I25">
        <f>BRPL_EOD!AC25+BRPL_EOD!AD25</f>
        <v>14.12</v>
      </c>
      <c r="J25">
        <f>BYPL_EOD!AC25+BYPL_EOD!AD25</f>
        <v>5</v>
      </c>
      <c r="K25">
        <f>MES_EOD!AC25+MES_EOD!AD25</f>
        <v>0</v>
      </c>
      <c r="L25">
        <f>NDMC_EOD!AC25+NDMC_EOD!AD25</f>
        <v>1.73</v>
      </c>
      <c r="M25">
        <f>TPDDL_EOD!AC25+TPDDL_EOD!AD25</f>
        <v>10.09</v>
      </c>
      <c r="N25">
        <f t="shared" si="0"/>
        <v>30.939999999999998</v>
      </c>
      <c r="O25" s="154">
        <f t="shared" si="1"/>
        <v>-1.9999999999996021E-2</v>
      </c>
      <c r="P25">
        <v>14.11087265675501</v>
      </c>
      <c r="Q25">
        <v>4.9967679379444094</v>
      </c>
      <c r="R25">
        <v>0</v>
      </c>
      <c r="S25">
        <v>1.7288817065287656</v>
      </c>
      <c r="T25">
        <v>10.083477698771818</v>
      </c>
      <c r="U25" s="156">
        <f t="shared" si="2"/>
        <v>30.92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30.92</v>
      </c>
      <c r="E26">
        <f>GT!N26</f>
        <v>0</v>
      </c>
      <c r="F26">
        <f t="shared" si="4"/>
        <v>84</v>
      </c>
      <c r="G26">
        <f t="shared" si="5"/>
        <v>30.92</v>
      </c>
      <c r="H26" s="154"/>
      <c r="I26">
        <f>BRPL_EOD!AC26+BRPL_EOD!AD26</f>
        <v>14.12</v>
      </c>
      <c r="J26">
        <f>BYPL_EOD!AC26+BYPL_EOD!AD26</f>
        <v>5</v>
      </c>
      <c r="K26">
        <f>MES_EOD!AC26+MES_EOD!AD26</f>
        <v>0</v>
      </c>
      <c r="L26">
        <f>NDMC_EOD!AC26+NDMC_EOD!AD26</f>
        <v>1.73</v>
      </c>
      <c r="M26">
        <f>TPDDL_EOD!AC26+TPDDL_EOD!AD26</f>
        <v>10.09</v>
      </c>
      <c r="N26">
        <f t="shared" si="0"/>
        <v>30.939999999999998</v>
      </c>
      <c r="O26" s="154">
        <f t="shared" si="1"/>
        <v>-1.9999999999996021E-2</v>
      </c>
      <c r="P26">
        <v>14.11087265675501</v>
      </c>
      <c r="Q26">
        <v>4.9967679379444094</v>
      </c>
      <c r="R26">
        <v>0</v>
      </c>
      <c r="S26">
        <v>1.7288817065287656</v>
      </c>
      <c r="T26">
        <v>10.083477698771818</v>
      </c>
      <c r="U26" s="156">
        <f t="shared" si="2"/>
        <v>30.92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30.970000000000002</v>
      </c>
      <c r="E27">
        <f>GT!N27</f>
        <v>0</v>
      </c>
      <c r="F27">
        <f t="shared" si="4"/>
        <v>84</v>
      </c>
      <c r="G27">
        <f t="shared" si="5"/>
        <v>30.970000000000002</v>
      </c>
      <c r="H27" s="154"/>
      <c r="I27">
        <f>BRPL_EOD!AC27+BRPL_EOD!AD27</f>
        <v>14.12</v>
      </c>
      <c r="J27">
        <f>BYPL_EOD!AC27+BYPL_EOD!AD27</f>
        <v>5</v>
      </c>
      <c r="K27">
        <f>MES_EOD!AC27+MES_EOD!AD27</f>
        <v>0</v>
      </c>
      <c r="L27">
        <f>NDMC_EOD!AC27+NDMC_EOD!AD27</f>
        <v>1.78</v>
      </c>
      <c r="M27">
        <f>TPDDL_EOD!AC27+TPDDL_EOD!AD27</f>
        <v>10.09</v>
      </c>
      <c r="N27">
        <f t="shared" si="0"/>
        <v>30.99</v>
      </c>
      <c r="O27" s="154">
        <f t="shared" si="1"/>
        <v>-1.9999999999996021E-2</v>
      </c>
      <c r="P27">
        <v>14.110887383026784</v>
      </c>
      <c r="Q27">
        <v>4.9967731526298813</v>
      </c>
      <c r="R27">
        <v>0</v>
      </c>
      <c r="S27">
        <v>1.7788512423362377</v>
      </c>
      <c r="T27">
        <v>10.0834882220071</v>
      </c>
      <c r="U27" s="156">
        <f t="shared" si="2"/>
        <v>30.97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30.970000000000002</v>
      </c>
      <c r="E28">
        <f>GT!N28</f>
        <v>0</v>
      </c>
      <c r="F28">
        <f t="shared" si="4"/>
        <v>84</v>
      </c>
      <c r="G28">
        <f t="shared" si="5"/>
        <v>30.970000000000002</v>
      </c>
      <c r="H28" s="154"/>
      <c r="I28">
        <f>BRPL_EOD!AC28+BRPL_EOD!AD28</f>
        <v>14.12</v>
      </c>
      <c r="J28">
        <f>BYPL_EOD!AC28+BYPL_EOD!AD28</f>
        <v>5</v>
      </c>
      <c r="K28">
        <f>MES_EOD!AC28+MES_EOD!AD28</f>
        <v>0</v>
      </c>
      <c r="L28">
        <f>NDMC_EOD!AC28+NDMC_EOD!AD28</f>
        <v>1.78</v>
      </c>
      <c r="M28">
        <f>TPDDL_EOD!AC28+TPDDL_EOD!AD28</f>
        <v>10.09</v>
      </c>
      <c r="N28">
        <f t="shared" si="0"/>
        <v>30.99</v>
      </c>
      <c r="O28" s="154">
        <f t="shared" si="1"/>
        <v>-1.9999999999996021E-2</v>
      </c>
      <c r="P28">
        <v>14.110887383026784</v>
      </c>
      <c r="Q28">
        <v>4.9967731526298813</v>
      </c>
      <c r="R28">
        <v>0</v>
      </c>
      <c r="S28">
        <v>1.7788512423362377</v>
      </c>
      <c r="T28">
        <v>10.0834882220071</v>
      </c>
      <c r="U28" s="156">
        <f t="shared" si="2"/>
        <v>30.97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30.970000000000002</v>
      </c>
      <c r="E29">
        <f>GT!N29</f>
        <v>0</v>
      </c>
      <c r="F29">
        <f t="shared" si="4"/>
        <v>84</v>
      </c>
      <c r="G29">
        <f t="shared" si="5"/>
        <v>30.970000000000002</v>
      </c>
      <c r="H29" s="154"/>
      <c r="I29">
        <f>BRPL_EOD!AC29+BRPL_EOD!AD29</f>
        <v>14.12</v>
      </c>
      <c r="J29">
        <f>BYPL_EOD!AC29+BYPL_EOD!AD29</f>
        <v>5</v>
      </c>
      <c r="K29">
        <f>MES_EOD!AC29+MES_EOD!AD29</f>
        <v>0</v>
      </c>
      <c r="L29">
        <f>NDMC_EOD!AC29+NDMC_EOD!AD29</f>
        <v>1.78</v>
      </c>
      <c r="M29">
        <f>TPDDL_EOD!AC29+TPDDL_EOD!AD29</f>
        <v>10.09</v>
      </c>
      <c r="N29">
        <f t="shared" si="0"/>
        <v>30.99</v>
      </c>
      <c r="O29" s="154">
        <f t="shared" si="1"/>
        <v>-1.9999999999996021E-2</v>
      </c>
      <c r="P29">
        <v>14.110887383026784</v>
      </c>
      <c r="Q29">
        <v>4.9967731526298813</v>
      </c>
      <c r="R29">
        <v>0</v>
      </c>
      <c r="S29">
        <v>1.7788512423362377</v>
      </c>
      <c r="T29">
        <v>10.0834882220071</v>
      </c>
      <c r="U29" s="156">
        <f t="shared" si="2"/>
        <v>30.97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30.970000000000002</v>
      </c>
      <c r="E30">
        <f>GT!N30</f>
        <v>0</v>
      </c>
      <c r="F30">
        <f t="shared" si="4"/>
        <v>84</v>
      </c>
      <c r="G30">
        <f t="shared" si="5"/>
        <v>30.970000000000002</v>
      </c>
      <c r="H30" s="154"/>
      <c r="I30">
        <f>BRPL_EOD!AC30+BRPL_EOD!AD30</f>
        <v>14.12</v>
      </c>
      <c r="J30">
        <f>BYPL_EOD!AC30+BYPL_EOD!AD30</f>
        <v>5</v>
      </c>
      <c r="K30">
        <f>MES_EOD!AC30+MES_EOD!AD30</f>
        <v>0</v>
      </c>
      <c r="L30">
        <f>NDMC_EOD!AC30+NDMC_EOD!AD30</f>
        <v>1.78</v>
      </c>
      <c r="M30">
        <f>TPDDL_EOD!AC30+TPDDL_EOD!AD30</f>
        <v>10.09</v>
      </c>
      <c r="N30">
        <f t="shared" si="0"/>
        <v>30.99</v>
      </c>
      <c r="O30" s="154">
        <f t="shared" si="1"/>
        <v>-1.9999999999996021E-2</v>
      </c>
      <c r="P30">
        <v>14.110887383026784</v>
      </c>
      <c r="Q30">
        <v>4.9967731526298813</v>
      </c>
      <c r="R30">
        <v>0</v>
      </c>
      <c r="S30">
        <v>1.7788512423362377</v>
      </c>
      <c r="T30">
        <v>10.0834882220071</v>
      </c>
      <c r="U30" s="156">
        <f t="shared" si="2"/>
        <v>30.97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30.92</v>
      </c>
      <c r="E31">
        <f>GT!N31</f>
        <v>0</v>
      </c>
      <c r="F31">
        <f t="shared" si="4"/>
        <v>84</v>
      </c>
      <c r="G31">
        <f t="shared" si="5"/>
        <v>30.92</v>
      </c>
      <c r="H31" s="154"/>
      <c r="I31">
        <f>BRPL_EOD!AC31+BRPL_EOD!AD31</f>
        <v>14.12</v>
      </c>
      <c r="J31">
        <f>BYPL_EOD!AC31+BYPL_EOD!AD31</f>
        <v>5</v>
      </c>
      <c r="K31">
        <f>MES_EOD!AC31+MES_EOD!AD31</f>
        <v>0</v>
      </c>
      <c r="L31">
        <f>NDMC_EOD!AC31+NDMC_EOD!AD31</f>
        <v>1.73</v>
      </c>
      <c r="M31">
        <f>TPDDL_EOD!AC31+TPDDL_EOD!AD31</f>
        <v>10.09</v>
      </c>
      <c r="N31">
        <f t="shared" si="0"/>
        <v>30.939999999999998</v>
      </c>
      <c r="O31" s="154">
        <f t="shared" si="1"/>
        <v>-1.9999999999996021E-2</v>
      </c>
      <c r="P31">
        <v>14.11087265675501</v>
      </c>
      <c r="Q31">
        <v>4.9967679379444094</v>
      </c>
      <c r="R31">
        <v>0</v>
      </c>
      <c r="S31">
        <v>1.7288817065287656</v>
      </c>
      <c r="T31">
        <v>10.083477698771818</v>
      </c>
      <c r="U31" s="156">
        <f t="shared" si="2"/>
        <v>30.92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30.92</v>
      </c>
      <c r="E32">
        <f>GT!N32</f>
        <v>0</v>
      </c>
      <c r="F32">
        <f t="shared" si="4"/>
        <v>84</v>
      </c>
      <c r="G32">
        <f t="shared" si="5"/>
        <v>30.92</v>
      </c>
      <c r="H32" s="154"/>
      <c r="I32">
        <f>BRPL_EOD!AC32+BRPL_EOD!AD32</f>
        <v>14.12</v>
      </c>
      <c r="J32">
        <f>BYPL_EOD!AC32+BYPL_EOD!AD32</f>
        <v>5</v>
      </c>
      <c r="K32">
        <f>MES_EOD!AC32+MES_EOD!AD32</f>
        <v>0</v>
      </c>
      <c r="L32">
        <f>NDMC_EOD!AC32+NDMC_EOD!AD32</f>
        <v>1.73</v>
      </c>
      <c r="M32">
        <f>TPDDL_EOD!AC32+TPDDL_EOD!AD32</f>
        <v>10.09</v>
      </c>
      <c r="N32">
        <f t="shared" si="0"/>
        <v>30.939999999999998</v>
      </c>
      <c r="O32" s="154">
        <f t="shared" si="1"/>
        <v>-1.9999999999996021E-2</v>
      </c>
      <c r="P32">
        <v>14.11087265675501</v>
      </c>
      <c r="Q32">
        <v>4.9967679379444094</v>
      </c>
      <c r="R32">
        <v>0</v>
      </c>
      <c r="S32">
        <v>1.7288817065287656</v>
      </c>
      <c r="T32">
        <v>10.083477698771818</v>
      </c>
      <c r="U32" s="156">
        <f t="shared" si="2"/>
        <v>30.92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30.92</v>
      </c>
      <c r="E33">
        <f>GT!N33</f>
        <v>0</v>
      </c>
      <c r="F33">
        <f t="shared" si="4"/>
        <v>84</v>
      </c>
      <c r="G33">
        <f t="shared" si="5"/>
        <v>30.92</v>
      </c>
      <c r="H33" s="154"/>
      <c r="I33">
        <f>BRPL_EOD!AC33+BRPL_EOD!AD33</f>
        <v>14.12</v>
      </c>
      <c r="J33">
        <f>BYPL_EOD!AC33+BYPL_EOD!AD33</f>
        <v>5</v>
      </c>
      <c r="K33">
        <f>MES_EOD!AC33+MES_EOD!AD33</f>
        <v>0</v>
      </c>
      <c r="L33">
        <f>NDMC_EOD!AC33+NDMC_EOD!AD33</f>
        <v>1.73</v>
      </c>
      <c r="M33">
        <f>TPDDL_EOD!AC33+TPDDL_EOD!AD33</f>
        <v>10.09</v>
      </c>
      <c r="N33">
        <f t="shared" si="0"/>
        <v>30.939999999999998</v>
      </c>
      <c r="O33" s="154">
        <f t="shared" si="1"/>
        <v>-1.9999999999996021E-2</v>
      </c>
      <c r="P33">
        <v>14.11087265675501</v>
      </c>
      <c r="Q33">
        <v>4.9967679379444094</v>
      </c>
      <c r="R33">
        <v>0</v>
      </c>
      <c r="S33">
        <v>1.7288817065287656</v>
      </c>
      <c r="T33">
        <v>10.083477698771818</v>
      </c>
      <c r="U33" s="156">
        <f t="shared" si="2"/>
        <v>30.92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30.92</v>
      </c>
      <c r="E34">
        <f>GT!N34</f>
        <v>0</v>
      </c>
      <c r="F34">
        <f t="shared" si="4"/>
        <v>84</v>
      </c>
      <c r="G34">
        <f t="shared" si="5"/>
        <v>30.92</v>
      </c>
      <c r="H34" s="154"/>
      <c r="I34">
        <f>BRPL_EOD!AC34+BRPL_EOD!AD34</f>
        <v>14.12</v>
      </c>
      <c r="J34">
        <f>BYPL_EOD!AC34+BYPL_EOD!AD34</f>
        <v>5</v>
      </c>
      <c r="K34">
        <f>MES_EOD!AC34+MES_EOD!AD34</f>
        <v>0</v>
      </c>
      <c r="L34">
        <f>NDMC_EOD!AC34+NDMC_EOD!AD34</f>
        <v>1.73</v>
      </c>
      <c r="M34">
        <f>TPDDL_EOD!AC34+TPDDL_EOD!AD34</f>
        <v>10.09</v>
      </c>
      <c r="N34">
        <f t="shared" si="0"/>
        <v>30.939999999999998</v>
      </c>
      <c r="O34" s="154">
        <f t="shared" si="1"/>
        <v>-1.9999999999996021E-2</v>
      </c>
      <c r="P34">
        <v>14.11087265675501</v>
      </c>
      <c r="Q34">
        <v>4.9967679379444094</v>
      </c>
      <c r="R34">
        <v>0</v>
      </c>
      <c r="S34">
        <v>1.7288817065287656</v>
      </c>
      <c r="T34">
        <v>10.083477698771818</v>
      </c>
      <c r="U34" s="156">
        <f t="shared" si="2"/>
        <v>30.92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30.92</v>
      </c>
      <c r="E35">
        <f>GT!N35</f>
        <v>0</v>
      </c>
      <c r="F35">
        <f t="shared" si="4"/>
        <v>84</v>
      </c>
      <c r="G35">
        <f t="shared" si="5"/>
        <v>30.92</v>
      </c>
      <c r="H35" s="154"/>
      <c r="I35">
        <f>BRPL_EOD!AC35+BRPL_EOD!AD35</f>
        <v>14.12</v>
      </c>
      <c r="J35">
        <f>BYPL_EOD!AC35+BYPL_EOD!AD35</f>
        <v>5</v>
      </c>
      <c r="K35">
        <f>MES_EOD!AC35+MES_EOD!AD35</f>
        <v>0</v>
      </c>
      <c r="L35">
        <f>NDMC_EOD!AC35+NDMC_EOD!AD35</f>
        <v>1.73</v>
      </c>
      <c r="M35">
        <f>TPDDL_EOD!AC35+TPDDL_EOD!AD35</f>
        <v>10.09</v>
      </c>
      <c r="N35">
        <f t="shared" si="0"/>
        <v>30.939999999999998</v>
      </c>
      <c r="O35" s="154">
        <f t="shared" si="1"/>
        <v>-1.9999999999996021E-2</v>
      </c>
      <c r="P35">
        <v>14.11087265675501</v>
      </c>
      <c r="Q35">
        <v>4.9967679379444094</v>
      </c>
      <c r="R35">
        <v>0</v>
      </c>
      <c r="S35">
        <v>1.7288817065287656</v>
      </c>
      <c r="T35">
        <v>10.083477698771818</v>
      </c>
      <c r="U35" s="156">
        <f t="shared" si="2"/>
        <v>30.92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30.92</v>
      </c>
      <c r="E36">
        <f>GT!N36</f>
        <v>0</v>
      </c>
      <c r="F36">
        <f t="shared" si="4"/>
        <v>84</v>
      </c>
      <c r="G36">
        <f t="shared" si="5"/>
        <v>30.92</v>
      </c>
      <c r="H36" s="154"/>
      <c r="I36">
        <f>BRPL_EOD!AC36+BRPL_EOD!AD36</f>
        <v>14.12</v>
      </c>
      <c r="J36">
        <f>BYPL_EOD!AC36+BYPL_EOD!AD36</f>
        <v>5</v>
      </c>
      <c r="K36">
        <f>MES_EOD!AC36+MES_EOD!AD36</f>
        <v>0</v>
      </c>
      <c r="L36">
        <f>NDMC_EOD!AC36+NDMC_EOD!AD36</f>
        <v>1.73</v>
      </c>
      <c r="M36">
        <f>TPDDL_EOD!AC36+TPDDL_EOD!AD36</f>
        <v>10.09</v>
      </c>
      <c r="N36">
        <f t="shared" si="0"/>
        <v>30.939999999999998</v>
      </c>
      <c r="O36" s="154">
        <f t="shared" si="1"/>
        <v>-1.9999999999996021E-2</v>
      </c>
      <c r="P36">
        <v>14.11087265675501</v>
      </c>
      <c r="Q36">
        <v>4.9967679379444094</v>
      </c>
      <c r="R36">
        <v>0</v>
      </c>
      <c r="S36">
        <v>1.7288817065287656</v>
      </c>
      <c r="T36">
        <v>10.083477698771818</v>
      </c>
      <c r="U36" s="156">
        <f t="shared" si="2"/>
        <v>30.92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30.92</v>
      </c>
      <c r="E37">
        <f>GT!N37</f>
        <v>0</v>
      </c>
      <c r="F37">
        <f t="shared" si="4"/>
        <v>84</v>
      </c>
      <c r="G37">
        <f t="shared" si="5"/>
        <v>30.92</v>
      </c>
      <c r="H37" s="154"/>
      <c r="I37">
        <f>BRPL_EOD!AC37+BRPL_EOD!AD37</f>
        <v>14.12</v>
      </c>
      <c r="J37">
        <f>BYPL_EOD!AC37+BYPL_EOD!AD37</f>
        <v>5</v>
      </c>
      <c r="K37">
        <f>MES_EOD!AC37+MES_EOD!AD37</f>
        <v>0</v>
      </c>
      <c r="L37">
        <f>NDMC_EOD!AC37+NDMC_EOD!AD37</f>
        <v>1.73</v>
      </c>
      <c r="M37">
        <f>TPDDL_EOD!AC37+TPDDL_EOD!AD37</f>
        <v>10.09</v>
      </c>
      <c r="N37">
        <f t="shared" si="0"/>
        <v>30.939999999999998</v>
      </c>
      <c r="O37" s="154">
        <f t="shared" si="1"/>
        <v>-1.9999999999996021E-2</v>
      </c>
      <c r="P37">
        <v>14.11087265675501</v>
      </c>
      <c r="Q37">
        <v>4.9967679379444094</v>
      </c>
      <c r="R37">
        <v>0</v>
      </c>
      <c r="S37">
        <v>1.7288817065287656</v>
      </c>
      <c r="T37">
        <v>10.083477698771818</v>
      </c>
      <c r="U37" s="156">
        <f t="shared" si="2"/>
        <v>30.92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30.92</v>
      </c>
      <c r="E38">
        <f>GT!N38</f>
        <v>0</v>
      </c>
      <c r="F38">
        <f t="shared" si="4"/>
        <v>84</v>
      </c>
      <c r="G38">
        <f t="shared" si="5"/>
        <v>30.92</v>
      </c>
      <c r="H38" s="154"/>
      <c r="I38">
        <f>BRPL_EOD!AC38+BRPL_EOD!AD38</f>
        <v>14.12</v>
      </c>
      <c r="J38">
        <f>BYPL_EOD!AC38+BYPL_EOD!AD38</f>
        <v>5</v>
      </c>
      <c r="K38">
        <f>MES_EOD!AC38+MES_EOD!AD38</f>
        <v>0</v>
      </c>
      <c r="L38">
        <f>NDMC_EOD!AC38+NDMC_EOD!AD38</f>
        <v>1.73</v>
      </c>
      <c r="M38">
        <f>TPDDL_EOD!AC38+TPDDL_EOD!AD38</f>
        <v>10.09</v>
      </c>
      <c r="N38">
        <f t="shared" si="0"/>
        <v>30.939999999999998</v>
      </c>
      <c r="O38" s="154">
        <f t="shared" si="1"/>
        <v>-1.9999999999996021E-2</v>
      </c>
      <c r="P38">
        <v>14.11087265675501</v>
      </c>
      <c r="Q38">
        <v>4.9967679379444094</v>
      </c>
      <c r="R38">
        <v>0</v>
      </c>
      <c r="S38">
        <v>1.7288817065287656</v>
      </c>
      <c r="T38">
        <v>10.083477698771818</v>
      </c>
      <c r="U38" s="156">
        <f t="shared" si="2"/>
        <v>30.92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29.8</v>
      </c>
      <c r="E39">
        <f>GT!N39</f>
        <v>0</v>
      </c>
      <c r="F39">
        <f t="shared" si="4"/>
        <v>84</v>
      </c>
      <c r="G39">
        <f t="shared" si="5"/>
        <v>29.8</v>
      </c>
      <c r="H39" s="154"/>
      <c r="I39">
        <f>BRPL_EOD!AC39+BRPL_EOD!AD39</f>
        <v>13.71</v>
      </c>
      <c r="J39">
        <f>BYPL_EOD!AC39+BYPL_EOD!AD39</f>
        <v>5</v>
      </c>
      <c r="K39">
        <f>MES_EOD!AC39+MES_EOD!AD39</f>
        <v>0</v>
      </c>
      <c r="L39">
        <f>NDMC_EOD!AC39+NDMC_EOD!AD39</f>
        <v>1.63</v>
      </c>
      <c r="M39">
        <f>TPDDL_EOD!AC39+TPDDL_EOD!AD39</f>
        <v>9.7899999999999991</v>
      </c>
      <c r="N39">
        <f t="shared" si="0"/>
        <v>30.13</v>
      </c>
      <c r="O39" s="154">
        <f t="shared" si="1"/>
        <v>-0.32999999999999829</v>
      </c>
      <c r="P39">
        <v>13.559840690341854</v>
      </c>
      <c r="Q39">
        <v>4.9452373050116165</v>
      </c>
      <c r="R39">
        <v>0</v>
      </c>
      <c r="S39">
        <v>1.6121473614337869</v>
      </c>
      <c r="T39">
        <v>9.6827746432127437</v>
      </c>
      <c r="U39" s="156">
        <f t="shared" si="2"/>
        <v>29.800000000000004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29.8</v>
      </c>
      <c r="E40">
        <f>GT!N40</f>
        <v>0</v>
      </c>
      <c r="F40">
        <f t="shared" si="4"/>
        <v>84</v>
      </c>
      <c r="G40">
        <f t="shared" si="5"/>
        <v>29.8</v>
      </c>
      <c r="H40" s="154"/>
      <c r="I40">
        <f>BRPL_EOD!AC40+BRPL_EOD!AD40</f>
        <v>13.71</v>
      </c>
      <c r="J40">
        <f>BYPL_EOD!AC40+BYPL_EOD!AD40</f>
        <v>5</v>
      </c>
      <c r="K40">
        <f>MES_EOD!AC40+MES_EOD!AD40</f>
        <v>0</v>
      </c>
      <c r="L40">
        <f>NDMC_EOD!AC40+NDMC_EOD!AD40</f>
        <v>1.63</v>
      </c>
      <c r="M40">
        <f>TPDDL_EOD!AC40+TPDDL_EOD!AD40</f>
        <v>9.7899999999999991</v>
      </c>
      <c r="N40">
        <f t="shared" si="0"/>
        <v>30.13</v>
      </c>
      <c r="O40" s="154">
        <f t="shared" si="1"/>
        <v>-0.32999999999999829</v>
      </c>
      <c r="P40">
        <v>13.559840690341854</v>
      </c>
      <c r="Q40">
        <v>4.9452373050116165</v>
      </c>
      <c r="R40">
        <v>0</v>
      </c>
      <c r="S40">
        <v>1.6121473614337869</v>
      </c>
      <c r="T40">
        <v>9.6827746432127437</v>
      </c>
      <c r="U40" s="156">
        <f t="shared" si="2"/>
        <v>29.800000000000004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29.8</v>
      </c>
      <c r="E41">
        <f>GT!N41</f>
        <v>0</v>
      </c>
      <c r="F41">
        <f t="shared" si="4"/>
        <v>84</v>
      </c>
      <c r="G41">
        <f t="shared" si="5"/>
        <v>29.8</v>
      </c>
      <c r="H41" s="154"/>
      <c r="I41">
        <f>BRPL_EOD!AC41+BRPL_EOD!AD41</f>
        <v>13.71</v>
      </c>
      <c r="J41">
        <f>BYPL_EOD!AC41+BYPL_EOD!AD41</f>
        <v>5</v>
      </c>
      <c r="K41">
        <f>MES_EOD!AC41+MES_EOD!AD41</f>
        <v>0</v>
      </c>
      <c r="L41">
        <f>NDMC_EOD!AC41+NDMC_EOD!AD41</f>
        <v>1.63</v>
      </c>
      <c r="M41">
        <f>TPDDL_EOD!AC41+TPDDL_EOD!AD41</f>
        <v>9.7899999999999991</v>
      </c>
      <c r="N41">
        <f t="shared" si="0"/>
        <v>30.13</v>
      </c>
      <c r="O41" s="154">
        <f t="shared" si="1"/>
        <v>-0.32999999999999829</v>
      </c>
      <c r="P41">
        <v>13.559840690341854</v>
      </c>
      <c r="Q41">
        <v>4.9452373050116165</v>
      </c>
      <c r="R41">
        <v>0</v>
      </c>
      <c r="S41">
        <v>1.6121473614337869</v>
      </c>
      <c r="T41">
        <v>9.6827746432127437</v>
      </c>
      <c r="U41" s="156">
        <f t="shared" si="2"/>
        <v>29.800000000000004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29.8</v>
      </c>
      <c r="E42">
        <f>GT!N42</f>
        <v>0</v>
      </c>
      <c r="F42">
        <f t="shared" si="4"/>
        <v>84</v>
      </c>
      <c r="G42">
        <f t="shared" si="5"/>
        <v>29.8</v>
      </c>
      <c r="H42" s="154"/>
      <c r="I42">
        <f>BRPL_EOD!AC42+BRPL_EOD!AD42</f>
        <v>13.71</v>
      </c>
      <c r="J42">
        <f>BYPL_EOD!AC42+BYPL_EOD!AD42</f>
        <v>5</v>
      </c>
      <c r="K42">
        <f>MES_EOD!AC42+MES_EOD!AD42</f>
        <v>0</v>
      </c>
      <c r="L42">
        <f>NDMC_EOD!AC42+NDMC_EOD!AD42</f>
        <v>1.63</v>
      </c>
      <c r="M42">
        <f>TPDDL_EOD!AC42+TPDDL_EOD!AD42</f>
        <v>9.7899999999999991</v>
      </c>
      <c r="N42">
        <f t="shared" si="0"/>
        <v>30.13</v>
      </c>
      <c r="O42" s="154">
        <f t="shared" si="1"/>
        <v>-0.32999999999999829</v>
      </c>
      <c r="P42">
        <v>13.559840690341854</v>
      </c>
      <c r="Q42">
        <v>4.9452373050116165</v>
      </c>
      <c r="R42">
        <v>0</v>
      </c>
      <c r="S42">
        <v>1.6121473614337869</v>
      </c>
      <c r="T42">
        <v>9.6827746432127437</v>
      </c>
      <c r="U42" s="156">
        <f t="shared" si="2"/>
        <v>29.800000000000004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29.8</v>
      </c>
      <c r="E43">
        <f>GT!N43</f>
        <v>0</v>
      </c>
      <c r="F43">
        <f t="shared" si="4"/>
        <v>84</v>
      </c>
      <c r="G43">
        <f t="shared" si="5"/>
        <v>29.8</v>
      </c>
      <c r="H43" s="154"/>
      <c r="I43">
        <f>BRPL_EOD!AC43+BRPL_EOD!AD43</f>
        <v>13.71</v>
      </c>
      <c r="J43">
        <f>BYPL_EOD!AC43+BYPL_EOD!AD43</f>
        <v>5</v>
      </c>
      <c r="K43">
        <f>MES_EOD!AC43+MES_EOD!AD43</f>
        <v>0</v>
      </c>
      <c r="L43">
        <f>NDMC_EOD!AC43+NDMC_EOD!AD43</f>
        <v>1.63</v>
      </c>
      <c r="M43">
        <f>TPDDL_EOD!AC43+TPDDL_EOD!AD43</f>
        <v>9.7899999999999991</v>
      </c>
      <c r="N43">
        <f t="shared" si="0"/>
        <v>30.13</v>
      </c>
      <c r="O43" s="154">
        <f t="shared" si="1"/>
        <v>-0.32999999999999829</v>
      </c>
      <c r="P43">
        <v>13.559840690341854</v>
      </c>
      <c r="Q43">
        <v>4.9452373050116165</v>
      </c>
      <c r="R43">
        <v>0</v>
      </c>
      <c r="S43">
        <v>1.6121473614337869</v>
      </c>
      <c r="T43">
        <v>9.6827746432127437</v>
      </c>
      <c r="U43" s="156">
        <f t="shared" si="2"/>
        <v>29.800000000000004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29.8</v>
      </c>
      <c r="E44">
        <f>GT!N44</f>
        <v>0</v>
      </c>
      <c r="F44">
        <f t="shared" si="4"/>
        <v>84</v>
      </c>
      <c r="G44">
        <f t="shared" si="5"/>
        <v>29.8</v>
      </c>
      <c r="H44" s="154"/>
      <c r="I44">
        <f>BRPL_EOD!AC44+BRPL_EOD!AD44</f>
        <v>13.71</v>
      </c>
      <c r="J44">
        <f>BYPL_EOD!AC44+BYPL_EOD!AD44</f>
        <v>5</v>
      </c>
      <c r="K44">
        <f>MES_EOD!AC44+MES_EOD!AD44</f>
        <v>0</v>
      </c>
      <c r="L44">
        <f>NDMC_EOD!AC44+NDMC_EOD!AD44</f>
        <v>1.63</v>
      </c>
      <c r="M44">
        <f>TPDDL_EOD!AC44+TPDDL_EOD!AD44</f>
        <v>9.7899999999999991</v>
      </c>
      <c r="N44">
        <f t="shared" si="0"/>
        <v>30.13</v>
      </c>
      <c r="O44" s="154">
        <f t="shared" si="1"/>
        <v>-0.32999999999999829</v>
      </c>
      <c r="P44">
        <v>13.559840690341854</v>
      </c>
      <c r="Q44">
        <v>4.9452373050116165</v>
      </c>
      <c r="R44">
        <v>0</v>
      </c>
      <c r="S44">
        <v>1.6121473614337869</v>
      </c>
      <c r="T44">
        <v>9.6827746432127437</v>
      </c>
      <c r="U44" s="156">
        <f t="shared" si="2"/>
        <v>29.800000000000004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29.8</v>
      </c>
      <c r="E45">
        <f>GT!N45</f>
        <v>0</v>
      </c>
      <c r="F45">
        <f t="shared" si="4"/>
        <v>84</v>
      </c>
      <c r="G45">
        <f t="shared" si="5"/>
        <v>29.8</v>
      </c>
      <c r="H45" s="154"/>
      <c r="I45">
        <f>BRPL_EOD!AC45+BRPL_EOD!AD45</f>
        <v>13.71</v>
      </c>
      <c r="J45">
        <f>BYPL_EOD!AC45+BYPL_EOD!AD45</f>
        <v>5</v>
      </c>
      <c r="K45">
        <f>MES_EOD!AC45+MES_EOD!AD45</f>
        <v>0</v>
      </c>
      <c r="L45">
        <f>NDMC_EOD!AC45+NDMC_EOD!AD45</f>
        <v>1.63</v>
      </c>
      <c r="M45">
        <f>TPDDL_EOD!AC45+TPDDL_EOD!AD45</f>
        <v>9.7899999999999991</v>
      </c>
      <c r="N45">
        <f t="shared" si="0"/>
        <v>30.13</v>
      </c>
      <c r="O45" s="154">
        <f t="shared" si="1"/>
        <v>-0.32999999999999829</v>
      </c>
      <c r="P45">
        <v>13.559840690341854</v>
      </c>
      <c r="Q45">
        <v>4.9452373050116165</v>
      </c>
      <c r="R45">
        <v>0</v>
      </c>
      <c r="S45">
        <v>1.6121473614337869</v>
      </c>
      <c r="T45">
        <v>9.6827746432127437</v>
      </c>
      <c r="U45" s="156">
        <f t="shared" si="2"/>
        <v>29.800000000000004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29.8</v>
      </c>
      <c r="E46">
        <f>GT!N46</f>
        <v>0</v>
      </c>
      <c r="F46">
        <f t="shared" si="4"/>
        <v>84</v>
      </c>
      <c r="G46">
        <f t="shared" si="5"/>
        <v>29.8</v>
      </c>
      <c r="H46" s="154"/>
      <c r="I46">
        <f>BRPL_EOD!AC46+BRPL_EOD!AD46</f>
        <v>13.71</v>
      </c>
      <c r="J46">
        <f>BYPL_EOD!AC46+BYPL_EOD!AD46</f>
        <v>5</v>
      </c>
      <c r="K46">
        <f>MES_EOD!AC46+MES_EOD!AD46</f>
        <v>0</v>
      </c>
      <c r="L46">
        <f>NDMC_EOD!AC46+NDMC_EOD!AD46</f>
        <v>1.63</v>
      </c>
      <c r="M46">
        <f>TPDDL_EOD!AC46+TPDDL_EOD!AD46</f>
        <v>9.7899999999999991</v>
      </c>
      <c r="N46">
        <f t="shared" si="0"/>
        <v>30.13</v>
      </c>
      <c r="O46" s="154">
        <f t="shared" si="1"/>
        <v>-0.32999999999999829</v>
      </c>
      <c r="P46">
        <v>13.559840690341854</v>
      </c>
      <c r="Q46">
        <v>4.9452373050116165</v>
      </c>
      <c r="R46">
        <v>0</v>
      </c>
      <c r="S46">
        <v>1.6121473614337869</v>
      </c>
      <c r="T46">
        <v>9.6827746432127437</v>
      </c>
      <c r="U46" s="156">
        <f t="shared" si="2"/>
        <v>29.800000000000004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29.8</v>
      </c>
      <c r="E47">
        <f>GT!N47</f>
        <v>0</v>
      </c>
      <c r="F47">
        <f t="shared" si="4"/>
        <v>84</v>
      </c>
      <c r="G47">
        <f t="shared" si="5"/>
        <v>29.8</v>
      </c>
      <c r="H47" s="154"/>
      <c r="I47">
        <f>BRPL_EOD!AC47+BRPL_EOD!AD47</f>
        <v>13.71</v>
      </c>
      <c r="J47">
        <f>BYPL_EOD!AC47+BYPL_EOD!AD47</f>
        <v>5</v>
      </c>
      <c r="K47">
        <f>MES_EOD!AC47+MES_EOD!AD47</f>
        <v>0</v>
      </c>
      <c r="L47">
        <f>NDMC_EOD!AC47+NDMC_EOD!AD47</f>
        <v>1.63</v>
      </c>
      <c r="M47">
        <f>TPDDL_EOD!AC47+TPDDL_EOD!AD47</f>
        <v>9.7899999999999991</v>
      </c>
      <c r="N47">
        <f t="shared" si="0"/>
        <v>30.13</v>
      </c>
      <c r="O47" s="154">
        <f t="shared" si="1"/>
        <v>-0.32999999999999829</v>
      </c>
      <c r="P47">
        <v>13.559840690341854</v>
      </c>
      <c r="Q47">
        <v>4.9452373050116165</v>
      </c>
      <c r="R47">
        <v>0</v>
      </c>
      <c r="S47">
        <v>1.6121473614337869</v>
      </c>
      <c r="T47">
        <v>9.6827746432127437</v>
      </c>
      <c r="U47" s="156">
        <f t="shared" si="2"/>
        <v>29.800000000000004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29.8</v>
      </c>
      <c r="E48">
        <f>GT!N48</f>
        <v>0</v>
      </c>
      <c r="F48">
        <f t="shared" si="4"/>
        <v>84</v>
      </c>
      <c r="G48">
        <f t="shared" si="5"/>
        <v>29.8</v>
      </c>
      <c r="H48" s="154"/>
      <c r="I48">
        <f>BRPL_EOD!AC48+BRPL_EOD!AD48</f>
        <v>13.71</v>
      </c>
      <c r="J48">
        <f>BYPL_EOD!AC48+BYPL_EOD!AD48</f>
        <v>5</v>
      </c>
      <c r="K48">
        <f>MES_EOD!AC48+MES_EOD!AD48</f>
        <v>0</v>
      </c>
      <c r="L48">
        <f>NDMC_EOD!AC48+NDMC_EOD!AD48</f>
        <v>1.63</v>
      </c>
      <c r="M48">
        <f>TPDDL_EOD!AC48+TPDDL_EOD!AD48</f>
        <v>9.7899999999999991</v>
      </c>
      <c r="N48">
        <f t="shared" si="0"/>
        <v>30.13</v>
      </c>
      <c r="O48" s="154">
        <f t="shared" si="1"/>
        <v>-0.32999999999999829</v>
      </c>
      <c r="P48">
        <v>13.559840690341854</v>
      </c>
      <c r="Q48">
        <v>4.9452373050116165</v>
      </c>
      <c r="R48">
        <v>0</v>
      </c>
      <c r="S48">
        <v>1.6121473614337869</v>
      </c>
      <c r="T48">
        <v>9.6827746432127437</v>
      </c>
      <c r="U48" s="156">
        <f t="shared" si="2"/>
        <v>29.800000000000004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29.8</v>
      </c>
      <c r="E49">
        <f>GT!N49</f>
        <v>0</v>
      </c>
      <c r="F49">
        <f t="shared" si="4"/>
        <v>84</v>
      </c>
      <c r="G49">
        <f t="shared" si="5"/>
        <v>29.8</v>
      </c>
      <c r="H49" s="154"/>
      <c r="I49">
        <f>BRPL_EOD!AC49+BRPL_EOD!AD49</f>
        <v>13.71</v>
      </c>
      <c r="J49">
        <f>BYPL_EOD!AC49+BYPL_EOD!AD49</f>
        <v>5</v>
      </c>
      <c r="K49">
        <f>MES_EOD!AC49+MES_EOD!AD49</f>
        <v>0</v>
      </c>
      <c r="L49">
        <f>NDMC_EOD!AC49+NDMC_EOD!AD49</f>
        <v>1.63</v>
      </c>
      <c r="M49">
        <f>TPDDL_EOD!AC49+TPDDL_EOD!AD49</f>
        <v>9.7899999999999991</v>
      </c>
      <c r="N49">
        <f t="shared" si="0"/>
        <v>30.13</v>
      </c>
      <c r="O49" s="154">
        <f t="shared" si="1"/>
        <v>-0.32999999999999829</v>
      </c>
      <c r="P49">
        <v>13.559840690341854</v>
      </c>
      <c r="Q49">
        <v>4.9452373050116165</v>
      </c>
      <c r="R49">
        <v>0</v>
      </c>
      <c r="S49">
        <v>1.6121473614337869</v>
      </c>
      <c r="T49">
        <v>9.6827746432127437</v>
      </c>
      <c r="U49" s="156">
        <f t="shared" si="2"/>
        <v>29.800000000000004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29.8</v>
      </c>
      <c r="E50">
        <f>GT!N50</f>
        <v>0</v>
      </c>
      <c r="F50">
        <f t="shared" si="4"/>
        <v>84</v>
      </c>
      <c r="G50">
        <f t="shared" si="5"/>
        <v>29.8</v>
      </c>
      <c r="H50" s="154"/>
      <c r="I50">
        <f>BRPL_EOD!AC50+BRPL_EOD!AD50</f>
        <v>13.71</v>
      </c>
      <c r="J50">
        <f>BYPL_EOD!AC50+BYPL_EOD!AD50</f>
        <v>5</v>
      </c>
      <c r="K50">
        <f>MES_EOD!AC50+MES_EOD!AD50</f>
        <v>0</v>
      </c>
      <c r="L50">
        <f>NDMC_EOD!AC50+NDMC_EOD!AD50</f>
        <v>1.63</v>
      </c>
      <c r="M50">
        <f>TPDDL_EOD!AC50+TPDDL_EOD!AD50</f>
        <v>9.7899999999999991</v>
      </c>
      <c r="N50">
        <f t="shared" si="0"/>
        <v>30.13</v>
      </c>
      <c r="O50" s="154">
        <f t="shared" si="1"/>
        <v>-0.32999999999999829</v>
      </c>
      <c r="P50">
        <v>13.559840690341854</v>
      </c>
      <c r="Q50">
        <v>4.9452373050116165</v>
      </c>
      <c r="R50">
        <v>0</v>
      </c>
      <c r="S50">
        <v>1.6121473614337869</v>
      </c>
      <c r="T50">
        <v>9.6827746432127437</v>
      </c>
      <c r="U50" s="156">
        <f t="shared" si="2"/>
        <v>29.800000000000004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29.02</v>
      </c>
      <c r="E51">
        <f>GT!N51</f>
        <v>0</v>
      </c>
      <c r="F51">
        <f t="shared" si="4"/>
        <v>84</v>
      </c>
      <c r="G51">
        <f t="shared" si="5"/>
        <v>29.02</v>
      </c>
      <c r="H51" s="154"/>
      <c r="I51">
        <f>BRPL_EOD!AC51+BRPL_EOD!AD51</f>
        <v>13.29</v>
      </c>
      <c r="J51">
        <f>BYPL_EOD!AC51+BYPL_EOD!AD51</f>
        <v>5</v>
      </c>
      <c r="K51">
        <f>MES_EOD!AC51+MES_EOD!AD51</f>
        <v>0</v>
      </c>
      <c r="L51">
        <f>NDMC_EOD!AC51+NDMC_EOD!AD51</f>
        <v>1.58</v>
      </c>
      <c r="M51">
        <f>TPDDL_EOD!AC51+TPDDL_EOD!AD51</f>
        <v>9.49</v>
      </c>
      <c r="N51">
        <f t="shared" si="0"/>
        <v>29.36</v>
      </c>
      <c r="O51" s="154">
        <f t="shared" si="1"/>
        <v>-0.33999999999999986</v>
      </c>
      <c r="P51">
        <v>13.136096730245232</v>
      </c>
      <c r="Q51">
        <v>4.942098092643052</v>
      </c>
      <c r="R51">
        <v>0</v>
      </c>
      <c r="S51">
        <v>1.5617029972752043</v>
      </c>
      <c r="T51">
        <v>9.3801021798365127</v>
      </c>
      <c r="U51" s="156">
        <f t="shared" si="2"/>
        <v>29.020000000000003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29.02</v>
      </c>
      <c r="E52">
        <f>GT!N52</f>
        <v>0</v>
      </c>
      <c r="F52">
        <f t="shared" si="4"/>
        <v>84</v>
      </c>
      <c r="G52">
        <f t="shared" si="5"/>
        <v>29.02</v>
      </c>
      <c r="H52" s="154"/>
      <c r="I52">
        <f>BRPL_EOD!AC52+BRPL_EOD!AD52</f>
        <v>13.29</v>
      </c>
      <c r="J52">
        <f>BYPL_EOD!AC52+BYPL_EOD!AD52</f>
        <v>5</v>
      </c>
      <c r="K52">
        <f>MES_EOD!AC52+MES_EOD!AD52</f>
        <v>0</v>
      </c>
      <c r="L52">
        <f>NDMC_EOD!AC52+NDMC_EOD!AD52</f>
        <v>1.58</v>
      </c>
      <c r="M52">
        <f>TPDDL_EOD!AC52+TPDDL_EOD!AD52</f>
        <v>9.49</v>
      </c>
      <c r="N52">
        <f t="shared" si="0"/>
        <v>29.36</v>
      </c>
      <c r="O52" s="154">
        <f t="shared" si="1"/>
        <v>-0.33999999999999986</v>
      </c>
      <c r="P52">
        <v>13.136096730245232</v>
      </c>
      <c r="Q52">
        <v>4.942098092643052</v>
      </c>
      <c r="R52">
        <v>0</v>
      </c>
      <c r="S52">
        <v>1.5617029972752043</v>
      </c>
      <c r="T52">
        <v>9.3801021798365127</v>
      </c>
      <c r="U52" s="156">
        <f t="shared" si="2"/>
        <v>29.020000000000003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29.02</v>
      </c>
      <c r="E53">
        <f>GT!N53</f>
        <v>0</v>
      </c>
      <c r="F53">
        <f t="shared" si="4"/>
        <v>84</v>
      </c>
      <c r="G53">
        <f t="shared" si="5"/>
        <v>29.02</v>
      </c>
      <c r="H53" s="154"/>
      <c r="I53">
        <f>BRPL_EOD!AC53+BRPL_EOD!AD53</f>
        <v>13.29</v>
      </c>
      <c r="J53">
        <f>BYPL_EOD!AC53+BYPL_EOD!AD53</f>
        <v>5</v>
      </c>
      <c r="K53">
        <f>MES_EOD!AC53+MES_EOD!AD53</f>
        <v>0</v>
      </c>
      <c r="L53">
        <f>NDMC_EOD!AC53+NDMC_EOD!AD53</f>
        <v>1.58</v>
      </c>
      <c r="M53">
        <f>TPDDL_EOD!AC53+TPDDL_EOD!AD53</f>
        <v>9.49</v>
      </c>
      <c r="N53">
        <f t="shared" si="0"/>
        <v>29.36</v>
      </c>
      <c r="O53" s="154">
        <f t="shared" si="1"/>
        <v>-0.33999999999999986</v>
      </c>
      <c r="P53">
        <v>13.136096730245232</v>
      </c>
      <c r="Q53">
        <v>4.942098092643052</v>
      </c>
      <c r="R53">
        <v>0</v>
      </c>
      <c r="S53">
        <v>1.5617029972752043</v>
      </c>
      <c r="T53">
        <v>9.3801021798365127</v>
      </c>
      <c r="U53" s="156">
        <f t="shared" si="2"/>
        <v>29.020000000000003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29.02</v>
      </c>
      <c r="E54">
        <f>GT!N54</f>
        <v>0</v>
      </c>
      <c r="F54">
        <f t="shared" si="4"/>
        <v>84</v>
      </c>
      <c r="G54">
        <f t="shared" si="5"/>
        <v>29.02</v>
      </c>
      <c r="H54" s="154"/>
      <c r="I54">
        <f>BRPL_EOD!AC54+BRPL_EOD!AD54</f>
        <v>13.29</v>
      </c>
      <c r="J54">
        <f>BYPL_EOD!AC54+BYPL_EOD!AD54</f>
        <v>5</v>
      </c>
      <c r="K54">
        <f>MES_EOD!AC54+MES_EOD!AD54</f>
        <v>0</v>
      </c>
      <c r="L54">
        <f>NDMC_EOD!AC54+NDMC_EOD!AD54</f>
        <v>1.58</v>
      </c>
      <c r="M54">
        <f>TPDDL_EOD!AC54+TPDDL_EOD!AD54</f>
        <v>9.49</v>
      </c>
      <c r="N54">
        <f t="shared" si="0"/>
        <v>29.36</v>
      </c>
      <c r="O54" s="154">
        <f t="shared" si="1"/>
        <v>-0.33999999999999986</v>
      </c>
      <c r="P54">
        <v>13.136096730245232</v>
      </c>
      <c r="Q54">
        <v>4.942098092643052</v>
      </c>
      <c r="R54">
        <v>0</v>
      </c>
      <c r="S54">
        <v>1.5617029972752043</v>
      </c>
      <c r="T54">
        <v>9.3801021798365127</v>
      </c>
      <c r="U54" s="156">
        <f t="shared" si="2"/>
        <v>29.020000000000003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29.02</v>
      </c>
      <c r="E55">
        <f>GT!N55</f>
        <v>0</v>
      </c>
      <c r="F55">
        <f t="shared" si="4"/>
        <v>84</v>
      </c>
      <c r="G55">
        <f t="shared" si="5"/>
        <v>29.02</v>
      </c>
      <c r="H55" s="154"/>
      <c r="I55">
        <f>BRPL_EOD!AC55+BRPL_EOD!AD55</f>
        <v>13.29</v>
      </c>
      <c r="J55">
        <f>BYPL_EOD!AC55+BYPL_EOD!AD55</f>
        <v>5</v>
      </c>
      <c r="K55">
        <f>MES_EOD!AC55+MES_EOD!AD55</f>
        <v>0</v>
      </c>
      <c r="L55">
        <f>NDMC_EOD!AC55+NDMC_EOD!AD55</f>
        <v>1.58</v>
      </c>
      <c r="M55">
        <f>TPDDL_EOD!AC55+TPDDL_EOD!AD55</f>
        <v>9.49</v>
      </c>
      <c r="N55">
        <f t="shared" si="0"/>
        <v>29.36</v>
      </c>
      <c r="O55" s="154">
        <f t="shared" si="1"/>
        <v>-0.33999999999999986</v>
      </c>
      <c r="P55">
        <v>13.136096730245232</v>
      </c>
      <c r="Q55">
        <v>4.942098092643052</v>
      </c>
      <c r="R55">
        <v>0</v>
      </c>
      <c r="S55">
        <v>1.5617029972752043</v>
      </c>
      <c r="T55">
        <v>9.3801021798365127</v>
      </c>
      <c r="U55" s="156">
        <f t="shared" si="2"/>
        <v>29.020000000000003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29.02</v>
      </c>
      <c r="E56">
        <f>GT!N56</f>
        <v>0</v>
      </c>
      <c r="F56">
        <f t="shared" si="4"/>
        <v>84</v>
      </c>
      <c r="G56">
        <f t="shared" si="5"/>
        <v>29.02</v>
      </c>
      <c r="H56" s="154"/>
      <c r="I56">
        <f>BRPL_EOD!AC56+BRPL_EOD!AD56</f>
        <v>13.29</v>
      </c>
      <c r="J56">
        <f>BYPL_EOD!AC56+BYPL_EOD!AD56</f>
        <v>5</v>
      </c>
      <c r="K56">
        <f>MES_EOD!AC56+MES_EOD!AD56</f>
        <v>0</v>
      </c>
      <c r="L56">
        <f>NDMC_EOD!AC56+NDMC_EOD!AD56</f>
        <v>1.58</v>
      </c>
      <c r="M56">
        <f>TPDDL_EOD!AC56+TPDDL_EOD!AD56</f>
        <v>9.49</v>
      </c>
      <c r="N56">
        <f t="shared" si="0"/>
        <v>29.36</v>
      </c>
      <c r="O56" s="154">
        <f t="shared" si="1"/>
        <v>-0.33999999999999986</v>
      </c>
      <c r="P56">
        <v>13.136096730245232</v>
      </c>
      <c r="Q56">
        <v>4.942098092643052</v>
      </c>
      <c r="R56">
        <v>0</v>
      </c>
      <c r="S56">
        <v>1.5617029972752043</v>
      </c>
      <c r="T56">
        <v>9.3801021798365127</v>
      </c>
      <c r="U56" s="156">
        <f t="shared" si="2"/>
        <v>29.020000000000003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29.02</v>
      </c>
      <c r="E57">
        <f>GT!N57</f>
        <v>0</v>
      </c>
      <c r="F57">
        <f t="shared" si="4"/>
        <v>84</v>
      </c>
      <c r="G57">
        <f t="shared" si="5"/>
        <v>29.02</v>
      </c>
      <c r="H57" s="154"/>
      <c r="I57">
        <f>BRPL_EOD!AC57+BRPL_EOD!AD57</f>
        <v>13.29</v>
      </c>
      <c r="J57">
        <f>BYPL_EOD!AC57+BYPL_EOD!AD57</f>
        <v>5</v>
      </c>
      <c r="K57">
        <f>MES_EOD!AC57+MES_EOD!AD57</f>
        <v>0</v>
      </c>
      <c r="L57">
        <f>NDMC_EOD!AC57+NDMC_EOD!AD57</f>
        <v>1.58</v>
      </c>
      <c r="M57">
        <f>TPDDL_EOD!AC57+TPDDL_EOD!AD57</f>
        <v>9.49</v>
      </c>
      <c r="N57">
        <f t="shared" si="0"/>
        <v>29.36</v>
      </c>
      <c r="O57" s="154">
        <f t="shared" si="1"/>
        <v>-0.33999999999999986</v>
      </c>
      <c r="P57">
        <v>13.136096730245232</v>
      </c>
      <c r="Q57">
        <v>4.942098092643052</v>
      </c>
      <c r="R57">
        <v>0</v>
      </c>
      <c r="S57">
        <v>1.5617029972752043</v>
      </c>
      <c r="T57">
        <v>9.3801021798365127</v>
      </c>
      <c r="U57" s="156">
        <f t="shared" si="2"/>
        <v>29.020000000000003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29.02</v>
      </c>
      <c r="E58">
        <f>GT!N58</f>
        <v>0</v>
      </c>
      <c r="F58">
        <f t="shared" si="4"/>
        <v>84</v>
      </c>
      <c r="G58">
        <f t="shared" si="5"/>
        <v>29.02</v>
      </c>
      <c r="H58" s="154"/>
      <c r="I58">
        <f>BRPL_EOD!AC58+BRPL_EOD!AD58</f>
        <v>13.29</v>
      </c>
      <c r="J58">
        <f>BYPL_EOD!AC58+BYPL_EOD!AD58</f>
        <v>5</v>
      </c>
      <c r="K58">
        <f>MES_EOD!AC58+MES_EOD!AD58</f>
        <v>0</v>
      </c>
      <c r="L58">
        <f>NDMC_EOD!AC58+NDMC_EOD!AD58</f>
        <v>1.58</v>
      </c>
      <c r="M58">
        <f>TPDDL_EOD!AC58+TPDDL_EOD!AD58</f>
        <v>9.49</v>
      </c>
      <c r="N58">
        <f t="shared" si="0"/>
        <v>29.36</v>
      </c>
      <c r="O58" s="154">
        <f t="shared" si="1"/>
        <v>-0.33999999999999986</v>
      </c>
      <c r="P58">
        <v>13.136096730245232</v>
      </c>
      <c r="Q58">
        <v>4.942098092643052</v>
      </c>
      <c r="R58">
        <v>0</v>
      </c>
      <c r="S58">
        <v>1.5617029972752043</v>
      </c>
      <c r="T58">
        <v>9.3801021798365127</v>
      </c>
      <c r="U58" s="156">
        <f t="shared" si="2"/>
        <v>29.020000000000003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29.02</v>
      </c>
      <c r="E59">
        <f>GT!N59</f>
        <v>0</v>
      </c>
      <c r="F59">
        <f t="shared" si="4"/>
        <v>84</v>
      </c>
      <c r="G59">
        <f t="shared" si="5"/>
        <v>29.02</v>
      </c>
      <c r="H59" s="154"/>
      <c r="I59">
        <f>BRPL_EOD!AC59+BRPL_EOD!AD59</f>
        <v>13.29</v>
      </c>
      <c r="J59">
        <f>BYPL_EOD!AC59+BYPL_EOD!AD59</f>
        <v>5</v>
      </c>
      <c r="K59">
        <f>MES_EOD!AC59+MES_EOD!AD59</f>
        <v>0</v>
      </c>
      <c r="L59">
        <f>NDMC_EOD!AC59+NDMC_EOD!AD59</f>
        <v>1.58</v>
      </c>
      <c r="M59">
        <f>TPDDL_EOD!AC59+TPDDL_EOD!AD59</f>
        <v>9.49</v>
      </c>
      <c r="N59">
        <f t="shared" si="0"/>
        <v>29.36</v>
      </c>
      <c r="O59" s="154">
        <f t="shared" si="1"/>
        <v>-0.33999999999999986</v>
      </c>
      <c r="P59">
        <v>13.136096730245232</v>
      </c>
      <c r="Q59">
        <v>4.942098092643052</v>
      </c>
      <c r="R59">
        <v>0</v>
      </c>
      <c r="S59">
        <v>1.5617029972752043</v>
      </c>
      <c r="T59">
        <v>9.3801021798365127</v>
      </c>
      <c r="U59" s="156">
        <f t="shared" si="2"/>
        <v>29.020000000000003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29.02</v>
      </c>
      <c r="E60">
        <f>GT!N60</f>
        <v>0</v>
      </c>
      <c r="F60">
        <f t="shared" si="4"/>
        <v>84</v>
      </c>
      <c r="G60">
        <f t="shared" si="5"/>
        <v>29.02</v>
      </c>
      <c r="H60" s="154"/>
      <c r="I60">
        <f>BRPL_EOD!AC60+BRPL_EOD!AD60</f>
        <v>13.29</v>
      </c>
      <c r="J60">
        <f>BYPL_EOD!AC60+BYPL_EOD!AD60</f>
        <v>5</v>
      </c>
      <c r="K60">
        <f>MES_EOD!AC60+MES_EOD!AD60</f>
        <v>0</v>
      </c>
      <c r="L60">
        <f>NDMC_EOD!AC60+NDMC_EOD!AD60</f>
        <v>1.58</v>
      </c>
      <c r="M60">
        <f>TPDDL_EOD!AC60+TPDDL_EOD!AD60</f>
        <v>9.49</v>
      </c>
      <c r="N60">
        <f t="shared" si="0"/>
        <v>29.36</v>
      </c>
      <c r="O60" s="154">
        <f t="shared" si="1"/>
        <v>-0.33999999999999986</v>
      </c>
      <c r="P60">
        <v>13.136096730245232</v>
      </c>
      <c r="Q60">
        <v>4.942098092643052</v>
      </c>
      <c r="R60">
        <v>0</v>
      </c>
      <c r="S60">
        <v>1.5617029972752043</v>
      </c>
      <c r="T60">
        <v>9.3801021798365127</v>
      </c>
      <c r="U60" s="156">
        <f t="shared" si="2"/>
        <v>29.020000000000003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29.02</v>
      </c>
      <c r="E61">
        <f>GT!N61</f>
        <v>0</v>
      </c>
      <c r="F61">
        <f t="shared" si="4"/>
        <v>84</v>
      </c>
      <c r="G61">
        <f t="shared" si="5"/>
        <v>29.02</v>
      </c>
      <c r="H61" s="154"/>
      <c r="I61">
        <f>BRPL_EOD!AC61+BRPL_EOD!AD61</f>
        <v>13.29</v>
      </c>
      <c r="J61">
        <f>BYPL_EOD!AC61+BYPL_EOD!AD61</f>
        <v>5</v>
      </c>
      <c r="K61">
        <f>MES_EOD!AC61+MES_EOD!AD61</f>
        <v>0</v>
      </c>
      <c r="L61">
        <f>NDMC_EOD!AC61+NDMC_EOD!AD61</f>
        <v>1.58</v>
      </c>
      <c r="M61">
        <f>TPDDL_EOD!AC61+TPDDL_EOD!AD61</f>
        <v>9.49</v>
      </c>
      <c r="N61">
        <f t="shared" si="0"/>
        <v>29.36</v>
      </c>
      <c r="O61" s="154">
        <f t="shared" si="1"/>
        <v>-0.33999999999999986</v>
      </c>
      <c r="P61">
        <v>13.136096730245232</v>
      </c>
      <c r="Q61">
        <v>4.942098092643052</v>
      </c>
      <c r="R61">
        <v>0</v>
      </c>
      <c r="S61">
        <v>1.5617029972752043</v>
      </c>
      <c r="T61">
        <v>9.3801021798365127</v>
      </c>
      <c r="U61" s="156">
        <f t="shared" si="2"/>
        <v>29.020000000000003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29.02</v>
      </c>
      <c r="E62">
        <f>GT!N62</f>
        <v>0</v>
      </c>
      <c r="F62">
        <f t="shared" si="4"/>
        <v>84</v>
      </c>
      <c r="G62">
        <f t="shared" si="5"/>
        <v>29.02</v>
      </c>
      <c r="H62" s="154"/>
      <c r="I62">
        <f>BRPL_EOD!AC62+BRPL_EOD!AD62</f>
        <v>13.29</v>
      </c>
      <c r="J62">
        <f>BYPL_EOD!AC62+BYPL_EOD!AD62</f>
        <v>5</v>
      </c>
      <c r="K62">
        <f>MES_EOD!AC62+MES_EOD!AD62</f>
        <v>0</v>
      </c>
      <c r="L62">
        <f>NDMC_EOD!AC62+NDMC_EOD!AD62</f>
        <v>1.58</v>
      </c>
      <c r="M62">
        <f>TPDDL_EOD!AC62+TPDDL_EOD!AD62</f>
        <v>9.49</v>
      </c>
      <c r="N62">
        <f t="shared" si="0"/>
        <v>29.36</v>
      </c>
      <c r="O62" s="154">
        <f t="shared" si="1"/>
        <v>-0.33999999999999986</v>
      </c>
      <c r="P62">
        <v>13.136096730245232</v>
      </c>
      <c r="Q62">
        <v>4.942098092643052</v>
      </c>
      <c r="R62">
        <v>0</v>
      </c>
      <c r="S62">
        <v>1.5617029972752043</v>
      </c>
      <c r="T62">
        <v>9.3801021798365127</v>
      </c>
      <c r="U62" s="156">
        <f t="shared" si="2"/>
        <v>29.020000000000003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29.02</v>
      </c>
      <c r="E63">
        <f>GT!N63</f>
        <v>0</v>
      </c>
      <c r="F63">
        <f t="shared" si="4"/>
        <v>84</v>
      </c>
      <c r="G63">
        <f t="shared" si="5"/>
        <v>29.02</v>
      </c>
      <c r="H63" s="154"/>
      <c r="I63">
        <f>BRPL_EOD!AC63+BRPL_EOD!AD63</f>
        <v>13.29</v>
      </c>
      <c r="J63">
        <f>BYPL_EOD!AC63+BYPL_EOD!AD63</f>
        <v>5</v>
      </c>
      <c r="K63">
        <f>MES_EOD!AC63+MES_EOD!AD63</f>
        <v>0</v>
      </c>
      <c r="L63">
        <f>NDMC_EOD!AC63+NDMC_EOD!AD63</f>
        <v>1.58</v>
      </c>
      <c r="M63">
        <f>TPDDL_EOD!AC63+TPDDL_EOD!AD63</f>
        <v>9.49</v>
      </c>
      <c r="N63">
        <f t="shared" si="0"/>
        <v>29.36</v>
      </c>
      <c r="O63" s="154">
        <f t="shared" si="1"/>
        <v>-0.33999999999999986</v>
      </c>
      <c r="P63">
        <v>13.136096730245232</v>
      </c>
      <c r="Q63">
        <v>4.942098092643052</v>
      </c>
      <c r="R63">
        <v>0</v>
      </c>
      <c r="S63">
        <v>1.5617029972752043</v>
      </c>
      <c r="T63">
        <v>9.3801021798365127</v>
      </c>
      <c r="U63" s="156">
        <f t="shared" si="2"/>
        <v>29.020000000000003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29.02</v>
      </c>
      <c r="E64">
        <f>GT!N64</f>
        <v>0</v>
      </c>
      <c r="F64">
        <f t="shared" si="4"/>
        <v>84</v>
      </c>
      <c r="G64">
        <f t="shared" si="5"/>
        <v>29.02</v>
      </c>
      <c r="H64" s="154"/>
      <c r="I64">
        <f>BRPL_EOD!AC64+BRPL_EOD!AD64</f>
        <v>13.29</v>
      </c>
      <c r="J64">
        <f>BYPL_EOD!AC64+BYPL_EOD!AD64</f>
        <v>5</v>
      </c>
      <c r="K64">
        <f>MES_EOD!AC64+MES_EOD!AD64</f>
        <v>0</v>
      </c>
      <c r="L64">
        <f>NDMC_EOD!AC64+NDMC_EOD!AD64</f>
        <v>1.58</v>
      </c>
      <c r="M64">
        <f>TPDDL_EOD!AC64+TPDDL_EOD!AD64</f>
        <v>9.49</v>
      </c>
      <c r="N64">
        <f t="shared" si="0"/>
        <v>29.36</v>
      </c>
      <c r="O64" s="154">
        <f t="shared" si="1"/>
        <v>-0.33999999999999986</v>
      </c>
      <c r="P64">
        <v>13.136096730245232</v>
      </c>
      <c r="Q64">
        <v>4.942098092643052</v>
      </c>
      <c r="R64">
        <v>0</v>
      </c>
      <c r="S64">
        <v>1.5617029972752043</v>
      </c>
      <c r="T64">
        <v>9.3801021798365127</v>
      </c>
      <c r="U64" s="156">
        <f t="shared" si="2"/>
        <v>29.020000000000003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29.02</v>
      </c>
      <c r="E65">
        <f>GT!N65</f>
        <v>0</v>
      </c>
      <c r="F65">
        <f t="shared" si="4"/>
        <v>84</v>
      </c>
      <c r="G65">
        <f t="shared" si="5"/>
        <v>29.02</v>
      </c>
      <c r="H65" s="154"/>
      <c r="I65">
        <f>BRPL_EOD!AC65+BRPL_EOD!AD65</f>
        <v>13.29</v>
      </c>
      <c r="J65">
        <f>BYPL_EOD!AC65+BYPL_EOD!AD65</f>
        <v>5</v>
      </c>
      <c r="K65">
        <f>MES_EOD!AC65+MES_EOD!AD65</f>
        <v>0</v>
      </c>
      <c r="L65">
        <f>NDMC_EOD!AC65+NDMC_EOD!AD65</f>
        <v>1.58</v>
      </c>
      <c r="M65">
        <f>TPDDL_EOD!AC65+TPDDL_EOD!AD65</f>
        <v>9.49</v>
      </c>
      <c r="N65">
        <f t="shared" si="0"/>
        <v>29.36</v>
      </c>
      <c r="O65" s="154">
        <f t="shared" si="1"/>
        <v>-0.33999999999999986</v>
      </c>
      <c r="P65">
        <v>13.136096730245232</v>
      </c>
      <c r="Q65">
        <v>4.942098092643052</v>
      </c>
      <c r="R65">
        <v>0</v>
      </c>
      <c r="S65">
        <v>1.5617029972752043</v>
      </c>
      <c r="T65">
        <v>9.3801021798365127</v>
      </c>
      <c r="U65" s="156">
        <f t="shared" si="2"/>
        <v>29.020000000000003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29.02</v>
      </c>
      <c r="E66">
        <f>GT!N66</f>
        <v>0</v>
      </c>
      <c r="F66">
        <f t="shared" si="4"/>
        <v>84</v>
      </c>
      <c r="G66">
        <f t="shared" si="5"/>
        <v>29.02</v>
      </c>
      <c r="H66" s="154"/>
      <c r="I66">
        <f>BRPL_EOD!AC66+BRPL_EOD!AD66</f>
        <v>13.29</v>
      </c>
      <c r="J66">
        <f>BYPL_EOD!AC66+BYPL_EOD!AD66</f>
        <v>5</v>
      </c>
      <c r="K66">
        <f>MES_EOD!AC66+MES_EOD!AD66</f>
        <v>0</v>
      </c>
      <c r="L66">
        <f>NDMC_EOD!AC66+NDMC_EOD!AD66</f>
        <v>1.58</v>
      </c>
      <c r="M66">
        <f>TPDDL_EOD!AC66+TPDDL_EOD!AD66</f>
        <v>9.49</v>
      </c>
      <c r="N66">
        <f t="shared" si="0"/>
        <v>29.36</v>
      </c>
      <c r="O66" s="154">
        <f t="shared" si="1"/>
        <v>-0.33999999999999986</v>
      </c>
      <c r="P66">
        <v>13.136096730245232</v>
      </c>
      <c r="Q66">
        <v>4.942098092643052</v>
      </c>
      <c r="R66">
        <v>0</v>
      </c>
      <c r="S66">
        <v>1.5617029972752043</v>
      </c>
      <c r="T66">
        <v>9.3801021798365127</v>
      </c>
      <c r="U66" s="156">
        <f t="shared" si="2"/>
        <v>29.020000000000003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29.02</v>
      </c>
      <c r="E67">
        <f>GT!N67</f>
        <v>0</v>
      </c>
      <c r="F67">
        <f t="shared" si="4"/>
        <v>84</v>
      </c>
      <c r="G67">
        <f t="shared" si="5"/>
        <v>29.02</v>
      </c>
      <c r="H67" s="154"/>
      <c r="I67">
        <f>BRPL_EOD!AC67+BRPL_EOD!AD67</f>
        <v>13.29</v>
      </c>
      <c r="J67">
        <f>BYPL_EOD!AC67+BYPL_EOD!AD67</f>
        <v>5</v>
      </c>
      <c r="K67">
        <f>MES_EOD!AC67+MES_EOD!AD67</f>
        <v>0</v>
      </c>
      <c r="L67">
        <f>NDMC_EOD!AC67+NDMC_EOD!AD67</f>
        <v>1.58</v>
      </c>
      <c r="M67">
        <f>TPDDL_EOD!AC67+TPDDL_EOD!AD67</f>
        <v>9.49</v>
      </c>
      <c r="N67">
        <f t="shared" ref="N67:N98" si="6">SUM(I67:M67)</f>
        <v>29.36</v>
      </c>
      <c r="O67" s="154">
        <f t="shared" ref="O67:O98" si="7">G67-N67</f>
        <v>-0.33999999999999986</v>
      </c>
      <c r="P67">
        <v>13.136096730245232</v>
      </c>
      <c r="Q67">
        <v>4.942098092643052</v>
      </c>
      <c r="R67">
        <v>0</v>
      </c>
      <c r="S67">
        <v>1.5617029972752043</v>
      </c>
      <c r="T67">
        <v>9.3801021798365127</v>
      </c>
      <c r="U67" s="156">
        <f t="shared" ref="U67:U98" si="8">SUM(P67:T67)</f>
        <v>29.020000000000003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29.02</v>
      </c>
      <c r="E68">
        <f>GT!N68</f>
        <v>0</v>
      </c>
      <c r="F68">
        <f t="shared" ref="F68:F98" si="10">B68+C68</f>
        <v>84</v>
      </c>
      <c r="G68">
        <f t="shared" ref="G68:G98" si="11">D68+E68-X68</f>
        <v>29.02</v>
      </c>
      <c r="H68" s="154"/>
      <c r="I68">
        <f>BRPL_EOD!AC68+BRPL_EOD!AD68</f>
        <v>13.29</v>
      </c>
      <c r="J68">
        <f>BYPL_EOD!AC68+BYPL_EOD!AD68</f>
        <v>5</v>
      </c>
      <c r="K68">
        <f>MES_EOD!AC68+MES_EOD!AD68</f>
        <v>0</v>
      </c>
      <c r="L68">
        <f>NDMC_EOD!AC68+NDMC_EOD!AD68</f>
        <v>1.58</v>
      </c>
      <c r="M68">
        <f>TPDDL_EOD!AC68+TPDDL_EOD!AD68</f>
        <v>9.49</v>
      </c>
      <c r="N68">
        <f t="shared" si="6"/>
        <v>29.36</v>
      </c>
      <c r="O68" s="154">
        <f t="shared" si="7"/>
        <v>-0.33999999999999986</v>
      </c>
      <c r="P68">
        <v>13.136096730245232</v>
      </c>
      <c r="Q68">
        <v>4.942098092643052</v>
      </c>
      <c r="R68">
        <v>0</v>
      </c>
      <c r="S68">
        <v>1.5617029972752043</v>
      </c>
      <c r="T68">
        <v>9.3801021798365127</v>
      </c>
      <c r="U68" s="156">
        <f t="shared" si="8"/>
        <v>29.020000000000003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29.02</v>
      </c>
      <c r="E69">
        <f>GT!N69</f>
        <v>0</v>
      </c>
      <c r="F69">
        <f t="shared" si="10"/>
        <v>84</v>
      </c>
      <c r="G69">
        <f t="shared" si="11"/>
        <v>29.02</v>
      </c>
      <c r="H69" s="154"/>
      <c r="I69">
        <f>BRPL_EOD!AC69+BRPL_EOD!AD69</f>
        <v>13.29</v>
      </c>
      <c r="J69">
        <f>BYPL_EOD!AC69+BYPL_EOD!AD69</f>
        <v>5</v>
      </c>
      <c r="K69">
        <f>MES_EOD!AC69+MES_EOD!AD69</f>
        <v>0</v>
      </c>
      <c r="L69">
        <f>NDMC_EOD!AC69+NDMC_EOD!AD69</f>
        <v>1.58</v>
      </c>
      <c r="M69">
        <f>TPDDL_EOD!AC69+TPDDL_EOD!AD69</f>
        <v>9.49</v>
      </c>
      <c r="N69">
        <f t="shared" si="6"/>
        <v>29.36</v>
      </c>
      <c r="O69" s="154">
        <f t="shared" si="7"/>
        <v>-0.33999999999999986</v>
      </c>
      <c r="P69">
        <v>13.136096730245232</v>
      </c>
      <c r="Q69">
        <v>4.942098092643052</v>
      </c>
      <c r="R69">
        <v>0</v>
      </c>
      <c r="S69">
        <v>1.5617029972752043</v>
      </c>
      <c r="T69">
        <v>9.3801021798365127</v>
      </c>
      <c r="U69" s="156">
        <f t="shared" si="8"/>
        <v>29.020000000000003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29.02</v>
      </c>
      <c r="E70">
        <f>GT!N70</f>
        <v>0</v>
      </c>
      <c r="F70">
        <f t="shared" si="10"/>
        <v>84</v>
      </c>
      <c r="G70">
        <f t="shared" si="11"/>
        <v>29.02</v>
      </c>
      <c r="H70" s="154"/>
      <c r="I70">
        <f>BRPL_EOD!AC70+BRPL_EOD!AD70</f>
        <v>13.29</v>
      </c>
      <c r="J70">
        <f>BYPL_EOD!AC70+BYPL_EOD!AD70</f>
        <v>5</v>
      </c>
      <c r="K70">
        <f>MES_EOD!AC70+MES_EOD!AD70</f>
        <v>0</v>
      </c>
      <c r="L70">
        <f>NDMC_EOD!AC70+NDMC_EOD!AD70</f>
        <v>1.58</v>
      </c>
      <c r="M70">
        <f>TPDDL_EOD!AC70+TPDDL_EOD!AD70</f>
        <v>9.49</v>
      </c>
      <c r="N70">
        <f t="shared" si="6"/>
        <v>29.36</v>
      </c>
      <c r="O70" s="154">
        <f t="shared" si="7"/>
        <v>-0.33999999999999986</v>
      </c>
      <c r="P70">
        <v>13.136096730245232</v>
      </c>
      <c r="Q70">
        <v>4.942098092643052</v>
      </c>
      <c r="R70">
        <v>0</v>
      </c>
      <c r="S70">
        <v>1.5617029972752043</v>
      </c>
      <c r="T70">
        <v>9.3801021798365127</v>
      </c>
      <c r="U70" s="156">
        <f t="shared" si="8"/>
        <v>29.020000000000003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29.02</v>
      </c>
      <c r="E71">
        <f>GT!N71</f>
        <v>0</v>
      </c>
      <c r="F71">
        <f t="shared" si="10"/>
        <v>84</v>
      </c>
      <c r="G71">
        <f t="shared" si="11"/>
        <v>29.02</v>
      </c>
      <c r="H71" s="154"/>
      <c r="I71">
        <f>BRPL_EOD!AC71+BRPL_EOD!AD71</f>
        <v>13.29</v>
      </c>
      <c r="J71">
        <f>BYPL_EOD!AC71+BYPL_EOD!AD71</f>
        <v>5</v>
      </c>
      <c r="K71">
        <f>MES_EOD!AC71+MES_EOD!AD71</f>
        <v>0</v>
      </c>
      <c r="L71">
        <f>NDMC_EOD!AC71+NDMC_EOD!AD71</f>
        <v>1.58</v>
      </c>
      <c r="M71">
        <f>TPDDL_EOD!AC71+TPDDL_EOD!AD71</f>
        <v>9.49</v>
      </c>
      <c r="N71">
        <f t="shared" si="6"/>
        <v>29.36</v>
      </c>
      <c r="O71" s="154">
        <f t="shared" si="7"/>
        <v>-0.33999999999999986</v>
      </c>
      <c r="P71">
        <v>13.136096730245232</v>
      </c>
      <c r="Q71">
        <v>4.942098092643052</v>
      </c>
      <c r="R71">
        <v>0</v>
      </c>
      <c r="S71">
        <v>1.5617029972752043</v>
      </c>
      <c r="T71">
        <v>9.3801021798365127</v>
      </c>
      <c r="U71" s="156">
        <f t="shared" si="8"/>
        <v>29.020000000000003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29.02</v>
      </c>
      <c r="E72">
        <f>GT!N72</f>
        <v>0</v>
      </c>
      <c r="F72">
        <f t="shared" si="10"/>
        <v>84</v>
      </c>
      <c r="G72">
        <f t="shared" si="11"/>
        <v>29.02</v>
      </c>
      <c r="H72" s="154"/>
      <c r="I72">
        <f>BRPL_EOD!AC72+BRPL_EOD!AD72</f>
        <v>13.29</v>
      </c>
      <c r="J72">
        <f>BYPL_EOD!AC72+BYPL_EOD!AD72</f>
        <v>5</v>
      </c>
      <c r="K72">
        <f>MES_EOD!AC72+MES_EOD!AD72</f>
        <v>0</v>
      </c>
      <c r="L72">
        <f>NDMC_EOD!AC72+NDMC_EOD!AD72</f>
        <v>1.58</v>
      </c>
      <c r="M72">
        <f>TPDDL_EOD!AC72+TPDDL_EOD!AD72</f>
        <v>9.49</v>
      </c>
      <c r="N72">
        <f t="shared" si="6"/>
        <v>29.36</v>
      </c>
      <c r="O72" s="154">
        <f t="shared" si="7"/>
        <v>-0.33999999999999986</v>
      </c>
      <c r="P72">
        <v>13.136096730245232</v>
      </c>
      <c r="Q72">
        <v>4.942098092643052</v>
      </c>
      <c r="R72">
        <v>0</v>
      </c>
      <c r="S72">
        <v>1.5617029972752043</v>
      </c>
      <c r="T72">
        <v>9.3801021798365127</v>
      </c>
      <c r="U72" s="156">
        <f t="shared" si="8"/>
        <v>29.020000000000003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29.02</v>
      </c>
      <c r="E73">
        <f>GT!N73</f>
        <v>0</v>
      </c>
      <c r="F73">
        <f t="shared" si="10"/>
        <v>84</v>
      </c>
      <c r="G73">
        <f t="shared" si="11"/>
        <v>29.02</v>
      </c>
      <c r="H73" s="154"/>
      <c r="I73">
        <f>BRPL_EOD!AC73+BRPL_EOD!AD73</f>
        <v>13.29</v>
      </c>
      <c r="J73">
        <f>BYPL_EOD!AC73+BYPL_EOD!AD73</f>
        <v>5</v>
      </c>
      <c r="K73">
        <f>MES_EOD!AC73+MES_EOD!AD73</f>
        <v>0</v>
      </c>
      <c r="L73">
        <f>NDMC_EOD!AC73+NDMC_EOD!AD73</f>
        <v>1.58</v>
      </c>
      <c r="M73">
        <f>TPDDL_EOD!AC73+TPDDL_EOD!AD73</f>
        <v>9.49</v>
      </c>
      <c r="N73">
        <f t="shared" si="6"/>
        <v>29.36</v>
      </c>
      <c r="O73" s="154">
        <f t="shared" si="7"/>
        <v>-0.33999999999999986</v>
      </c>
      <c r="P73">
        <v>13.136096730245232</v>
      </c>
      <c r="Q73">
        <v>4.942098092643052</v>
      </c>
      <c r="R73">
        <v>0</v>
      </c>
      <c r="S73">
        <v>1.5617029972752043</v>
      </c>
      <c r="T73">
        <v>9.3801021798365127</v>
      </c>
      <c r="U73" s="156">
        <f t="shared" si="8"/>
        <v>29.020000000000003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29.02</v>
      </c>
      <c r="E74">
        <f>GT!N74</f>
        <v>0</v>
      </c>
      <c r="F74">
        <f t="shared" si="10"/>
        <v>84</v>
      </c>
      <c r="G74">
        <f t="shared" si="11"/>
        <v>29.02</v>
      </c>
      <c r="H74" s="154"/>
      <c r="I74">
        <f>BRPL_EOD!AC74+BRPL_EOD!AD74</f>
        <v>13.29</v>
      </c>
      <c r="J74">
        <f>BYPL_EOD!AC74+BYPL_EOD!AD74</f>
        <v>5</v>
      </c>
      <c r="K74">
        <f>MES_EOD!AC74+MES_EOD!AD74</f>
        <v>0</v>
      </c>
      <c r="L74">
        <f>NDMC_EOD!AC74+NDMC_EOD!AD74</f>
        <v>1.58</v>
      </c>
      <c r="M74">
        <f>TPDDL_EOD!AC74+TPDDL_EOD!AD74</f>
        <v>9.49</v>
      </c>
      <c r="N74">
        <f t="shared" si="6"/>
        <v>29.36</v>
      </c>
      <c r="O74" s="154">
        <f t="shared" si="7"/>
        <v>-0.33999999999999986</v>
      </c>
      <c r="P74">
        <v>13.136096730245232</v>
      </c>
      <c r="Q74">
        <v>4.942098092643052</v>
      </c>
      <c r="R74">
        <v>0</v>
      </c>
      <c r="S74">
        <v>1.5617029972752043</v>
      </c>
      <c r="T74">
        <v>9.3801021798365127</v>
      </c>
      <c r="U74" s="156">
        <f t="shared" si="8"/>
        <v>29.020000000000003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28.55</v>
      </c>
      <c r="E75">
        <f>GT!N75</f>
        <v>0</v>
      </c>
      <c r="F75">
        <f t="shared" si="10"/>
        <v>84</v>
      </c>
      <c r="G75">
        <f t="shared" si="11"/>
        <v>28.55</v>
      </c>
      <c r="H75" s="154"/>
      <c r="I75">
        <f>BRPL_EOD!AC75+BRPL_EOD!AD75</f>
        <v>12.88</v>
      </c>
      <c r="J75">
        <f>BYPL_EOD!AC75+BYPL_EOD!AD75</f>
        <v>5</v>
      </c>
      <c r="K75">
        <f>MES_EOD!AC75+MES_EOD!AD75</f>
        <v>0</v>
      </c>
      <c r="L75">
        <f>NDMC_EOD!AC75+NDMC_EOD!AD75</f>
        <v>1.53</v>
      </c>
      <c r="M75">
        <f>TPDDL_EOD!AC75+TPDDL_EOD!AD75</f>
        <v>9.1999999999999993</v>
      </c>
      <c r="N75">
        <f t="shared" si="6"/>
        <v>28.610000000000003</v>
      </c>
      <c r="O75" s="154">
        <f t="shared" si="7"/>
        <v>-6.0000000000002274E-2</v>
      </c>
      <c r="P75">
        <v>12.852988465571478</v>
      </c>
      <c r="Q75">
        <v>4.9895141558895491</v>
      </c>
      <c r="R75">
        <v>0</v>
      </c>
      <c r="S75">
        <v>1.5267913317022019</v>
      </c>
      <c r="T75">
        <v>9.1807060468367681</v>
      </c>
      <c r="U75" s="156">
        <f t="shared" si="8"/>
        <v>28.549999999999997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28.55</v>
      </c>
      <c r="E76">
        <f>GT!N76</f>
        <v>0</v>
      </c>
      <c r="F76">
        <f t="shared" si="10"/>
        <v>84</v>
      </c>
      <c r="G76">
        <f t="shared" si="11"/>
        <v>28.55</v>
      </c>
      <c r="H76" s="154"/>
      <c r="I76">
        <f>BRPL_EOD!AC76+BRPL_EOD!AD76</f>
        <v>12.88</v>
      </c>
      <c r="J76">
        <f>BYPL_EOD!AC76+BYPL_EOD!AD76</f>
        <v>5</v>
      </c>
      <c r="K76">
        <f>MES_EOD!AC76+MES_EOD!AD76</f>
        <v>0</v>
      </c>
      <c r="L76">
        <f>NDMC_EOD!AC76+NDMC_EOD!AD76</f>
        <v>1.53</v>
      </c>
      <c r="M76">
        <f>TPDDL_EOD!AC76+TPDDL_EOD!AD76</f>
        <v>9.1999999999999993</v>
      </c>
      <c r="N76">
        <f t="shared" si="6"/>
        <v>28.610000000000003</v>
      </c>
      <c r="O76" s="154">
        <f t="shared" si="7"/>
        <v>-6.0000000000002274E-2</v>
      </c>
      <c r="P76">
        <v>12.852988465571478</v>
      </c>
      <c r="Q76">
        <v>4.9895141558895491</v>
      </c>
      <c r="R76">
        <v>0</v>
      </c>
      <c r="S76">
        <v>1.5267913317022019</v>
      </c>
      <c r="T76">
        <v>9.1807060468367681</v>
      </c>
      <c r="U76" s="156">
        <f t="shared" si="8"/>
        <v>28.549999999999997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28.55</v>
      </c>
      <c r="E77">
        <f>GT!N77</f>
        <v>0</v>
      </c>
      <c r="F77">
        <f t="shared" si="10"/>
        <v>84</v>
      </c>
      <c r="G77">
        <f t="shared" si="11"/>
        <v>28.55</v>
      </c>
      <c r="H77" s="154"/>
      <c r="I77">
        <f>BRPL_EOD!AC77+BRPL_EOD!AD77</f>
        <v>12.88</v>
      </c>
      <c r="J77">
        <f>BYPL_EOD!AC77+BYPL_EOD!AD77</f>
        <v>5</v>
      </c>
      <c r="K77">
        <f>MES_EOD!AC77+MES_EOD!AD77</f>
        <v>0</v>
      </c>
      <c r="L77">
        <f>NDMC_EOD!AC77+NDMC_EOD!AD77</f>
        <v>1.53</v>
      </c>
      <c r="M77">
        <f>TPDDL_EOD!AC77+TPDDL_EOD!AD77</f>
        <v>9.1999999999999993</v>
      </c>
      <c r="N77">
        <f t="shared" si="6"/>
        <v>28.610000000000003</v>
      </c>
      <c r="O77" s="154">
        <f t="shared" si="7"/>
        <v>-6.0000000000002274E-2</v>
      </c>
      <c r="P77">
        <v>12.852988465571478</v>
      </c>
      <c r="Q77">
        <v>4.9895141558895491</v>
      </c>
      <c r="R77">
        <v>0</v>
      </c>
      <c r="S77">
        <v>1.5267913317022019</v>
      </c>
      <c r="T77">
        <v>9.1807060468367681</v>
      </c>
      <c r="U77" s="156">
        <f t="shared" si="8"/>
        <v>28.549999999999997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28.55</v>
      </c>
      <c r="E78">
        <f>GT!N78</f>
        <v>0</v>
      </c>
      <c r="F78">
        <f t="shared" si="10"/>
        <v>84</v>
      </c>
      <c r="G78">
        <f t="shared" si="11"/>
        <v>28.55</v>
      </c>
      <c r="H78" s="154"/>
      <c r="I78">
        <f>BRPL_EOD!AC78+BRPL_EOD!AD78</f>
        <v>12.88</v>
      </c>
      <c r="J78">
        <f>BYPL_EOD!AC78+BYPL_EOD!AD78</f>
        <v>5</v>
      </c>
      <c r="K78">
        <f>MES_EOD!AC78+MES_EOD!AD78</f>
        <v>0</v>
      </c>
      <c r="L78">
        <f>NDMC_EOD!AC78+NDMC_EOD!AD78</f>
        <v>1.53</v>
      </c>
      <c r="M78">
        <f>TPDDL_EOD!AC78+TPDDL_EOD!AD78</f>
        <v>9.1999999999999993</v>
      </c>
      <c r="N78">
        <f t="shared" si="6"/>
        <v>28.610000000000003</v>
      </c>
      <c r="O78" s="154">
        <f t="shared" si="7"/>
        <v>-6.0000000000002274E-2</v>
      </c>
      <c r="P78">
        <v>12.852988465571478</v>
      </c>
      <c r="Q78">
        <v>4.9895141558895491</v>
      </c>
      <c r="R78">
        <v>0</v>
      </c>
      <c r="S78">
        <v>1.5267913317022019</v>
      </c>
      <c r="T78">
        <v>9.1807060468367681</v>
      </c>
      <c r="U78" s="156">
        <f t="shared" si="8"/>
        <v>28.549999999999997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29.310000000000002</v>
      </c>
      <c r="E79">
        <f>GT!N79</f>
        <v>0</v>
      </c>
      <c r="F79">
        <f t="shared" si="10"/>
        <v>84</v>
      </c>
      <c r="G79">
        <f t="shared" si="11"/>
        <v>29.310000000000002</v>
      </c>
      <c r="H79" s="154"/>
      <c r="I79">
        <f>BRPL_EOD!AC79+BRPL_EOD!AD79</f>
        <v>13.29</v>
      </c>
      <c r="J79">
        <f>BYPL_EOD!AC79+BYPL_EOD!AD79</f>
        <v>5</v>
      </c>
      <c r="K79">
        <f>MES_EOD!AC79+MES_EOD!AD79</f>
        <v>0</v>
      </c>
      <c r="L79">
        <f>NDMC_EOD!AC79+NDMC_EOD!AD79</f>
        <v>1.58</v>
      </c>
      <c r="M79">
        <f>TPDDL_EOD!AC79+TPDDL_EOD!AD79</f>
        <v>9.49</v>
      </c>
      <c r="N79">
        <f t="shared" si="6"/>
        <v>29.36</v>
      </c>
      <c r="O79" s="154">
        <f t="shared" si="7"/>
        <v>-4.9999999999997158E-2</v>
      </c>
      <c r="P79">
        <v>13.267367166212534</v>
      </c>
      <c r="Q79">
        <v>4.9914850136239783</v>
      </c>
      <c r="R79">
        <v>0</v>
      </c>
      <c r="S79">
        <v>1.5773092643051774</v>
      </c>
      <c r="T79">
        <v>9.4738385558583111</v>
      </c>
      <c r="U79" s="156">
        <f t="shared" si="8"/>
        <v>29.310000000000002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29.310000000000002</v>
      </c>
      <c r="E80">
        <f>GT!N80</f>
        <v>0</v>
      </c>
      <c r="F80">
        <f t="shared" si="10"/>
        <v>84</v>
      </c>
      <c r="G80">
        <f t="shared" si="11"/>
        <v>29.310000000000002</v>
      </c>
      <c r="H80" s="154"/>
      <c r="I80">
        <f>BRPL_EOD!AC80+BRPL_EOD!AD80</f>
        <v>13.29</v>
      </c>
      <c r="J80">
        <f>BYPL_EOD!AC80+BYPL_EOD!AD80</f>
        <v>5</v>
      </c>
      <c r="K80">
        <f>MES_EOD!AC80+MES_EOD!AD80</f>
        <v>0</v>
      </c>
      <c r="L80">
        <f>NDMC_EOD!AC80+NDMC_EOD!AD80</f>
        <v>1.58</v>
      </c>
      <c r="M80">
        <f>TPDDL_EOD!AC80+TPDDL_EOD!AD80</f>
        <v>9.49</v>
      </c>
      <c r="N80">
        <f t="shared" si="6"/>
        <v>29.36</v>
      </c>
      <c r="O80" s="154">
        <f t="shared" si="7"/>
        <v>-4.9999999999997158E-2</v>
      </c>
      <c r="P80">
        <v>13.267367166212534</v>
      </c>
      <c r="Q80">
        <v>4.9914850136239783</v>
      </c>
      <c r="R80">
        <v>0</v>
      </c>
      <c r="S80">
        <v>1.5773092643051774</v>
      </c>
      <c r="T80">
        <v>9.4738385558583111</v>
      </c>
      <c r="U80" s="156">
        <f t="shared" si="8"/>
        <v>29.310000000000002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29.310000000000002</v>
      </c>
      <c r="E81">
        <f>GT!N81</f>
        <v>0</v>
      </c>
      <c r="F81">
        <f t="shared" si="10"/>
        <v>84</v>
      </c>
      <c r="G81">
        <f t="shared" si="11"/>
        <v>29.310000000000002</v>
      </c>
      <c r="H81" s="154"/>
      <c r="I81">
        <f>BRPL_EOD!AC81+BRPL_EOD!AD81</f>
        <v>13.29</v>
      </c>
      <c r="J81">
        <f>BYPL_EOD!AC81+BYPL_EOD!AD81</f>
        <v>5</v>
      </c>
      <c r="K81">
        <f>MES_EOD!AC81+MES_EOD!AD81</f>
        <v>0</v>
      </c>
      <c r="L81">
        <f>NDMC_EOD!AC81+NDMC_EOD!AD81</f>
        <v>1.58</v>
      </c>
      <c r="M81">
        <f>TPDDL_EOD!AC81+TPDDL_EOD!AD81</f>
        <v>9.49</v>
      </c>
      <c r="N81">
        <f t="shared" si="6"/>
        <v>29.36</v>
      </c>
      <c r="O81" s="154">
        <f t="shared" si="7"/>
        <v>-4.9999999999997158E-2</v>
      </c>
      <c r="P81">
        <v>13.267367166212534</v>
      </c>
      <c r="Q81">
        <v>4.9914850136239783</v>
      </c>
      <c r="R81">
        <v>0</v>
      </c>
      <c r="S81">
        <v>1.5773092643051774</v>
      </c>
      <c r="T81">
        <v>9.4738385558583111</v>
      </c>
      <c r="U81" s="156">
        <f t="shared" si="8"/>
        <v>29.310000000000002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29.310000000000002</v>
      </c>
      <c r="E82">
        <f>GT!N82</f>
        <v>0</v>
      </c>
      <c r="F82">
        <f t="shared" si="10"/>
        <v>84</v>
      </c>
      <c r="G82">
        <f t="shared" si="11"/>
        <v>29.310000000000002</v>
      </c>
      <c r="H82" s="154"/>
      <c r="I82">
        <f>BRPL_EOD!AC82+BRPL_EOD!AD82</f>
        <v>13.29</v>
      </c>
      <c r="J82">
        <f>BYPL_EOD!AC82+BYPL_EOD!AD82</f>
        <v>5</v>
      </c>
      <c r="K82">
        <f>MES_EOD!AC82+MES_EOD!AD82</f>
        <v>0</v>
      </c>
      <c r="L82">
        <f>NDMC_EOD!AC82+NDMC_EOD!AD82</f>
        <v>1.58</v>
      </c>
      <c r="M82">
        <f>TPDDL_EOD!AC82+TPDDL_EOD!AD82</f>
        <v>9.49</v>
      </c>
      <c r="N82">
        <f t="shared" si="6"/>
        <v>29.36</v>
      </c>
      <c r="O82" s="154">
        <f t="shared" si="7"/>
        <v>-4.9999999999997158E-2</v>
      </c>
      <c r="P82">
        <v>13.267367166212534</v>
      </c>
      <c r="Q82">
        <v>4.9914850136239783</v>
      </c>
      <c r="R82">
        <v>0</v>
      </c>
      <c r="S82">
        <v>1.5773092643051774</v>
      </c>
      <c r="T82">
        <v>9.4738385558583111</v>
      </c>
      <c r="U82" s="156">
        <f t="shared" si="8"/>
        <v>29.310000000000002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29.310000000000002</v>
      </c>
      <c r="E83">
        <f>GT!N83</f>
        <v>0</v>
      </c>
      <c r="F83">
        <f t="shared" si="10"/>
        <v>84</v>
      </c>
      <c r="G83">
        <f t="shared" si="11"/>
        <v>29.310000000000002</v>
      </c>
      <c r="H83" s="154"/>
      <c r="I83">
        <f>BRPL_EOD!AC83+BRPL_EOD!AD83</f>
        <v>13.29</v>
      </c>
      <c r="J83">
        <f>BYPL_EOD!AC83+BYPL_EOD!AD83</f>
        <v>5</v>
      </c>
      <c r="K83">
        <f>MES_EOD!AC83+MES_EOD!AD83</f>
        <v>0</v>
      </c>
      <c r="L83">
        <f>NDMC_EOD!AC83+NDMC_EOD!AD83</f>
        <v>1.58</v>
      </c>
      <c r="M83">
        <f>TPDDL_EOD!AC83+TPDDL_EOD!AD83</f>
        <v>9.49</v>
      </c>
      <c r="N83">
        <f t="shared" si="6"/>
        <v>29.36</v>
      </c>
      <c r="O83" s="154">
        <f t="shared" si="7"/>
        <v>-4.9999999999997158E-2</v>
      </c>
      <c r="P83">
        <v>13.267367166212534</v>
      </c>
      <c r="Q83">
        <v>4.9914850136239783</v>
      </c>
      <c r="R83">
        <v>0</v>
      </c>
      <c r="S83">
        <v>1.5773092643051774</v>
      </c>
      <c r="T83">
        <v>9.4738385558583111</v>
      </c>
      <c r="U83" s="156">
        <f t="shared" si="8"/>
        <v>29.310000000000002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29.310000000000002</v>
      </c>
      <c r="E84">
        <f>GT!N84</f>
        <v>0</v>
      </c>
      <c r="F84">
        <f t="shared" si="10"/>
        <v>84</v>
      </c>
      <c r="G84">
        <f t="shared" si="11"/>
        <v>29.310000000000002</v>
      </c>
      <c r="H84" s="154"/>
      <c r="I84">
        <f>BRPL_EOD!AC84+BRPL_EOD!AD84</f>
        <v>13.29</v>
      </c>
      <c r="J84">
        <f>BYPL_EOD!AC84+BYPL_EOD!AD84</f>
        <v>5</v>
      </c>
      <c r="K84">
        <f>MES_EOD!AC84+MES_EOD!AD84</f>
        <v>0</v>
      </c>
      <c r="L84">
        <f>NDMC_EOD!AC84+NDMC_EOD!AD84</f>
        <v>1.58</v>
      </c>
      <c r="M84">
        <f>TPDDL_EOD!AC84+TPDDL_EOD!AD84</f>
        <v>9.49</v>
      </c>
      <c r="N84">
        <f t="shared" si="6"/>
        <v>29.36</v>
      </c>
      <c r="O84" s="154">
        <f t="shared" si="7"/>
        <v>-4.9999999999997158E-2</v>
      </c>
      <c r="P84">
        <v>13.267367166212534</v>
      </c>
      <c r="Q84">
        <v>4.9914850136239783</v>
      </c>
      <c r="R84">
        <v>0</v>
      </c>
      <c r="S84">
        <v>1.5773092643051774</v>
      </c>
      <c r="T84">
        <v>9.4738385558583111</v>
      </c>
      <c r="U84" s="156">
        <f t="shared" si="8"/>
        <v>29.310000000000002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29.310000000000002</v>
      </c>
      <c r="E85">
        <f>GT!N85</f>
        <v>0</v>
      </c>
      <c r="F85">
        <f t="shared" si="10"/>
        <v>84</v>
      </c>
      <c r="G85">
        <f t="shared" si="11"/>
        <v>29.310000000000002</v>
      </c>
      <c r="H85" s="154"/>
      <c r="I85">
        <f>BRPL_EOD!AC85+BRPL_EOD!AD85</f>
        <v>13.29</v>
      </c>
      <c r="J85">
        <f>BYPL_EOD!AC85+BYPL_EOD!AD85</f>
        <v>5</v>
      </c>
      <c r="K85">
        <f>MES_EOD!AC85+MES_EOD!AD85</f>
        <v>0</v>
      </c>
      <c r="L85">
        <f>NDMC_EOD!AC85+NDMC_EOD!AD85</f>
        <v>1.58</v>
      </c>
      <c r="M85">
        <f>TPDDL_EOD!AC85+TPDDL_EOD!AD85</f>
        <v>9.49</v>
      </c>
      <c r="N85">
        <f t="shared" si="6"/>
        <v>29.36</v>
      </c>
      <c r="O85" s="154">
        <f t="shared" si="7"/>
        <v>-4.9999999999997158E-2</v>
      </c>
      <c r="P85">
        <v>13.267367166212534</v>
      </c>
      <c r="Q85">
        <v>4.9914850136239783</v>
      </c>
      <c r="R85">
        <v>0</v>
      </c>
      <c r="S85">
        <v>1.5773092643051774</v>
      </c>
      <c r="T85">
        <v>9.4738385558583111</v>
      </c>
      <c r="U85" s="156">
        <f t="shared" si="8"/>
        <v>29.310000000000002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29.310000000000002</v>
      </c>
      <c r="E86">
        <f>GT!N86</f>
        <v>0</v>
      </c>
      <c r="F86">
        <f t="shared" si="10"/>
        <v>84</v>
      </c>
      <c r="G86">
        <f t="shared" si="11"/>
        <v>29.310000000000002</v>
      </c>
      <c r="H86" s="154"/>
      <c r="I86">
        <f>BRPL_EOD!AC86+BRPL_EOD!AD86</f>
        <v>13.29</v>
      </c>
      <c r="J86">
        <f>BYPL_EOD!AC86+BYPL_EOD!AD86</f>
        <v>5</v>
      </c>
      <c r="K86">
        <f>MES_EOD!AC86+MES_EOD!AD86</f>
        <v>0</v>
      </c>
      <c r="L86">
        <f>NDMC_EOD!AC86+NDMC_EOD!AD86</f>
        <v>1.58</v>
      </c>
      <c r="M86">
        <f>TPDDL_EOD!AC86+TPDDL_EOD!AD86</f>
        <v>9.49</v>
      </c>
      <c r="N86">
        <f t="shared" si="6"/>
        <v>29.36</v>
      </c>
      <c r="O86" s="154">
        <f t="shared" si="7"/>
        <v>-4.9999999999997158E-2</v>
      </c>
      <c r="P86">
        <v>13.267367166212534</v>
      </c>
      <c r="Q86">
        <v>4.9914850136239783</v>
      </c>
      <c r="R86">
        <v>0</v>
      </c>
      <c r="S86">
        <v>1.5773092643051774</v>
      </c>
      <c r="T86">
        <v>9.4738385558583111</v>
      </c>
      <c r="U86" s="156">
        <f t="shared" si="8"/>
        <v>29.310000000000002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29.310000000000002</v>
      </c>
      <c r="E87">
        <f>GT!N87</f>
        <v>0</v>
      </c>
      <c r="F87">
        <f t="shared" si="10"/>
        <v>84</v>
      </c>
      <c r="G87">
        <f t="shared" si="11"/>
        <v>29.310000000000002</v>
      </c>
      <c r="H87" s="154"/>
      <c r="I87">
        <f>BRPL_EOD!AC87+BRPL_EOD!AD87</f>
        <v>13.29</v>
      </c>
      <c r="J87">
        <f>BYPL_EOD!AC87+BYPL_EOD!AD87</f>
        <v>5</v>
      </c>
      <c r="K87">
        <f>MES_EOD!AC87+MES_EOD!AD87</f>
        <v>0</v>
      </c>
      <c r="L87">
        <f>NDMC_EOD!AC87+NDMC_EOD!AD87</f>
        <v>1.58</v>
      </c>
      <c r="M87">
        <f>TPDDL_EOD!AC87+TPDDL_EOD!AD87</f>
        <v>9.49</v>
      </c>
      <c r="N87">
        <f t="shared" si="6"/>
        <v>29.36</v>
      </c>
      <c r="O87" s="154">
        <f t="shared" si="7"/>
        <v>-4.9999999999997158E-2</v>
      </c>
      <c r="P87">
        <v>13.267367166212534</v>
      </c>
      <c r="Q87">
        <v>4.9914850136239783</v>
      </c>
      <c r="R87">
        <v>0</v>
      </c>
      <c r="S87">
        <v>1.5773092643051774</v>
      </c>
      <c r="T87">
        <v>9.4738385558583111</v>
      </c>
      <c r="U87" s="156">
        <f t="shared" si="8"/>
        <v>29.310000000000002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29.310000000000002</v>
      </c>
      <c r="E88">
        <f>GT!N88</f>
        <v>0</v>
      </c>
      <c r="F88">
        <f t="shared" si="10"/>
        <v>84</v>
      </c>
      <c r="G88">
        <f t="shared" si="11"/>
        <v>29.310000000000002</v>
      </c>
      <c r="H88" s="154"/>
      <c r="I88">
        <f>BRPL_EOD!AC88+BRPL_EOD!AD88</f>
        <v>13.29</v>
      </c>
      <c r="J88">
        <f>BYPL_EOD!AC88+BYPL_EOD!AD88</f>
        <v>5</v>
      </c>
      <c r="K88">
        <f>MES_EOD!AC88+MES_EOD!AD88</f>
        <v>0</v>
      </c>
      <c r="L88">
        <f>NDMC_EOD!AC88+NDMC_EOD!AD88</f>
        <v>1.58</v>
      </c>
      <c r="M88">
        <f>TPDDL_EOD!AC88+TPDDL_EOD!AD88</f>
        <v>9.49</v>
      </c>
      <c r="N88">
        <f t="shared" si="6"/>
        <v>29.36</v>
      </c>
      <c r="O88" s="154">
        <f t="shared" si="7"/>
        <v>-4.9999999999997158E-2</v>
      </c>
      <c r="P88">
        <v>13.267367166212534</v>
      </c>
      <c r="Q88">
        <v>4.9914850136239783</v>
      </c>
      <c r="R88">
        <v>0</v>
      </c>
      <c r="S88">
        <v>1.5773092643051774</v>
      </c>
      <c r="T88">
        <v>9.4738385558583111</v>
      </c>
      <c r="U88" s="156">
        <f t="shared" si="8"/>
        <v>29.310000000000002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0</v>
      </c>
      <c r="D89">
        <f>GT!M89</f>
        <v>29.310000000000002</v>
      </c>
      <c r="E89">
        <f>GT!N89</f>
        <v>0</v>
      </c>
      <c r="F89">
        <f t="shared" si="10"/>
        <v>42</v>
      </c>
      <c r="G89">
        <f t="shared" si="11"/>
        <v>29.310000000000002</v>
      </c>
      <c r="H89" s="154"/>
      <c r="I89">
        <f>BRPL_EOD!AC89+BRPL_EOD!AD89</f>
        <v>13.29</v>
      </c>
      <c r="J89">
        <f>BYPL_EOD!AC89+BYPL_EOD!AD89</f>
        <v>5</v>
      </c>
      <c r="K89">
        <f>MES_EOD!AC89+MES_EOD!AD89</f>
        <v>0</v>
      </c>
      <c r="L89">
        <f>NDMC_EOD!AC89+NDMC_EOD!AD89</f>
        <v>1.58</v>
      </c>
      <c r="M89">
        <f>TPDDL_EOD!AC89+TPDDL_EOD!AD89</f>
        <v>9.49</v>
      </c>
      <c r="N89">
        <f t="shared" si="6"/>
        <v>29.36</v>
      </c>
      <c r="O89" s="154">
        <f t="shared" si="7"/>
        <v>-4.9999999999997158E-2</v>
      </c>
      <c r="P89">
        <v>13.267367166212534</v>
      </c>
      <c r="Q89">
        <v>4.9914850136239783</v>
      </c>
      <c r="R89">
        <v>0</v>
      </c>
      <c r="S89">
        <v>1.5773092643051774</v>
      </c>
      <c r="T89">
        <v>9.4738385558583111</v>
      </c>
      <c r="U89" s="156">
        <f t="shared" si="8"/>
        <v>29.310000000000002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0</v>
      </c>
      <c r="D90">
        <f>GT!M90</f>
        <v>-0.38</v>
      </c>
      <c r="E90">
        <f>GT!N90</f>
        <v>0</v>
      </c>
      <c r="F90">
        <f t="shared" si="10"/>
        <v>42</v>
      </c>
      <c r="G90">
        <f t="shared" si="11"/>
        <v>-0.38</v>
      </c>
      <c r="H90" s="154"/>
      <c r="I90">
        <f>BRPL_EOD!AC90+BRPL_EOD!AD90</f>
        <v>0.01</v>
      </c>
      <c r="J90">
        <f>BYPL_EOD!AC90+BYPL_EOD!AD90</f>
        <v>0.01</v>
      </c>
      <c r="K90">
        <f>MES_EOD!AC90+MES_EOD!AD90</f>
        <v>0</v>
      </c>
      <c r="L90">
        <f>NDMC_EOD!AC90+NDMC_EOD!AD90</f>
        <v>0</v>
      </c>
      <c r="M90">
        <f>TPDDL_EOD!AC90+TPDDL_EOD!AD90</f>
        <v>0.01</v>
      </c>
      <c r="N90">
        <f t="shared" si="6"/>
        <v>0.03</v>
      </c>
      <c r="O90" s="154">
        <f t="shared" si="7"/>
        <v>-0.41000000000000003</v>
      </c>
      <c r="P90">
        <v>-0.12666666666666668</v>
      </c>
      <c r="Q90">
        <v>-0.12666666666666668</v>
      </c>
      <c r="R90">
        <v>0</v>
      </c>
      <c r="S90">
        <v>0</v>
      </c>
      <c r="T90">
        <v>-0.12666666666666668</v>
      </c>
      <c r="U90" s="156">
        <f t="shared" si="8"/>
        <v>-0.38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0</v>
      </c>
      <c r="D91">
        <f>GT!M91</f>
        <v>-0.38</v>
      </c>
      <c r="E91">
        <f>GT!N91</f>
        <v>0</v>
      </c>
      <c r="F91">
        <f t="shared" si="10"/>
        <v>42</v>
      </c>
      <c r="G91">
        <f t="shared" si="11"/>
        <v>-0.38</v>
      </c>
      <c r="H91" s="154"/>
      <c r="I91">
        <f>BRPL_EOD!AC91+BRPL_EOD!AD91</f>
        <v>0.01</v>
      </c>
      <c r="J91">
        <f>BYPL_EOD!AC91+BYPL_EOD!AD91</f>
        <v>0.01</v>
      </c>
      <c r="K91">
        <f>MES_EOD!AC91+MES_EOD!AD91</f>
        <v>0</v>
      </c>
      <c r="L91">
        <f>NDMC_EOD!AC91+NDMC_EOD!AD91</f>
        <v>0</v>
      </c>
      <c r="M91">
        <f>TPDDL_EOD!AC91+TPDDL_EOD!AD91</f>
        <v>0.01</v>
      </c>
      <c r="N91">
        <f t="shared" si="6"/>
        <v>0.03</v>
      </c>
      <c r="O91" s="154">
        <f t="shared" si="7"/>
        <v>-0.41000000000000003</v>
      </c>
      <c r="P91">
        <v>-0.12666666666666668</v>
      </c>
      <c r="Q91">
        <v>-0.12666666666666668</v>
      </c>
      <c r="R91">
        <v>0</v>
      </c>
      <c r="S91">
        <v>0</v>
      </c>
      <c r="T91">
        <v>-0.12666666666666668</v>
      </c>
      <c r="U91" s="156">
        <f t="shared" si="8"/>
        <v>-0.38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-0.38</v>
      </c>
      <c r="E92">
        <f>GT!N92</f>
        <v>0</v>
      </c>
      <c r="F92">
        <f t="shared" si="10"/>
        <v>72</v>
      </c>
      <c r="G92">
        <f t="shared" si="11"/>
        <v>-0.38</v>
      </c>
      <c r="H92" s="154"/>
      <c r="I92">
        <f>BRPL_EOD!AC92+BRPL_EOD!AD92</f>
        <v>0.01</v>
      </c>
      <c r="J92">
        <f>BYPL_EOD!AC92+BYPL_EOD!AD92</f>
        <v>0.01</v>
      </c>
      <c r="K92">
        <f>MES_EOD!AC92+MES_EOD!AD92</f>
        <v>0</v>
      </c>
      <c r="L92">
        <f>NDMC_EOD!AC92+NDMC_EOD!AD92</f>
        <v>0</v>
      </c>
      <c r="M92">
        <f>TPDDL_EOD!AC92+TPDDL_EOD!AD92</f>
        <v>0.01</v>
      </c>
      <c r="N92">
        <f t="shared" si="6"/>
        <v>0.03</v>
      </c>
      <c r="O92" s="154">
        <f t="shared" si="7"/>
        <v>-0.41000000000000003</v>
      </c>
      <c r="P92">
        <v>-0.12666666666666668</v>
      </c>
      <c r="Q92">
        <v>-0.12666666666666668</v>
      </c>
      <c r="R92">
        <v>0</v>
      </c>
      <c r="S92">
        <v>0</v>
      </c>
      <c r="T92">
        <v>-0.12666666666666668</v>
      </c>
      <c r="U92" s="156">
        <f t="shared" si="8"/>
        <v>-0.38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-0.38</v>
      </c>
      <c r="E93">
        <f>GT!N93</f>
        <v>27</v>
      </c>
      <c r="F93">
        <f t="shared" si="10"/>
        <v>72</v>
      </c>
      <c r="G93">
        <f t="shared" si="11"/>
        <v>26.62</v>
      </c>
      <c r="H93" s="154"/>
      <c r="I93">
        <f>BRPL_EOD!AC93+BRPL_EOD!AD93</f>
        <v>11.22</v>
      </c>
      <c r="J93">
        <f>BYPL_EOD!AC93+BYPL_EOD!AD93</f>
        <v>6.1499999999999995</v>
      </c>
      <c r="K93">
        <f>MES_EOD!AC93+MES_EOD!AD93</f>
        <v>0</v>
      </c>
      <c r="L93">
        <f>NDMC_EOD!AC93+NDMC_EOD!AD93</f>
        <v>1.33</v>
      </c>
      <c r="M93">
        <f>TPDDL_EOD!AC93+TPDDL_EOD!AD93</f>
        <v>8.02</v>
      </c>
      <c r="N93">
        <f t="shared" si="6"/>
        <v>26.720000000000002</v>
      </c>
      <c r="O93" s="154">
        <f t="shared" si="7"/>
        <v>-0.10000000000000142</v>
      </c>
      <c r="P93">
        <v>11.178008982035928</v>
      </c>
      <c r="Q93">
        <v>6.1269835329341307</v>
      </c>
      <c r="R93">
        <v>0</v>
      </c>
      <c r="S93">
        <v>1.3250224550898204</v>
      </c>
      <c r="T93">
        <v>7.9899850299401187</v>
      </c>
      <c r="U93" s="156">
        <f t="shared" si="8"/>
        <v>26.619999999999997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-0.38</v>
      </c>
      <c r="E94">
        <f>GT!N94</f>
        <v>27</v>
      </c>
      <c r="F94">
        <f t="shared" si="10"/>
        <v>72</v>
      </c>
      <c r="G94">
        <f t="shared" si="11"/>
        <v>26.62</v>
      </c>
      <c r="H94" s="154"/>
      <c r="I94">
        <f>BRPL_EOD!AC94+BRPL_EOD!AD94</f>
        <v>11.22</v>
      </c>
      <c r="J94">
        <f>BYPL_EOD!AC94+BYPL_EOD!AD94</f>
        <v>6.1499999999999995</v>
      </c>
      <c r="K94">
        <f>MES_EOD!AC94+MES_EOD!AD94</f>
        <v>0</v>
      </c>
      <c r="L94">
        <f>NDMC_EOD!AC94+NDMC_EOD!AD94</f>
        <v>1.33</v>
      </c>
      <c r="M94">
        <f>TPDDL_EOD!AC94+TPDDL_EOD!AD94</f>
        <v>8.02</v>
      </c>
      <c r="N94">
        <f t="shared" si="6"/>
        <v>26.720000000000002</v>
      </c>
      <c r="O94" s="154">
        <f t="shared" si="7"/>
        <v>-0.10000000000000142</v>
      </c>
      <c r="P94">
        <v>11.178008982035928</v>
      </c>
      <c r="Q94">
        <v>6.1269835329341307</v>
      </c>
      <c r="R94">
        <v>0</v>
      </c>
      <c r="S94">
        <v>1.3250224550898204</v>
      </c>
      <c r="T94">
        <v>7.9899850299401187</v>
      </c>
      <c r="U94" s="156">
        <f t="shared" si="8"/>
        <v>26.619999999999997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-0.38</v>
      </c>
      <c r="E95">
        <f>GT!N95</f>
        <v>27</v>
      </c>
      <c r="F95">
        <f t="shared" si="10"/>
        <v>72</v>
      </c>
      <c r="G95">
        <f t="shared" si="11"/>
        <v>26.62</v>
      </c>
      <c r="H95" s="154"/>
      <c r="I95">
        <f>BRPL_EOD!AC95+BRPL_EOD!AD95</f>
        <v>11.22</v>
      </c>
      <c r="J95">
        <f>BYPL_EOD!AC95+BYPL_EOD!AD95</f>
        <v>6.1499999999999995</v>
      </c>
      <c r="K95">
        <f>MES_EOD!AC95+MES_EOD!AD95</f>
        <v>0</v>
      </c>
      <c r="L95">
        <f>NDMC_EOD!AC95+NDMC_EOD!AD95</f>
        <v>1.33</v>
      </c>
      <c r="M95">
        <f>TPDDL_EOD!AC95+TPDDL_EOD!AD95</f>
        <v>8.02</v>
      </c>
      <c r="N95">
        <f t="shared" si="6"/>
        <v>26.720000000000002</v>
      </c>
      <c r="O95" s="154">
        <f t="shared" si="7"/>
        <v>-0.10000000000000142</v>
      </c>
      <c r="P95">
        <v>11.178008982035928</v>
      </c>
      <c r="Q95">
        <v>6.1269835329341307</v>
      </c>
      <c r="R95">
        <v>0</v>
      </c>
      <c r="S95">
        <v>1.3250224550898204</v>
      </c>
      <c r="T95">
        <v>7.9899850299401187</v>
      </c>
      <c r="U95" s="156">
        <f t="shared" si="8"/>
        <v>26.619999999999997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-0.38</v>
      </c>
      <c r="E96">
        <f>GT!N96</f>
        <v>27</v>
      </c>
      <c r="F96">
        <f t="shared" si="10"/>
        <v>72</v>
      </c>
      <c r="G96">
        <f t="shared" si="11"/>
        <v>26.62</v>
      </c>
      <c r="H96" s="154"/>
      <c r="I96">
        <f>BRPL_EOD!AC96+BRPL_EOD!AD96</f>
        <v>11.22</v>
      </c>
      <c r="J96">
        <f>BYPL_EOD!AC96+BYPL_EOD!AD96</f>
        <v>6.1499999999999995</v>
      </c>
      <c r="K96">
        <f>MES_EOD!AC96+MES_EOD!AD96</f>
        <v>0</v>
      </c>
      <c r="L96">
        <f>NDMC_EOD!AC96+NDMC_EOD!AD96</f>
        <v>1.33</v>
      </c>
      <c r="M96">
        <f>TPDDL_EOD!AC96+TPDDL_EOD!AD96</f>
        <v>8.02</v>
      </c>
      <c r="N96">
        <f t="shared" si="6"/>
        <v>26.720000000000002</v>
      </c>
      <c r="O96" s="154">
        <f t="shared" si="7"/>
        <v>-0.10000000000000142</v>
      </c>
      <c r="P96">
        <v>11.178008982035928</v>
      </c>
      <c r="Q96">
        <v>6.1269835329341307</v>
      </c>
      <c r="R96">
        <v>0</v>
      </c>
      <c r="S96">
        <v>1.3250224550898204</v>
      </c>
      <c r="T96">
        <v>7.9899850299401187</v>
      </c>
      <c r="U96" s="156">
        <f t="shared" si="8"/>
        <v>26.619999999999997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54"/>
      <c r="I97">
        <f>BRPL_EOD!AC97+BRPL_EOD!AD97</f>
        <v>14.12</v>
      </c>
      <c r="J97">
        <f>BYPL_EOD!AC97+BYPL_EOD!AD97</f>
        <v>8.4600000000000009</v>
      </c>
      <c r="K97">
        <f>MES_EOD!AC97+MES_EOD!AD97</f>
        <v>0</v>
      </c>
      <c r="L97">
        <f>NDMC_EOD!AC97+NDMC_EOD!AD97</f>
        <v>1.58</v>
      </c>
      <c r="M97">
        <f>TPDDL_EOD!AC97+TPDDL_EOD!AD97</f>
        <v>9.49</v>
      </c>
      <c r="N97">
        <f t="shared" si="6"/>
        <v>33.65</v>
      </c>
      <c r="O97" s="154">
        <f t="shared" si="7"/>
        <v>-4.9999999999997158E-2</v>
      </c>
      <c r="P97">
        <v>14.099019316493314</v>
      </c>
      <c r="Q97">
        <v>8.4474294205052018</v>
      </c>
      <c r="R97">
        <v>0</v>
      </c>
      <c r="S97">
        <v>1.5776523031203569</v>
      </c>
      <c r="T97">
        <v>9.4758989598811301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30.14</v>
      </c>
      <c r="E98">
        <f>GT!N98</f>
        <v>0</v>
      </c>
      <c r="F98">
        <f t="shared" si="10"/>
        <v>84</v>
      </c>
      <c r="G98">
        <f t="shared" si="11"/>
        <v>30.14</v>
      </c>
      <c r="H98" s="154"/>
      <c r="I98">
        <f>BRPL_EOD!AC98+BRPL_EOD!AD98</f>
        <v>14.12</v>
      </c>
      <c r="J98">
        <f>BYPL_EOD!AC98+BYPL_EOD!AD98</f>
        <v>5</v>
      </c>
      <c r="K98">
        <f>MES_EOD!AC98+MES_EOD!AD98</f>
        <v>0</v>
      </c>
      <c r="L98">
        <f>NDMC_EOD!AC98+NDMC_EOD!AD98</f>
        <v>1.58</v>
      </c>
      <c r="M98">
        <f>TPDDL_EOD!AC98+TPDDL_EOD!AD98</f>
        <v>9.49</v>
      </c>
      <c r="N98">
        <f t="shared" si="6"/>
        <v>30.189999999999998</v>
      </c>
      <c r="O98" s="154">
        <f t="shared" si="7"/>
        <v>-4.9999999999997158E-2</v>
      </c>
      <c r="P98">
        <v>14.096614773103678</v>
      </c>
      <c r="Q98">
        <v>4.9917191122888376</v>
      </c>
      <c r="R98">
        <v>0</v>
      </c>
      <c r="S98">
        <v>1.5773832394832727</v>
      </c>
      <c r="T98">
        <v>9.4742828751242136</v>
      </c>
      <c r="U98" s="156">
        <f t="shared" si="8"/>
        <v>30.14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1.9215</v>
      </c>
      <c r="C99" s="156">
        <f t="shared" ref="C99:U99" si="12">SUM(C3:C98)/4000</f>
        <v>4.4999999999999998E-2</v>
      </c>
      <c r="D99" s="156">
        <f t="shared" si="12"/>
        <v>0.67077499999999957</v>
      </c>
      <c r="E99" s="156">
        <f t="shared" si="12"/>
        <v>2.7E-2</v>
      </c>
      <c r="F99" s="156">
        <f t="shared" si="12"/>
        <v>1.9664999999999999</v>
      </c>
      <c r="G99" s="156">
        <f t="shared" si="12"/>
        <v>0.69777499999999948</v>
      </c>
      <c r="H99" s="156"/>
      <c r="I99" s="156">
        <f t="shared" si="12"/>
        <v>0.31566499999999981</v>
      </c>
      <c r="J99" s="156">
        <f t="shared" si="12"/>
        <v>0.12271249999999996</v>
      </c>
      <c r="K99" s="156">
        <f t="shared" si="12"/>
        <v>0</v>
      </c>
      <c r="L99" s="156">
        <f t="shared" si="12"/>
        <v>3.8047500000000019E-2</v>
      </c>
      <c r="M99" s="156">
        <f t="shared" si="12"/>
        <v>0.22519000000000011</v>
      </c>
      <c r="N99" s="156">
        <f t="shared" si="12"/>
        <v>0.70161500000000065</v>
      </c>
      <c r="O99" s="156">
        <f t="shared" si="12"/>
        <v>-3.8399999999999528E-3</v>
      </c>
      <c r="P99" s="156">
        <f t="shared" si="12"/>
        <v>0.31396535061414066</v>
      </c>
      <c r="Q99" s="156">
        <f t="shared" si="12"/>
        <v>0.12200489610021902</v>
      </c>
      <c r="R99" s="156">
        <f t="shared" si="12"/>
        <v>0</v>
      </c>
      <c r="S99" s="156">
        <f t="shared" si="12"/>
        <v>3.7857346498315972E-2</v>
      </c>
      <c r="T99" s="156">
        <f t="shared" si="12"/>
        <v>0.22394740678732397</v>
      </c>
      <c r="U99" s="156">
        <f t="shared" si="12"/>
        <v>0.69777499999999948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45061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57.6</v>
      </c>
      <c r="K3">
        <f>MES_EOD!AK3+MES_EOD!AL3</f>
        <v>5.82</v>
      </c>
      <c r="L3">
        <f>NDMC_EOD!AK3+NDMC_EOD!AL3</f>
        <v>23.36</v>
      </c>
      <c r="M3">
        <f>TPDDL_EOD!AK3+TPDDL_EOD!AL3</f>
        <v>69.599999999999994</v>
      </c>
      <c r="N3">
        <f t="shared" ref="N3:N66" si="0">SUM(I3:M3)</f>
        <v>255.99999999999997</v>
      </c>
      <c r="O3" s="154">
        <f t="shared" ref="O3:O66" si="1">G3-N3</f>
        <v>0</v>
      </c>
      <c r="P3">
        <v>99.620000000000019</v>
      </c>
      <c r="Q3">
        <v>57.600000000000009</v>
      </c>
      <c r="R3">
        <v>5.8200000000000012</v>
      </c>
      <c r="S3">
        <v>23.360000000000003</v>
      </c>
      <c r="T3">
        <v>69.600000000000009</v>
      </c>
      <c r="U3" s="156">
        <f t="shared" ref="U3:U66" si="2">SUM(P3:T3)</f>
        <v>256.00000000000006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57.6</v>
      </c>
      <c r="K4">
        <f>MES_EOD!AK4+MES_EOD!AL4</f>
        <v>5.82</v>
      </c>
      <c r="L4">
        <f>NDMC_EOD!AK4+NDMC_EOD!AL4</f>
        <v>23.36</v>
      </c>
      <c r="M4">
        <f>TPDDL_EOD!AK4+TPDDL_EOD!AL4</f>
        <v>69.599999999999994</v>
      </c>
      <c r="N4">
        <f t="shared" si="0"/>
        <v>255.99999999999997</v>
      </c>
      <c r="O4" s="154">
        <f t="shared" si="1"/>
        <v>0</v>
      </c>
      <c r="P4">
        <v>99.620000000000019</v>
      </c>
      <c r="Q4">
        <v>57.600000000000009</v>
      </c>
      <c r="R4">
        <v>5.8200000000000012</v>
      </c>
      <c r="S4">
        <v>23.360000000000003</v>
      </c>
      <c r="T4">
        <v>69.600000000000009</v>
      </c>
      <c r="U4" s="156">
        <f t="shared" si="2"/>
        <v>256.00000000000006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57.6</v>
      </c>
      <c r="K5">
        <f>MES_EOD!AK5+MES_EOD!AL5</f>
        <v>5.82</v>
      </c>
      <c r="L5">
        <f>NDMC_EOD!AK5+NDMC_EOD!AL5</f>
        <v>23.36</v>
      </c>
      <c r="M5">
        <f>TPDDL_EOD!AK5+TPDDL_EOD!AL5</f>
        <v>69.599999999999994</v>
      </c>
      <c r="N5">
        <f t="shared" si="0"/>
        <v>255.99999999999997</v>
      </c>
      <c r="O5" s="154">
        <f t="shared" si="1"/>
        <v>0</v>
      </c>
      <c r="P5">
        <v>99.620000000000019</v>
      </c>
      <c r="Q5">
        <v>57.600000000000009</v>
      </c>
      <c r="R5">
        <v>5.8200000000000012</v>
      </c>
      <c r="S5">
        <v>23.360000000000003</v>
      </c>
      <c r="T5">
        <v>69.600000000000009</v>
      </c>
      <c r="U5" s="156">
        <f t="shared" si="2"/>
        <v>256.00000000000006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57.6</v>
      </c>
      <c r="K6">
        <f>MES_EOD!AK6+MES_EOD!AL6</f>
        <v>5.82</v>
      </c>
      <c r="L6">
        <f>NDMC_EOD!AK6+NDMC_EOD!AL6</f>
        <v>23.36</v>
      </c>
      <c r="M6">
        <f>TPDDL_EOD!AK6+TPDDL_EOD!AL6</f>
        <v>69.599999999999994</v>
      </c>
      <c r="N6">
        <f t="shared" si="0"/>
        <v>255.99999999999997</v>
      </c>
      <c r="O6" s="154">
        <f t="shared" si="1"/>
        <v>0</v>
      </c>
      <c r="P6">
        <v>99.620000000000019</v>
      </c>
      <c r="Q6">
        <v>57.600000000000009</v>
      </c>
      <c r="R6">
        <v>5.8200000000000012</v>
      </c>
      <c r="S6">
        <v>23.360000000000003</v>
      </c>
      <c r="T6">
        <v>69.600000000000009</v>
      </c>
      <c r="U6" s="156">
        <f t="shared" si="2"/>
        <v>256.00000000000006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57.6</v>
      </c>
      <c r="K7">
        <f>MES_EOD!AK7+MES_EOD!AL7</f>
        <v>5.82</v>
      </c>
      <c r="L7">
        <f>NDMC_EOD!AK7+NDMC_EOD!AL7</f>
        <v>23.36</v>
      </c>
      <c r="M7">
        <f>TPDDL_EOD!AK7+TPDDL_EOD!AL7</f>
        <v>69.599999999999994</v>
      </c>
      <c r="N7">
        <f t="shared" si="0"/>
        <v>255.99999999999997</v>
      </c>
      <c r="O7" s="154">
        <f t="shared" si="1"/>
        <v>0</v>
      </c>
      <c r="P7">
        <v>99.620000000000019</v>
      </c>
      <c r="Q7">
        <v>57.600000000000009</v>
      </c>
      <c r="R7">
        <v>5.8200000000000012</v>
      </c>
      <c r="S7">
        <v>23.360000000000003</v>
      </c>
      <c r="T7">
        <v>69.600000000000009</v>
      </c>
      <c r="U7" s="156">
        <f t="shared" si="2"/>
        <v>256.00000000000006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57.6</v>
      </c>
      <c r="K8">
        <f>MES_EOD!AK8+MES_EOD!AL8</f>
        <v>5.82</v>
      </c>
      <c r="L8">
        <f>NDMC_EOD!AK8+NDMC_EOD!AL8</f>
        <v>23.36</v>
      </c>
      <c r="M8">
        <f>TPDDL_EOD!AK8+TPDDL_EOD!AL8</f>
        <v>69.599999999999994</v>
      </c>
      <c r="N8">
        <f t="shared" si="0"/>
        <v>255.99999999999997</v>
      </c>
      <c r="O8" s="154">
        <f t="shared" si="1"/>
        <v>0</v>
      </c>
      <c r="P8">
        <v>99.620000000000019</v>
      </c>
      <c r="Q8">
        <v>57.600000000000009</v>
      </c>
      <c r="R8">
        <v>5.8200000000000012</v>
      </c>
      <c r="S8">
        <v>23.360000000000003</v>
      </c>
      <c r="T8">
        <v>69.600000000000009</v>
      </c>
      <c r="U8" s="156">
        <f t="shared" si="2"/>
        <v>256.00000000000006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57.6</v>
      </c>
      <c r="K9">
        <f>MES_EOD!AK9+MES_EOD!AL9</f>
        <v>5.82</v>
      </c>
      <c r="L9">
        <f>NDMC_EOD!AK9+NDMC_EOD!AL9</f>
        <v>23.36</v>
      </c>
      <c r="M9">
        <f>TPDDL_EOD!AK9+TPDDL_EOD!AL9</f>
        <v>69.599999999999994</v>
      </c>
      <c r="N9">
        <f t="shared" si="0"/>
        <v>255.99999999999997</v>
      </c>
      <c r="O9" s="154">
        <f t="shared" si="1"/>
        <v>0</v>
      </c>
      <c r="P9">
        <v>99.620000000000019</v>
      </c>
      <c r="Q9">
        <v>57.600000000000009</v>
      </c>
      <c r="R9">
        <v>5.8200000000000012</v>
      </c>
      <c r="S9">
        <v>23.360000000000003</v>
      </c>
      <c r="T9">
        <v>69.600000000000009</v>
      </c>
      <c r="U9" s="156">
        <f t="shared" si="2"/>
        <v>256.00000000000006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57.6</v>
      </c>
      <c r="K10">
        <f>MES_EOD!AK10+MES_EOD!AL10</f>
        <v>5.82</v>
      </c>
      <c r="L10">
        <f>NDMC_EOD!AK10+NDMC_EOD!AL10</f>
        <v>23.36</v>
      </c>
      <c r="M10">
        <f>TPDDL_EOD!AK10+TPDDL_EOD!AL10</f>
        <v>69.599999999999994</v>
      </c>
      <c r="N10">
        <f t="shared" si="0"/>
        <v>255.99999999999997</v>
      </c>
      <c r="O10" s="154">
        <f t="shared" si="1"/>
        <v>0</v>
      </c>
      <c r="P10">
        <v>99.620000000000019</v>
      </c>
      <c r="Q10">
        <v>57.600000000000009</v>
      </c>
      <c r="R10">
        <v>5.8200000000000012</v>
      </c>
      <c r="S10">
        <v>23.360000000000003</v>
      </c>
      <c r="T10">
        <v>69.600000000000009</v>
      </c>
      <c r="U10" s="156">
        <f t="shared" si="2"/>
        <v>256.00000000000006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57.6</v>
      </c>
      <c r="K11">
        <f>MES_EOD!AK11+MES_EOD!AL11</f>
        <v>5.82</v>
      </c>
      <c r="L11">
        <f>NDMC_EOD!AK11+NDMC_EOD!AL11</f>
        <v>23.36</v>
      </c>
      <c r="M11">
        <f>TPDDL_EOD!AK11+TPDDL_EOD!AL11</f>
        <v>69.599999999999994</v>
      </c>
      <c r="N11">
        <f t="shared" si="0"/>
        <v>255.99999999999997</v>
      </c>
      <c r="O11" s="154">
        <f t="shared" si="1"/>
        <v>0</v>
      </c>
      <c r="P11">
        <v>99.620000000000019</v>
      </c>
      <c r="Q11">
        <v>57.600000000000009</v>
      </c>
      <c r="R11">
        <v>5.8200000000000012</v>
      </c>
      <c r="S11">
        <v>23.360000000000003</v>
      </c>
      <c r="T11">
        <v>69.600000000000009</v>
      </c>
      <c r="U11" s="156">
        <f t="shared" si="2"/>
        <v>256.00000000000006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57.6</v>
      </c>
      <c r="K12">
        <f>MES_EOD!AK12+MES_EOD!AL12</f>
        <v>5.82</v>
      </c>
      <c r="L12">
        <f>NDMC_EOD!AK12+NDMC_EOD!AL12</f>
        <v>23.36</v>
      </c>
      <c r="M12">
        <f>TPDDL_EOD!AK12+TPDDL_EOD!AL12</f>
        <v>69.599999999999994</v>
      </c>
      <c r="N12">
        <f t="shared" si="0"/>
        <v>255.99999999999997</v>
      </c>
      <c r="O12" s="154">
        <f t="shared" si="1"/>
        <v>0</v>
      </c>
      <c r="P12">
        <v>99.620000000000019</v>
      </c>
      <c r="Q12">
        <v>57.600000000000009</v>
      </c>
      <c r="R12">
        <v>5.8200000000000012</v>
      </c>
      <c r="S12">
        <v>23.360000000000003</v>
      </c>
      <c r="T12">
        <v>69.600000000000009</v>
      </c>
      <c r="U12" s="156">
        <f t="shared" si="2"/>
        <v>256.00000000000006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57.6</v>
      </c>
      <c r="K13">
        <f>MES_EOD!AK13+MES_EOD!AL13</f>
        <v>5.82</v>
      </c>
      <c r="L13">
        <f>NDMC_EOD!AK13+NDMC_EOD!AL13</f>
        <v>23.36</v>
      </c>
      <c r="M13">
        <f>TPDDL_EOD!AK13+TPDDL_EOD!AL13</f>
        <v>69.599999999999994</v>
      </c>
      <c r="N13">
        <f t="shared" si="0"/>
        <v>255.99999999999997</v>
      </c>
      <c r="O13" s="154">
        <f t="shared" si="1"/>
        <v>0</v>
      </c>
      <c r="P13">
        <v>99.620000000000019</v>
      </c>
      <c r="Q13">
        <v>57.600000000000009</v>
      </c>
      <c r="R13">
        <v>5.8200000000000012</v>
      </c>
      <c r="S13">
        <v>23.360000000000003</v>
      </c>
      <c r="T13">
        <v>69.600000000000009</v>
      </c>
      <c r="U13" s="156">
        <f t="shared" si="2"/>
        <v>256.00000000000006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57.6</v>
      </c>
      <c r="K14">
        <f>MES_EOD!AK14+MES_EOD!AL14</f>
        <v>5.82</v>
      </c>
      <c r="L14">
        <f>NDMC_EOD!AK14+NDMC_EOD!AL14</f>
        <v>23.36</v>
      </c>
      <c r="M14">
        <f>TPDDL_EOD!AK14+TPDDL_EOD!AL14</f>
        <v>69.599999999999994</v>
      </c>
      <c r="N14">
        <f t="shared" si="0"/>
        <v>255.99999999999997</v>
      </c>
      <c r="O14" s="154">
        <f t="shared" si="1"/>
        <v>0</v>
      </c>
      <c r="P14">
        <v>99.620000000000019</v>
      </c>
      <c r="Q14">
        <v>57.600000000000009</v>
      </c>
      <c r="R14">
        <v>5.8200000000000012</v>
      </c>
      <c r="S14">
        <v>23.360000000000003</v>
      </c>
      <c r="T14">
        <v>69.600000000000009</v>
      </c>
      <c r="U14" s="156">
        <f t="shared" si="2"/>
        <v>256.00000000000006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57.6</v>
      </c>
      <c r="K15">
        <f>MES_EOD!AK15+MES_EOD!AL15</f>
        <v>5.82</v>
      </c>
      <c r="L15">
        <f>NDMC_EOD!AK15+NDMC_EOD!AL15</f>
        <v>23.36</v>
      </c>
      <c r="M15">
        <f>TPDDL_EOD!AK15+TPDDL_EOD!AL15</f>
        <v>69.599999999999994</v>
      </c>
      <c r="N15">
        <f t="shared" si="0"/>
        <v>255.99999999999997</v>
      </c>
      <c r="O15" s="154">
        <f t="shared" si="1"/>
        <v>0</v>
      </c>
      <c r="P15">
        <v>99.620000000000019</v>
      </c>
      <c r="Q15">
        <v>57.600000000000009</v>
      </c>
      <c r="R15">
        <v>5.8200000000000012</v>
      </c>
      <c r="S15">
        <v>23.360000000000003</v>
      </c>
      <c r="T15">
        <v>69.600000000000009</v>
      </c>
      <c r="U15" s="156">
        <f t="shared" si="2"/>
        <v>256.00000000000006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57.6</v>
      </c>
      <c r="K16">
        <f>MES_EOD!AK16+MES_EOD!AL16</f>
        <v>5.82</v>
      </c>
      <c r="L16">
        <f>NDMC_EOD!AK16+NDMC_EOD!AL16</f>
        <v>23.36</v>
      </c>
      <c r="M16">
        <f>TPDDL_EOD!AK16+TPDDL_EOD!AL16</f>
        <v>69.599999999999994</v>
      </c>
      <c r="N16">
        <f t="shared" si="0"/>
        <v>255.99999999999997</v>
      </c>
      <c r="O16" s="154">
        <f t="shared" si="1"/>
        <v>0</v>
      </c>
      <c r="P16">
        <v>99.620000000000019</v>
      </c>
      <c r="Q16">
        <v>57.600000000000009</v>
      </c>
      <c r="R16">
        <v>5.8200000000000012</v>
      </c>
      <c r="S16">
        <v>23.360000000000003</v>
      </c>
      <c r="T16">
        <v>69.600000000000009</v>
      </c>
      <c r="U16" s="156">
        <f t="shared" si="2"/>
        <v>256.00000000000006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57.6</v>
      </c>
      <c r="K17">
        <f>MES_EOD!AK17+MES_EOD!AL17</f>
        <v>5.82</v>
      </c>
      <c r="L17">
        <f>NDMC_EOD!AK17+NDMC_EOD!AL17</f>
        <v>23.36</v>
      </c>
      <c r="M17">
        <f>TPDDL_EOD!AK17+TPDDL_EOD!AL17</f>
        <v>69.599999999999994</v>
      </c>
      <c r="N17">
        <f t="shared" si="0"/>
        <v>255.99999999999997</v>
      </c>
      <c r="O17" s="154">
        <f t="shared" si="1"/>
        <v>0</v>
      </c>
      <c r="P17">
        <v>99.620000000000019</v>
      </c>
      <c r="Q17">
        <v>57.600000000000009</v>
      </c>
      <c r="R17">
        <v>5.8200000000000012</v>
      </c>
      <c r="S17">
        <v>23.360000000000003</v>
      </c>
      <c r="T17">
        <v>69.600000000000009</v>
      </c>
      <c r="U17" s="156">
        <f t="shared" si="2"/>
        <v>256.00000000000006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57.6</v>
      </c>
      <c r="K18">
        <f>MES_EOD!AK18+MES_EOD!AL18</f>
        <v>5.82</v>
      </c>
      <c r="L18">
        <f>NDMC_EOD!AK18+NDMC_EOD!AL18</f>
        <v>23.36</v>
      </c>
      <c r="M18">
        <f>TPDDL_EOD!AK18+TPDDL_EOD!AL18</f>
        <v>69.599999999999994</v>
      </c>
      <c r="N18">
        <f t="shared" si="0"/>
        <v>255.99999999999997</v>
      </c>
      <c r="O18" s="154">
        <f t="shared" si="1"/>
        <v>0</v>
      </c>
      <c r="P18">
        <v>99.620000000000019</v>
      </c>
      <c r="Q18">
        <v>57.600000000000009</v>
      </c>
      <c r="R18">
        <v>5.8200000000000012</v>
      </c>
      <c r="S18">
        <v>23.360000000000003</v>
      </c>
      <c r="T18">
        <v>69.600000000000009</v>
      </c>
      <c r="U18" s="156">
        <f t="shared" si="2"/>
        <v>256.00000000000006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57.6</v>
      </c>
      <c r="K19">
        <f>MES_EOD!AK19+MES_EOD!AL19</f>
        <v>5.82</v>
      </c>
      <c r="L19">
        <f>NDMC_EOD!AK19+NDMC_EOD!AL19</f>
        <v>23.36</v>
      </c>
      <c r="M19">
        <f>TPDDL_EOD!AK19+TPDDL_EOD!AL19</f>
        <v>69.599999999999994</v>
      </c>
      <c r="N19">
        <f t="shared" si="0"/>
        <v>255.99999999999997</v>
      </c>
      <c r="O19" s="154">
        <f t="shared" si="1"/>
        <v>0</v>
      </c>
      <c r="P19">
        <v>99.620000000000019</v>
      </c>
      <c r="Q19">
        <v>57.600000000000009</v>
      </c>
      <c r="R19">
        <v>5.8200000000000012</v>
      </c>
      <c r="S19">
        <v>23.360000000000003</v>
      </c>
      <c r="T19">
        <v>69.600000000000009</v>
      </c>
      <c r="U19" s="156">
        <f t="shared" si="2"/>
        <v>256.00000000000006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57.6</v>
      </c>
      <c r="K20">
        <f>MES_EOD!AK20+MES_EOD!AL20</f>
        <v>5.82</v>
      </c>
      <c r="L20">
        <f>NDMC_EOD!AK20+NDMC_EOD!AL20</f>
        <v>23.36</v>
      </c>
      <c r="M20">
        <f>TPDDL_EOD!AK20+TPDDL_EOD!AL20</f>
        <v>69.599999999999994</v>
      </c>
      <c r="N20">
        <f t="shared" si="0"/>
        <v>255.99999999999997</v>
      </c>
      <c r="O20" s="154">
        <f t="shared" si="1"/>
        <v>0</v>
      </c>
      <c r="P20">
        <v>99.620000000000019</v>
      </c>
      <c r="Q20">
        <v>57.600000000000009</v>
      </c>
      <c r="R20">
        <v>5.8200000000000012</v>
      </c>
      <c r="S20">
        <v>23.360000000000003</v>
      </c>
      <c r="T20">
        <v>69.600000000000009</v>
      </c>
      <c r="U20" s="156">
        <f t="shared" si="2"/>
        <v>256.00000000000006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57.6</v>
      </c>
      <c r="K21">
        <f>MES_EOD!AK21+MES_EOD!AL21</f>
        <v>5.82</v>
      </c>
      <c r="L21">
        <f>NDMC_EOD!AK21+NDMC_EOD!AL21</f>
        <v>23.36</v>
      </c>
      <c r="M21">
        <f>TPDDL_EOD!AK21+TPDDL_EOD!AL21</f>
        <v>69.599999999999994</v>
      </c>
      <c r="N21">
        <f t="shared" si="0"/>
        <v>255.99999999999997</v>
      </c>
      <c r="O21" s="154">
        <f t="shared" si="1"/>
        <v>0</v>
      </c>
      <c r="P21">
        <v>99.620000000000019</v>
      </c>
      <c r="Q21">
        <v>57.600000000000009</v>
      </c>
      <c r="R21">
        <v>5.8200000000000012</v>
      </c>
      <c r="S21">
        <v>23.360000000000003</v>
      </c>
      <c r="T21">
        <v>69.600000000000009</v>
      </c>
      <c r="U21" s="156">
        <f t="shared" si="2"/>
        <v>256.00000000000006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57.6</v>
      </c>
      <c r="K22">
        <f>MES_EOD!AK22+MES_EOD!AL22</f>
        <v>5.82</v>
      </c>
      <c r="L22">
        <f>NDMC_EOD!AK22+NDMC_EOD!AL22</f>
        <v>23.36</v>
      </c>
      <c r="M22">
        <f>TPDDL_EOD!AK22+TPDDL_EOD!AL22</f>
        <v>69.599999999999994</v>
      </c>
      <c r="N22">
        <f t="shared" si="0"/>
        <v>255.99999999999997</v>
      </c>
      <c r="O22" s="154">
        <f t="shared" si="1"/>
        <v>0</v>
      </c>
      <c r="P22">
        <v>99.620000000000019</v>
      </c>
      <c r="Q22">
        <v>57.600000000000009</v>
      </c>
      <c r="R22">
        <v>5.8200000000000012</v>
      </c>
      <c r="S22">
        <v>23.360000000000003</v>
      </c>
      <c r="T22">
        <v>69.600000000000009</v>
      </c>
      <c r="U22" s="156">
        <f t="shared" si="2"/>
        <v>256.00000000000006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57.6</v>
      </c>
      <c r="K23">
        <f>MES_EOD!AK23+MES_EOD!AL23</f>
        <v>5.82</v>
      </c>
      <c r="L23">
        <f>NDMC_EOD!AK23+NDMC_EOD!AL23</f>
        <v>23.36</v>
      </c>
      <c r="M23">
        <f>TPDDL_EOD!AK23+TPDDL_EOD!AL23</f>
        <v>69.599999999999994</v>
      </c>
      <c r="N23">
        <f t="shared" si="0"/>
        <v>255.99999999999997</v>
      </c>
      <c r="O23" s="154">
        <f t="shared" si="1"/>
        <v>0</v>
      </c>
      <c r="P23">
        <v>99.620000000000019</v>
      </c>
      <c r="Q23">
        <v>57.600000000000009</v>
      </c>
      <c r="R23">
        <v>5.8200000000000012</v>
      </c>
      <c r="S23">
        <v>23.360000000000003</v>
      </c>
      <c r="T23">
        <v>69.600000000000009</v>
      </c>
      <c r="U23" s="156">
        <f t="shared" si="2"/>
        <v>256.00000000000006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57.6</v>
      </c>
      <c r="K24">
        <f>MES_EOD!AK24+MES_EOD!AL24</f>
        <v>5.82</v>
      </c>
      <c r="L24">
        <f>NDMC_EOD!AK24+NDMC_EOD!AL24</f>
        <v>23.36</v>
      </c>
      <c r="M24">
        <f>TPDDL_EOD!AK24+TPDDL_EOD!AL24</f>
        <v>69.599999999999994</v>
      </c>
      <c r="N24">
        <f t="shared" si="0"/>
        <v>255.99999999999997</v>
      </c>
      <c r="O24" s="154">
        <f t="shared" si="1"/>
        <v>0</v>
      </c>
      <c r="P24">
        <v>99.620000000000019</v>
      </c>
      <c r="Q24">
        <v>57.600000000000009</v>
      </c>
      <c r="R24">
        <v>5.8200000000000012</v>
      </c>
      <c r="S24">
        <v>23.360000000000003</v>
      </c>
      <c r="T24">
        <v>69.600000000000009</v>
      </c>
      <c r="U24" s="156">
        <f t="shared" si="2"/>
        <v>256.00000000000006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57.6</v>
      </c>
      <c r="K25">
        <f>MES_EOD!AK25+MES_EOD!AL25</f>
        <v>5.82</v>
      </c>
      <c r="L25">
        <f>NDMC_EOD!AK25+NDMC_EOD!AL25</f>
        <v>23.36</v>
      </c>
      <c r="M25">
        <f>TPDDL_EOD!AK25+TPDDL_EOD!AL25</f>
        <v>69.599999999999994</v>
      </c>
      <c r="N25">
        <f t="shared" si="0"/>
        <v>255.99999999999997</v>
      </c>
      <c r="O25" s="154">
        <f t="shared" si="1"/>
        <v>0</v>
      </c>
      <c r="P25">
        <v>99.620000000000019</v>
      </c>
      <c r="Q25">
        <v>57.600000000000009</v>
      </c>
      <c r="R25">
        <v>5.8200000000000012</v>
      </c>
      <c r="S25">
        <v>23.360000000000003</v>
      </c>
      <c r="T25">
        <v>69.600000000000009</v>
      </c>
      <c r="U25" s="156">
        <f t="shared" si="2"/>
        <v>256.00000000000006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57.6</v>
      </c>
      <c r="K26">
        <f>MES_EOD!AK26+MES_EOD!AL26</f>
        <v>5.82</v>
      </c>
      <c r="L26">
        <f>NDMC_EOD!AK26+NDMC_EOD!AL26</f>
        <v>23.36</v>
      </c>
      <c r="M26">
        <f>TPDDL_EOD!AK26+TPDDL_EOD!AL26</f>
        <v>69.599999999999994</v>
      </c>
      <c r="N26">
        <f t="shared" si="0"/>
        <v>255.99999999999997</v>
      </c>
      <c r="O26" s="154">
        <f t="shared" si="1"/>
        <v>0</v>
      </c>
      <c r="P26">
        <v>99.620000000000019</v>
      </c>
      <c r="Q26">
        <v>57.600000000000009</v>
      </c>
      <c r="R26">
        <v>5.8200000000000012</v>
      </c>
      <c r="S26">
        <v>23.360000000000003</v>
      </c>
      <c r="T26">
        <v>69.600000000000009</v>
      </c>
      <c r="U26" s="156">
        <f t="shared" si="2"/>
        <v>256.00000000000006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57.6</v>
      </c>
      <c r="K27">
        <f>MES_EOD!AK27+MES_EOD!AL27</f>
        <v>5.82</v>
      </c>
      <c r="L27">
        <f>NDMC_EOD!AK27+NDMC_EOD!AL27</f>
        <v>23.36</v>
      </c>
      <c r="M27">
        <f>TPDDL_EOD!AK27+TPDDL_EOD!AL27</f>
        <v>69.599999999999994</v>
      </c>
      <c r="N27">
        <f t="shared" si="0"/>
        <v>255.99999999999997</v>
      </c>
      <c r="O27" s="154">
        <f t="shared" si="1"/>
        <v>0</v>
      </c>
      <c r="P27">
        <v>99.620000000000019</v>
      </c>
      <c r="Q27">
        <v>57.600000000000009</v>
      </c>
      <c r="R27">
        <v>5.8200000000000012</v>
      </c>
      <c r="S27">
        <v>23.360000000000003</v>
      </c>
      <c r="T27">
        <v>69.600000000000009</v>
      </c>
      <c r="U27" s="156">
        <f t="shared" si="2"/>
        <v>256.00000000000006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57.6</v>
      </c>
      <c r="K28">
        <f>MES_EOD!AK28+MES_EOD!AL28</f>
        <v>5.82</v>
      </c>
      <c r="L28">
        <f>NDMC_EOD!AK28+NDMC_EOD!AL28</f>
        <v>23.36</v>
      </c>
      <c r="M28">
        <f>TPDDL_EOD!AK28+TPDDL_EOD!AL28</f>
        <v>69.599999999999994</v>
      </c>
      <c r="N28">
        <f t="shared" si="0"/>
        <v>255.99999999999997</v>
      </c>
      <c r="O28" s="154">
        <f t="shared" si="1"/>
        <v>0</v>
      </c>
      <c r="P28">
        <v>99.620000000000019</v>
      </c>
      <c r="Q28">
        <v>57.600000000000009</v>
      </c>
      <c r="R28">
        <v>5.8200000000000012</v>
      </c>
      <c r="S28">
        <v>23.360000000000003</v>
      </c>
      <c r="T28">
        <v>69.600000000000009</v>
      </c>
      <c r="U28" s="156">
        <f t="shared" si="2"/>
        <v>256.00000000000006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57.6</v>
      </c>
      <c r="K29">
        <f>MES_EOD!AK29+MES_EOD!AL29</f>
        <v>5.82</v>
      </c>
      <c r="L29">
        <f>NDMC_EOD!AK29+NDMC_EOD!AL29</f>
        <v>23.36</v>
      </c>
      <c r="M29">
        <f>TPDDL_EOD!AK29+TPDDL_EOD!AL29</f>
        <v>69.599999999999994</v>
      </c>
      <c r="N29">
        <f t="shared" si="0"/>
        <v>255.99999999999997</v>
      </c>
      <c r="O29" s="154">
        <f t="shared" si="1"/>
        <v>0</v>
      </c>
      <c r="P29">
        <v>99.620000000000019</v>
      </c>
      <c r="Q29">
        <v>57.600000000000009</v>
      </c>
      <c r="R29">
        <v>5.8200000000000012</v>
      </c>
      <c r="S29">
        <v>23.360000000000003</v>
      </c>
      <c r="T29">
        <v>69.600000000000009</v>
      </c>
      <c r="U29" s="156">
        <f t="shared" si="2"/>
        <v>256.00000000000006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57.6</v>
      </c>
      <c r="K30">
        <f>MES_EOD!AK30+MES_EOD!AL30</f>
        <v>5.82</v>
      </c>
      <c r="L30">
        <f>NDMC_EOD!AK30+NDMC_EOD!AL30</f>
        <v>23.36</v>
      </c>
      <c r="M30">
        <f>TPDDL_EOD!AK30+TPDDL_EOD!AL30</f>
        <v>69.599999999999994</v>
      </c>
      <c r="N30">
        <f t="shared" si="0"/>
        <v>255.99999999999997</v>
      </c>
      <c r="O30" s="154">
        <f t="shared" si="1"/>
        <v>0</v>
      </c>
      <c r="P30">
        <v>99.620000000000019</v>
      </c>
      <c r="Q30">
        <v>57.600000000000009</v>
      </c>
      <c r="R30">
        <v>5.8200000000000012</v>
      </c>
      <c r="S30">
        <v>23.360000000000003</v>
      </c>
      <c r="T30">
        <v>69.600000000000009</v>
      </c>
      <c r="U30" s="156">
        <f t="shared" si="2"/>
        <v>256.00000000000006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57.6</v>
      </c>
      <c r="K31">
        <f>MES_EOD!AK31+MES_EOD!AL31</f>
        <v>5.82</v>
      </c>
      <c r="L31">
        <f>NDMC_EOD!AK31+NDMC_EOD!AL31</f>
        <v>23.36</v>
      </c>
      <c r="M31">
        <f>TPDDL_EOD!AK31+TPDDL_EOD!AL31</f>
        <v>69.599999999999994</v>
      </c>
      <c r="N31">
        <f t="shared" si="0"/>
        <v>255.99999999999997</v>
      </c>
      <c r="O31" s="154">
        <f t="shared" si="1"/>
        <v>0</v>
      </c>
      <c r="P31">
        <v>99.620000000000019</v>
      </c>
      <c r="Q31">
        <v>57.600000000000009</v>
      </c>
      <c r="R31">
        <v>5.8200000000000012</v>
      </c>
      <c r="S31">
        <v>23.360000000000003</v>
      </c>
      <c r="T31">
        <v>69.600000000000009</v>
      </c>
      <c r="U31" s="156">
        <f t="shared" si="2"/>
        <v>256.00000000000006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57.6</v>
      </c>
      <c r="K32">
        <f>MES_EOD!AK32+MES_EOD!AL32</f>
        <v>5.82</v>
      </c>
      <c r="L32">
        <f>NDMC_EOD!AK32+NDMC_EOD!AL32</f>
        <v>23.36</v>
      </c>
      <c r="M32">
        <f>TPDDL_EOD!AK32+TPDDL_EOD!AL32</f>
        <v>69.599999999999994</v>
      </c>
      <c r="N32">
        <f t="shared" si="0"/>
        <v>255.99999999999997</v>
      </c>
      <c r="O32" s="154">
        <f t="shared" si="1"/>
        <v>0</v>
      </c>
      <c r="P32">
        <v>99.620000000000019</v>
      </c>
      <c r="Q32">
        <v>57.600000000000009</v>
      </c>
      <c r="R32">
        <v>5.8200000000000012</v>
      </c>
      <c r="S32">
        <v>23.360000000000003</v>
      </c>
      <c r="T32">
        <v>69.600000000000009</v>
      </c>
      <c r="U32" s="156">
        <f t="shared" si="2"/>
        <v>256.00000000000006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57.6</v>
      </c>
      <c r="K33">
        <f>MES_EOD!AK33+MES_EOD!AL33</f>
        <v>5.82</v>
      </c>
      <c r="L33">
        <f>NDMC_EOD!AK33+NDMC_EOD!AL33</f>
        <v>23.36</v>
      </c>
      <c r="M33">
        <f>TPDDL_EOD!AK33+TPDDL_EOD!AL33</f>
        <v>69.599999999999994</v>
      </c>
      <c r="N33">
        <f t="shared" si="0"/>
        <v>255.99999999999997</v>
      </c>
      <c r="O33" s="154">
        <f t="shared" si="1"/>
        <v>0</v>
      </c>
      <c r="P33">
        <v>99.620000000000019</v>
      </c>
      <c r="Q33">
        <v>57.600000000000009</v>
      </c>
      <c r="R33">
        <v>5.8200000000000012</v>
      </c>
      <c r="S33">
        <v>23.360000000000003</v>
      </c>
      <c r="T33">
        <v>69.600000000000009</v>
      </c>
      <c r="U33" s="156">
        <f t="shared" si="2"/>
        <v>256.00000000000006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57.6</v>
      </c>
      <c r="K34">
        <f>MES_EOD!AK34+MES_EOD!AL34</f>
        <v>5.82</v>
      </c>
      <c r="L34">
        <f>NDMC_EOD!AK34+NDMC_EOD!AL34</f>
        <v>23.36</v>
      </c>
      <c r="M34">
        <f>TPDDL_EOD!AK34+TPDDL_EOD!AL34</f>
        <v>69.599999999999994</v>
      </c>
      <c r="N34">
        <f t="shared" si="0"/>
        <v>255.99999999999997</v>
      </c>
      <c r="O34" s="154">
        <f t="shared" si="1"/>
        <v>0</v>
      </c>
      <c r="P34">
        <v>99.620000000000019</v>
      </c>
      <c r="Q34">
        <v>57.600000000000009</v>
      </c>
      <c r="R34">
        <v>5.8200000000000012</v>
      </c>
      <c r="S34">
        <v>23.360000000000003</v>
      </c>
      <c r="T34">
        <v>69.600000000000009</v>
      </c>
      <c r="U34" s="156">
        <f t="shared" si="2"/>
        <v>256.00000000000006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57.6</v>
      </c>
      <c r="K35">
        <f>MES_EOD!AK35+MES_EOD!AL35</f>
        <v>5.82</v>
      </c>
      <c r="L35">
        <f>NDMC_EOD!AK35+NDMC_EOD!AL35</f>
        <v>23.36</v>
      </c>
      <c r="M35">
        <f>TPDDL_EOD!AK35+TPDDL_EOD!AL35</f>
        <v>69.599999999999994</v>
      </c>
      <c r="N35">
        <f t="shared" si="0"/>
        <v>255.99999999999997</v>
      </c>
      <c r="O35" s="154">
        <f t="shared" si="1"/>
        <v>0</v>
      </c>
      <c r="P35">
        <v>99.620000000000019</v>
      </c>
      <c r="Q35">
        <v>57.600000000000009</v>
      </c>
      <c r="R35">
        <v>5.8200000000000012</v>
      </c>
      <c r="S35">
        <v>23.360000000000003</v>
      </c>
      <c r="T35">
        <v>69.600000000000009</v>
      </c>
      <c r="U35" s="156">
        <f t="shared" si="2"/>
        <v>256.00000000000006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57.6</v>
      </c>
      <c r="K36">
        <f>MES_EOD!AK36+MES_EOD!AL36</f>
        <v>5.82</v>
      </c>
      <c r="L36">
        <f>NDMC_EOD!AK36+NDMC_EOD!AL36</f>
        <v>23.36</v>
      </c>
      <c r="M36">
        <f>TPDDL_EOD!AK36+TPDDL_EOD!AL36</f>
        <v>69.599999999999994</v>
      </c>
      <c r="N36">
        <f t="shared" si="0"/>
        <v>255.99999999999997</v>
      </c>
      <c r="O36" s="154">
        <f t="shared" si="1"/>
        <v>0</v>
      </c>
      <c r="P36">
        <v>99.620000000000019</v>
      </c>
      <c r="Q36">
        <v>57.600000000000009</v>
      </c>
      <c r="R36">
        <v>5.8200000000000012</v>
      </c>
      <c r="S36">
        <v>23.360000000000003</v>
      </c>
      <c r="T36">
        <v>69.600000000000009</v>
      </c>
      <c r="U36" s="156">
        <f t="shared" si="2"/>
        <v>256.00000000000006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57.6</v>
      </c>
      <c r="K37">
        <f>MES_EOD!AK37+MES_EOD!AL37</f>
        <v>5.82</v>
      </c>
      <c r="L37">
        <f>NDMC_EOD!AK37+NDMC_EOD!AL37</f>
        <v>23.36</v>
      </c>
      <c r="M37">
        <f>TPDDL_EOD!AK37+TPDDL_EOD!AL37</f>
        <v>69.599999999999994</v>
      </c>
      <c r="N37">
        <f t="shared" si="0"/>
        <v>255.99999999999997</v>
      </c>
      <c r="O37" s="154">
        <f t="shared" si="1"/>
        <v>0</v>
      </c>
      <c r="P37">
        <v>99.620000000000019</v>
      </c>
      <c r="Q37">
        <v>57.600000000000009</v>
      </c>
      <c r="R37">
        <v>5.8200000000000012</v>
      </c>
      <c r="S37">
        <v>23.360000000000003</v>
      </c>
      <c r="T37">
        <v>69.600000000000009</v>
      </c>
      <c r="U37" s="156">
        <f t="shared" si="2"/>
        <v>256.00000000000006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57.6</v>
      </c>
      <c r="K38">
        <f>MES_EOD!AK38+MES_EOD!AL38</f>
        <v>5.82</v>
      </c>
      <c r="L38">
        <f>NDMC_EOD!AK38+NDMC_EOD!AL38</f>
        <v>23.36</v>
      </c>
      <c r="M38">
        <f>TPDDL_EOD!AK38+TPDDL_EOD!AL38</f>
        <v>69.599999999999994</v>
      </c>
      <c r="N38">
        <f t="shared" si="0"/>
        <v>255.99999999999997</v>
      </c>
      <c r="O38" s="154">
        <f t="shared" si="1"/>
        <v>0</v>
      </c>
      <c r="P38">
        <v>99.620000000000019</v>
      </c>
      <c r="Q38">
        <v>57.600000000000009</v>
      </c>
      <c r="R38">
        <v>5.8200000000000012</v>
      </c>
      <c r="S38">
        <v>23.360000000000003</v>
      </c>
      <c r="T38">
        <v>69.600000000000009</v>
      </c>
      <c r="U38" s="156">
        <f t="shared" si="2"/>
        <v>256.00000000000006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57.6</v>
      </c>
      <c r="K39">
        <f>MES_EOD!AK39+MES_EOD!AL39</f>
        <v>5.82</v>
      </c>
      <c r="L39">
        <f>NDMC_EOD!AK39+NDMC_EOD!AL39</f>
        <v>23.36</v>
      </c>
      <c r="M39">
        <f>TPDDL_EOD!AK39+TPDDL_EOD!AL39</f>
        <v>69.599999999999994</v>
      </c>
      <c r="N39">
        <f t="shared" si="0"/>
        <v>255.99999999999997</v>
      </c>
      <c r="O39" s="154">
        <f t="shared" si="1"/>
        <v>0</v>
      </c>
      <c r="P39">
        <v>99.620000000000019</v>
      </c>
      <c r="Q39">
        <v>57.600000000000009</v>
      </c>
      <c r="R39">
        <v>5.8200000000000012</v>
      </c>
      <c r="S39">
        <v>23.360000000000003</v>
      </c>
      <c r="T39">
        <v>69.600000000000009</v>
      </c>
      <c r="U39" s="156">
        <f t="shared" si="2"/>
        <v>256.00000000000006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57.6</v>
      </c>
      <c r="K40">
        <f>MES_EOD!AK40+MES_EOD!AL40</f>
        <v>5.82</v>
      </c>
      <c r="L40">
        <f>NDMC_EOD!AK40+NDMC_EOD!AL40</f>
        <v>23.36</v>
      </c>
      <c r="M40">
        <f>TPDDL_EOD!AK40+TPDDL_EOD!AL40</f>
        <v>69.599999999999994</v>
      </c>
      <c r="N40">
        <f t="shared" si="0"/>
        <v>255.99999999999997</v>
      </c>
      <c r="O40" s="154">
        <f t="shared" si="1"/>
        <v>0</v>
      </c>
      <c r="P40">
        <v>99.620000000000019</v>
      </c>
      <c r="Q40">
        <v>57.600000000000009</v>
      </c>
      <c r="R40">
        <v>5.8200000000000012</v>
      </c>
      <c r="S40">
        <v>23.360000000000003</v>
      </c>
      <c r="T40">
        <v>69.600000000000009</v>
      </c>
      <c r="U40" s="156">
        <f t="shared" si="2"/>
        <v>256.00000000000006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57.6</v>
      </c>
      <c r="K41">
        <f>MES_EOD!AK41+MES_EOD!AL41</f>
        <v>5.82</v>
      </c>
      <c r="L41">
        <f>NDMC_EOD!AK41+NDMC_EOD!AL41</f>
        <v>23.36</v>
      </c>
      <c r="M41">
        <f>TPDDL_EOD!AK41+TPDDL_EOD!AL41</f>
        <v>69.599999999999994</v>
      </c>
      <c r="N41">
        <f t="shared" si="0"/>
        <v>255.99999999999997</v>
      </c>
      <c r="O41" s="154">
        <f t="shared" si="1"/>
        <v>0</v>
      </c>
      <c r="P41">
        <v>99.620000000000019</v>
      </c>
      <c r="Q41">
        <v>57.600000000000009</v>
      </c>
      <c r="R41">
        <v>5.8200000000000012</v>
      </c>
      <c r="S41">
        <v>23.360000000000003</v>
      </c>
      <c r="T41">
        <v>69.600000000000009</v>
      </c>
      <c r="U41" s="156">
        <f t="shared" si="2"/>
        <v>256.00000000000006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57.6</v>
      </c>
      <c r="K42">
        <f>MES_EOD!AK42+MES_EOD!AL42</f>
        <v>5.82</v>
      </c>
      <c r="L42">
        <f>NDMC_EOD!AK42+NDMC_EOD!AL42</f>
        <v>23.36</v>
      </c>
      <c r="M42">
        <f>TPDDL_EOD!AK42+TPDDL_EOD!AL42</f>
        <v>69.599999999999994</v>
      </c>
      <c r="N42">
        <f t="shared" si="0"/>
        <v>255.99999999999997</v>
      </c>
      <c r="O42" s="154">
        <f t="shared" si="1"/>
        <v>0</v>
      </c>
      <c r="P42">
        <v>99.620000000000019</v>
      </c>
      <c r="Q42">
        <v>57.600000000000009</v>
      </c>
      <c r="R42">
        <v>5.8200000000000012</v>
      </c>
      <c r="S42">
        <v>23.360000000000003</v>
      </c>
      <c r="T42">
        <v>69.600000000000009</v>
      </c>
      <c r="U42" s="156">
        <f t="shared" si="2"/>
        <v>256.00000000000006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57.6</v>
      </c>
      <c r="K43">
        <f>MES_EOD!AK43+MES_EOD!AL43</f>
        <v>5.82</v>
      </c>
      <c r="L43">
        <f>NDMC_EOD!AK43+NDMC_EOD!AL43</f>
        <v>23.36</v>
      </c>
      <c r="M43">
        <f>TPDDL_EOD!AK43+TPDDL_EOD!AL43</f>
        <v>69.599999999999994</v>
      </c>
      <c r="N43">
        <f t="shared" si="0"/>
        <v>255.99999999999997</v>
      </c>
      <c r="O43" s="154">
        <f t="shared" si="1"/>
        <v>0</v>
      </c>
      <c r="P43">
        <v>99.620000000000019</v>
      </c>
      <c r="Q43">
        <v>57.600000000000009</v>
      </c>
      <c r="R43">
        <v>5.8200000000000012</v>
      </c>
      <c r="S43">
        <v>23.360000000000003</v>
      </c>
      <c r="T43">
        <v>69.600000000000009</v>
      </c>
      <c r="U43" s="156">
        <f t="shared" si="2"/>
        <v>256.00000000000006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57.6</v>
      </c>
      <c r="K44">
        <f>MES_EOD!AK44+MES_EOD!AL44</f>
        <v>5.82</v>
      </c>
      <c r="L44">
        <f>NDMC_EOD!AK44+NDMC_EOD!AL44</f>
        <v>23.36</v>
      </c>
      <c r="M44">
        <f>TPDDL_EOD!AK44+TPDDL_EOD!AL44</f>
        <v>69.599999999999994</v>
      </c>
      <c r="N44">
        <f t="shared" si="0"/>
        <v>255.99999999999997</v>
      </c>
      <c r="O44" s="154">
        <f t="shared" si="1"/>
        <v>0</v>
      </c>
      <c r="P44">
        <v>99.620000000000019</v>
      </c>
      <c r="Q44">
        <v>57.600000000000009</v>
      </c>
      <c r="R44">
        <v>5.8200000000000012</v>
      </c>
      <c r="S44">
        <v>23.360000000000003</v>
      </c>
      <c r="T44">
        <v>69.600000000000009</v>
      </c>
      <c r="U44" s="156">
        <f t="shared" si="2"/>
        <v>256.00000000000006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57.6</v>
      </c>
      <c r="K45">
        <f>MES_EOD!AK45+MES_EOD!AL45</f>
        <v>5.82</v>
      </c>
      <c r="L45">
        <f>NDMC_EOD!AK45+NDMC_EOD!AL45</f>
        <v>23.36</v>
      </c>
      <c r="M45">
        <f>TPDDL_EOD!AK45+TPDDL_EOD!AL45</f>
        <v>69.599999999999994</v>
      </c>
      <c r="N45">
        <f t="shared" si="0"/>
        <v>255.99999999999997</v>
      </c>
      <c r="O45" s="154">
        <f t="shared" si="1"/>
        <v>0</v>
      </c>
      <c r="P45">
        <v>99.620000000000019</v>
      </c>
      <c r="Q45">
        <v>57.600000000000009</v>
      </c>
      <c r="R45">
        <v>5.8200000000000012</v>
      </c>
      <c r="S45">
        <v>23.360000000000003</v>
      </c>
      <c r="T45">
        <v>69.600000000000009</v>
      </c>
      <c r="U45" s="156">
        <f t="shared" si="2"/>
        <v>256.00000000000006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57.6</v>
      </c>
      <c r="K46">
        <f>MES_EOD!AK46+MES_EOD!AL46</f>
        <v>5.82</v>
      </c>
      <c r="L46">
        <f>NDMC_EOD!AK46+NDMC_EOD!AL46</f>
        <v>23.36</v>
      </c>
      <c r="M46">
        <f>TPDDL_EOD!AK46+TPDDL_EOD!AL46</f>
        <v>69.599999999999994</v>
      </c>
      <c r="N46">
        <f t="shared" si="0"/>
        <v>255.99999999999997</v>
      </c>
      <c r="O46" s="154">
        <f t="shared" si="1"/>
        <v>0</v>
      </c>
      <c r="P46">
        <v>99.620000000000019</v>
      </c>
      <c r="Q46">
        <v>57.600000000000009</v>
      </c>
      <c r="R46">
        <v>5.8200000000000012</v>
      </c>
      <c r="S46">
        <v>23.360000000000003</v>
      </c>
      <c r="T46">
        <v>69.600000000000009</v>
      </c>
      <c r="U46" s="156">
        <f t="shared" si="2"/>
        <v>256.00000000000006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57.6</v>
      </c>
      <c r="K47">
        <f>MES_EOD!AK47+MES_EOD!AL47</f>
        <v>5.82</v>
      </c>
      <c r="L47">
        <f>NDMC_EOD!AK47+NDMC_EOD!AL47</f>
        <v>23.36</v>
      </c>
      <c r="M47">
        <f>TPDDL_EOD!AK47+TPDDL_EOD!AL47</f>
        <v>69.599999999999994</v>
      </c>
      <c r="N47">
        <f t="shared" si="0"/>
        <v>255.99999999999997</v>
      </c>
      <c r="O47" s="154">
        <f t="shared" si="1"/>
        <v>0</v>
      </c>
      <c r="P47">
        <v>99.620000000000019</v>
      </c>
      <c r="Q47">
        <v>57.600000000000009</v>
      </c>
      <c r="R47">
        <v>5.8200000000000012</v>
      </c>
      <c r="S47">
        <v>23.360000000000003</v>
      </c>
      <c r="T47">
        <v>69.600000000000009</v>
      </c>
      <c r="U47" s="156">
        <f t="shared" si="2"/>
        <v>256.00000000000006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57.6</v>
      </c>
      <c r="K48">
        <f>MES_EOD!AK48+MES_EOD!AL48</f>
        <v>5.82</v>
      </c>
      <c r="L48">
        <f>NDMC_EOD!AK48+NDMC_EOD!AL48</f>
        <v>23.36</v>
      </c>
      <c r="M48">
        <f>TPDDL_EOD!AK48+TPDDL_EOD!AL48</f>
        <v>69.599999999999994</v>
      </c>
      <c r="N48">
        <f t="shared" si="0"/>
        <v>255.99999999999997</v>
      </c>
      <c r="O48" s="154">
        <f t="shared" si="1"/>
        <v>0</v>
      </c>
      <c r="P48">
        <v>99.620000000000019</v>
      </c>
      <c r="Q48">
        <v>57.600000000000009</v>
      </c>
      <c r="R48">
        <v>5.8200000000000012</v>
      </c>
      <c r="S48">
        <v>23.360000000000003</v>
      </c>
      <c r="T48">
        <v>69.600000000000009</v>
      </c>
      <c r="U48" s="156">
        <f t="shared" si="2"/>
        <v>256.00000000000006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57.6</v>
      </c>
      <c r="K49">
        <f>MES_EOD!AK49+MES_EOD!AL49</f>
        <v>5.82</v>
      </c>
      <c r="L49">
        <f>NDMC_EOD!AK49+NDMC_EOD!AL49</f>
        <v>23.36</v>
      </c>
      <c r="M49">
        <f>TPDDL_EOD!AK49+TPDDL_EOD!AL49</f>
        <v>69.599999999999994</v>
      </c>
      <c r="N49">
        <f t="shared" si="0"/>
        <v>255.99999999999997</v>
      </c>
      <c r="O49" s="154">
        <f t="shared" si="1"/>
        <v>0</v>
      </c>
      <c r="P49">
        <v>99.620000000000019</v>
      </c>
      <c r="Q49">
        <v>57.600000000000009</v>
      </c>
      <c r="R49">
        <v>5.8200000000000012</v>
      </c>
      <c r="S49">
        <v>23.360000000000003</v>
      </c>
      <c r="T49">
        <v>69.600000000000009</v>
      </c>
      <c r="U49" s="156">
        <f t="shared" si="2"/>
        <v>256.00000000000006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57.6</v>
      </c>
      <c r="K50">
        <f>MES_EOD!AK50+MES_EOD!AL50</f>
        <v>5.82</v>
      </c>
      <c r="L50">
        <f>NDMC_EOD!AK50+NDMC_EOD!AL50</f>
        <v>23.36</v>
      </c>
      <c r="M50">
        <f>TPDDL_EOD!AK50+TPDDL_EOD!AL50</f>
        <v>69.599999999999994</v>
      </c>
      <c r="N50">
        <f t="shared" si="0"/>
        <v>255.99999999999997</v>
      </c>
      <c r="O50" s="154">
        <f t="shared" si="1"/>
        <v>0</v>
      </c>
      <c r="P50">
        <v>99.620000000000019</v>
      </c>
      <c r="Q50">
        <v>57.600000000000009</v>
      </c>
      <c r="R50">
        <v>5.8200000000000012</v>
      </c>
      <c r="S50">
        <v>23.360000000000003</v>
      </c>
      <c r="T50">
        <v>69.600000000000009</v>
      </c>
      <c r="U50" s="156">
        <f t="shared" si="2"/>
        <v>256.00000000000006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57.6</v>
      </c>
      <c r="K51">
        <f>MES_EOD!AK51+MES_EOD!AL51</f>
        <v>5.82</v>
      </c>
      <c r="L51">
        <f>NDMC_EOD!AK51+NDMC_EOD!AL51</f>
        <v>23.36</v>
      </c>
      <c r="M51">
        <f>TPDDL_EOD!AK51+TPDDL_EOD!AL51</f>
        <v>69.599999999999994</v>
      </c>
      <c r="N51">
        <f t="shared" si="0"/>
        <v>255.99999999999997</v>
      </c>
      <c r="O51" s="154">
        <f t="shared" si="1"/>
        <v>0</v>
      </c>
      <c r="P51">
        <v>99.620000000000019</v>
      </c>
      <c r="Q51">
        <v>57.600000000000009</v>
      </c>
      <c r="R51">
        <v>5.8200000000000012</v>
      </c>
      <c r="S51">
        <v>23.360000000000003</v>
      </c>
      <c r="T51">
        <v>69.600000000000009</v>
      </c>
      <c r="U51" s="156">
        <f t="shared" si="2"/>
        <v>256.00000000000006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57.6</v>
      </c>
      <c r="K52">
        <f>MES_EOD!AK52+MES_EOD!AL52</f>
        <v>5.82</v>
      </c>
      <c r="L52">
        <f>NDMC_EOD!AK52+NDMC_EOD!AL52</f>
        <v>23.36</v>
      </c>
      <c r="M52">
        <f>TPDDL_EOD!AK52+TPDDL_EOD!AL52</f>
        <v>69.599999999999994</v>
      </c>
      <c r="N52">
        <f t="shared" si="0"/>
        <v>255.99999999999997</v>
      </c>
      <c r="O52" s="154">
        <f t="shared" si="1"/>
        <v>0</v>
      </c>
      <c r="P52">
        <v>99.620000000000019</v>
      </c>
      <c r="Q52">
        <v>57.600000000000009</v>
      </c>
      <c r="R52">
        <v>5.8200000000000012</v>
      </c>
      <c r="S52">
        <v>23.360000000000003</v>
      </c>
      <c r="T52">
        <v>69.600000000000009</v>
      </c>
      <c r="U52" s="156">
        <f t="shared" si="2"/>
        <v>256.00000000000006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57.6</v>
      </c>
      <c r="K53">
        <f>MES_EOD!AK53+MES_EOD!AL53</f>
        <v>5.82</v>
      </c>
      <c r="L53">
        <f>NDMC_EOD!AK53+NDMC_EOD!AL53</f>
        <v>23.36</v>
      </c>
      <c r="M53">
        <f>TPDDL_EOD!AK53+TPDDL_EOD!AL53</f>
        <v>69.599999999999994</v>
      </c>
      <c r="N53">
        <f t="shared" si="0"/>
        <v>255.99999999999997</v>
      </c>
      <c r="O53" s="154">
        <f t="shared" si="1"/>
        <v>0</v>
      </c>
      <c r="P53">
        <v>99.620000000000019</v>
      </c>
      <c r="Q53">
        <v>57.600000000000009</v>
      </c>
      <c r="R53">
        <v>5.8200000000000012</v>
      </c>
      <c r="S53">
        <v>23.360000000000003</v>
      </c>
      <c r="T53">
        <v>69.600000000000009</v>
      </c>
      <c r="U53" s="156">
        <f t="shared" si="2"/>
        <v>256.00000000000006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57.6</v>
      </c>
      <c r="K54">
        <f>MES_EOD!AK54+MES_EOD!AL54</f>
        <v>5.82</v>
      </c>
      <c r="L54">
        <f>NDMC_EOD!AK54+NDMC_EOD!AL54</f>
        <v>23.36</v>
      </c>
      <c r="M54">
        <f>TPDDL_EOD!AK54+TPDDL_EOD!AL54</f>
        <v>69.599999999999994</v>
      </c>
      <c r="N54">
        <f t="shared" si="0"/>
        <v>255.99999999999997</v>
      </c>
      <c r="O54" s="154">
        <f t="shared" si="1"/>
        <v>0</v>
      </c>
      <c r="P54">
        <v>99.620000000000019</v>
      </c>
      <c r="Q54">
        <v>57.600000000000009</v>
      </c>
      <c r="R54">
        <v>5.8200000000000012</v>
      </c>
      <c r="S54">
        <v>23.360000000000003</v>
      </c>
      <c r="T54">
        <v>69.600000000000009</v>
      </c>
      <c r="U54" s="156">
        <f t="shared" si="2"/>
        <v>256.00000000000006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57.6</v>
      </c>
      <c r="K55">
        <f>MES_EOD!AK55+MES_EOD!AL55</f>
        <v>5.82</v>
      </c>
      <c r="L55">
        <f>NDMC_EOD!AK55+NDMC_EOD!AL55</f>
        <v>23.36</v>
      </c>
      <c r="M55">
        <f>TPDDL_EOD!AK55+TPDDL_EOD!AL55</f>
        <v>69.599999999999994</v>
      </c>
      <c r="N55">
        <f t="shared" si="0"/>
        <v>255.99999999999997</v>
      </c>
      <c r="O55" s="154">
        <f t="shared" si="1"/>
        <v>0</v>
      </c>
      <c r="P55">
        <v>99.620000000000019</v>
      </c>
      <c r="Q55">
        <v>57.600000000000009</v>
      </c>
      <c r="R55">
        <v>5.8200000000000012</v>
      </c>
      <c r="S55">
        <v>23.360000000000003</v>
      </c>
      <c r="T55">
        <v>69.600000000000009</v>
      </c>
      <c r="U55" s="156">
        <f t="shared" si="2"/>
        <v>256.00000000000006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57.6</v>
      </c>
      <c r="K56">
        <f>MES_EOD!AK56+MES_EOD!AL56</f>
        <v>5.82</v>
      </c>
      <c r="L56">
        <f>NDMC_EOD!AK56+NDMC_EOD!AL56</f>
        <v>23.36</v>
      </c>
      <c r="M56">
        <f>TPDDL_EOD!AK56+TPDDL_EOD!AL56</f>
        <v>69.599999999999994</v>
      </c>
      <c r="N56">
        <f t="shared" si="0"/>
        <v>255.99999999999997</v>
      </c>
      <c r="O56" s="154">
        <f t="shared" si="1"/>
        <v>0</v>
      </c>
      <c r="P56">
        <v>99.620000000000019</v>
      </c>
      <c r="Q56">
        <v>57.600000000000009</v>
      </c>
      <c r="R56">
        <v>5.8200000000000012</v>
      </c>
      <c r="S56">
        <v>23.360000000000003</v>
      </c>
      <c r="T56">
        <v>69.600000000000009</v>
      </c>
      <c r="U56" s="156">
        <f t="shared" si="2"/>
        <v>256.00000000000006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57.6</v>
      </c>
      <c r="K57">
        <f>MES_EOD!AK57+MES_EOD!AL57</f>
        <v>5.82</v>
      </c>
      <c r="L57">
        <f>NDMC_EOD!AK57+NDMC_EOD!AL57</f>
        <v>23.36</v>
      </c>
      <c r="M57">
        <f>TPDDL_EOD!AK57+TPDDL_EOD!AL57</f>
        <v>69.599999999999994</v>
      </c>
      <c r="N57">
        <f t="shared" si="0"/>
        <v>255.99999999999997</v>
      </c>
      <c r="O57" s="154">
        <f t="shared" si="1"/>
        <v>0</v>
      </c>
      <c r="P57">
        <v>99.620000000000019</v>
      </c>
      <c r="Q57">
        <v>57.600000000000009</v>
      </c>
      <c r="R57">
        <v>5.8200000000000012</v>
      </c>
      <c r="S57">
        <v>23.360000000000003</v>
      </c>
      <c r="T57">
        <v>69.600000000000009</v>
      </c>
      <c r="U57" s="156">
        <f t="shared" si="2"/>
        <v>256.00000000000006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57.6</v>
      </c>
      <c r="K58">
        <f>MES_EOD!AK58+MES_EOD!AL58</f>
        <v>5.82</v>
      </c>
      <c r="L58">
        <f>NDMC_EOD!AK58+NDMC_EOD!AL58</f>
        <v>23.36</v>
      </c>
      <c r="M58">
        <f>TPDDL_EOD!AK58+TPDDL_EOD!AL58</f>
        <v>69.599999999999994</v>
      </c>
      <c r="N58">
        <f t="shared" si="0"/>
        <v>255.99999999999997</v>
      </c>
      <c r="O58" s="154">
        <f t="shared" si="1"/>
        <v>0</v>
      </c>
      <c r="P58">
        <v>99.620000000000019</v>
      </c>
      <c r="Q58">
        <v>57.600000000000009</v>
      </c>
      <c r="R58">
        <v>5.8200000000000012</v>
      </c>
      <c r="S58">
        <v>23.360000000000003</v>
      </c>
      <c r="T58">
        <v>69.600000000000009</v>
      </c>
      <c r="U58" s="156">
        <f t="shared" si="2"/>
        <v>256.00000000000006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57.6</v>
      </c>
      <c r="K59">
        <f>MES_EOD!AK59+MES_EOD!AL59</f>
        <v>5.82</v>
      </c>
      <c r="L59">
        <f>NDMC_EOD!AK59+NDMC_EOD!AL59</f>
        <v>23.36</v>
      </c>
      <c r="M59">
        <f>TPDDL_EOD!AK59+TPDDL_EOD!AL59</f>
        <v>69.599999999999994</v>
      </c>
      <c r="N59">
        <f t="shared" si="0"/>
        <v>255.99999999999997</v>
      </c>
      <c r="O59" s="154">
        <f t="shared" si="1"/>
        <v>0</v>
      </c>
      <c r="P59">
        <v>99.620000000000019</v>
      </c>
      <c r="Q59">
        <v>57.600000000000009</v>
      </c>
      <c r="R59">
        <v>5.8200000000000012</v>
      </c>
      <c r="S59">
        <v>23.360000000000003</v>
      </c>
      <c r="T59">
        <v>69.600000000000009</v>
      </c>
      <c r="U59" s="156">
        <f t="shared" si="2"/>
        <v>256.00000000000006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57.6</v>
      </c>
      <c r="K60">
        <f>MES_EOD!AK60+MES_EOD!AL60</f>
        <v>5.82</v>
      </c>
      <c r="L60">
        <f>NDMC_EOD!AK60+NDMC_EOD!AL60</f>
        <v>23.36</v>
      </c>
      <c r="M60">
        <f>TPDDL_EOD!AK60+TPDDL_EOD!AL60</f>
        <v>69.599999999999994</v>
      </c>
      <c r="N60">
        <f t="shared" si="0"/>
        <v>255.99999999999997</v>
      </c>
      <c r="O60" s="154">
        <f t="shared" si="1"/>
        <v>0</v>
      </c>
      <c r="P60">
        <v>99.620000000000019</v>
      </c>
      <c r="Q60">
        <v>57.600000000000009</v>
      </c>
      <c r="R60">
        <v>5.8200000000000012</v>
      </c>
      <c r="S60">
        <v>23.360000000000003</v>
      </c>
      <c r="T60">
        <v>69.600000000000009</v>
      </c>
      <c r="U60" s="156">
        <f t="shared" si="2"/>
        <v>256.00000000000006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57.6</v>
      </c>
      <c r="K61">
        <f>MES_EOD!AK61+MES_EOD!AL61</f>
        <v>5.82</v>
      </c>
      <c r="L61">
        <f>NDMC_EOD!AK61+NDMC_EOD!AL61</f>
        <v>23.36</v>
      </c>
      <c r="M61">
        <f>TPDDL_EOD!AK61+TPDDL_EOD!AL61</f>
        <v>69.599999999999994</v>
      </c>
      <c r="N61">
        <f t="shared" si="0"/>
        <v>255.99999999999997</v>
      </c>
      <c r="O61" s="154">
        <f t="shared" si="1"/>
        <v>0</v>
      </c>
      <c r="P61">
        <v>99.620000000000019</v>
      </c>
      <c r="Q61">
        <v>57.600000000000009</v>
      </c>
      <c r="R61">
        <v>5.8200000000000012</v>
      </c>
      <c r="S61">
        <v>23.360000000000003</v>
      </c>
      <c r="T61">
        <v>69.600000000000009</v>
      </c>
      <c r="U61" s="156">
        <f t="shared" si="2"/>
        <v>256.00000000000006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57.6</v>
      </c>
      <c r="K62">
        <f>MES_EOD!AK62+MES_EOD!AL62</f>
        <v>5.82</v>
      </c>
      <c r="L62">
        <f>NDMC_EOD!AK62+NDMC_EOD!AL62</f>
        <v>23.36</v>
      </c>
      <c r="M62">
        <f>TPDDL_EOD!AK62+TPDDL_EOD!AL62</f>
        <v>69.599999999999994</v>
      </c>
      <c r="N62">
        <f t="shared" si="0"/>
        <v>255.99999999999997</v>
      </c>
      <c r="O62" s="154">
        <f t="shared" si="1"/>
        <v>0</v>
      </c>
      <c r="P62">
        <v>99.620000000000019</v>
      </c>
      <c r="Q62">
        <v>57.600000000000009</v>
      </c>
      <c r="R62">
        <v>5.8200000000000012</v>
      </c>
      <c r="S62">
        <v>23.360000000000003</v>
      </c>
      <c r="T62">
        <v>69.600000000000009</v>
      </c>
      <c r="U62" s="156">
        <f t="shared" si="2"/>
        <v>256.00000000000006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57.6</v>
      </c>
      <c r="K63">
        <f>MES_EOD!AK63+MES_EOD!AL63</f>
        <v>5.82</v>
      </c>
      <c r="L63">
        <f>NDMC_EOD!AK63+NDMC_EOD!AL63</f>
        <v>23.36</v>
      </c>
      <c r="M63">
        <f>TPDDL_EOD!AK63+TPDDL_EOD!AL63</f>
        <v>69.599999999999994</v>
      </c>
      <c r="N63">
        <f t="shared" si="0"/>
        <v>255.99999999999997</v>
      </c>
      <c r="O63" s="154">
        <f t="shared" si="1"/>
        <v>0</v>
      </c>
      <c r="P63">
        <v>99.620000000000019</v>
      </c>
      <c r="Q63">
        <v>57.600000000000009</v>
      </c>
      <c r="R63">
        <v>5.8200000000000012</v>
      </c>
      <c r="S63">
        <v>23.360000000000003</v>
      </c>
      <c r="T63">
        <v>69.600000000000009</v>
      </c>
      <c r="U63" s="156">
        <f t="shared" si="2"/>
        <v>256.00000000000006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57.6</v>
      </c>
      <c r="K64">
        <f>MES_EOD!AK64+MES_EOD!AL64</f>
        <v>5.82</v>
      </c>
      <c r="L64">
        <f>NDMC_EOD!AK64+NDMC_EOD!AL64</f>
        <v>23.36</v>
      </c>
      <c r="M64">
        <f>TPDDL_EOD!AK64+TPDDL_EOD!AL64</f>
        <v>69.599999999999994</v>
      </c>
      <c r="N64">
        <f t="shared" si="0"/>
        <v>255.99999999999997</v>
      </c>
      <c r="O64" s="154">
        <f t="shared" si="1"/>
        <v>0</v>
      </c>
      <c r="P64">
        <v>99.620000000000019</v>
      </c>
      <c r="Q64">
        <v>57.600000000000009</v>
      </c>
      <c r="R64">
        <v>5.8200000000000012</v>
      </c>
      <c r="S64">
        <v>23.360000000000003</v>
      </c>
      <c r="T64">
        <v>69.600000000000009</v>
      </c>
      <c r="U64" s="156">
        <f t="shared" si="2"/>
        <v>256.00000000000006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57.6</v>
      </c>
      <c r="K65">
        <f>MES_EOD!AK65+MES_EOD!AL65</f>
        <v>5.82</v>
      </c>
      <c r="L65">
        <f>NDMC_EOD!AK65+NDMC_EOD!AL65</f>
        <v>23.36</v>
      </c>
      <c r="M65">
        <f>TPDDL_EOD!AK65+TPDDL_EOD!AL65</f>
        <v>69.599999999999994</v>
      </c>
      <c r="N65">
        <f t="shared" si="0"/>
        <v>255.99999999999997</v>
      </c>
      <c r="O65" s="154">
        <f t="shared" si="1"/>
        <v>0</v>
      </c>
      <c r="P65">
        <v>99.620000000000019</v>
      </c>
      <c r="Q65">
        <v>57.600000000000009</v>
      </c>
      <c r="R65">
        <v>5.8200000000000012</v>
      </c>
      <c r="S65">
        <v>23.360000000000003</v>
      </c>
      <c r="T65">
        <v>69.600000000000009</v>
      </c>
      <c r="U65" s="156">
        <f t="shared" si="2"/>
        <v>256.00000000000006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57.6</v>
      </c>
      <c r="K66">
        <f>MES_EOD!AK66+MES_EOD!AL66</f>
        <v>5.82</v>
      </c>
      <c r="L66">
        <f>NDMC_EOD!AK66+NDMC_EOD!AL66</f>
        <v>23.36</v>
      </c>
      <c r="M66">
        <f>TPDDL_EOD!AK66+TPDDL_EOD!AL66</f>
        <v>69.599999999999994</v>
      </c>
      <c r="N66">
        <f t="shared" si="0"/>
        <v>255.99999999999997</v>
      </c>
      <c r="O66" s="154">
        <f t="shared" si="1"/>
        <v>0</v>
      </c>
      <c r="P66">
        <v>99.620000000000019</v>
      </c>
      <c r="Q66">
        <v>57.600000000000009</v>
      </c>
      <c r="R66">
        <v>5.8200000000000012</v>
      </c>
      <c r="S66">
        <v>23.360000000000003</v>
      </c>
      <c r="T66">
        <v>69.600000000000009</v>
      </c>
      <c r="U66" s="156">
        <f t="shared" si="2"/>
        <v>256.00000000000006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57.6</v>
      </c>
      <c r="K67">
        <f>MES_EOD!AK67+MES_EOD!AL67</f>
        <v>5.82</v>
      </c>
      <c r="L67">
        <f>NDMC_EOD!AK67+NDMC_EOD!AL67</f>
        <v>23.36</v>
      </c>
      <c r="M67">
        <f>TPDDL_EOD!AK67+TPDDL_EOD!AL67</f>
        <v>69.599999999999994</v>
      </c>
      <c r="N67">
        <f t="shared" ref="N67:N98" si="7">SUM(I67:M67)</f>
        <v>255.99999999999997</v>
      </c>
      <c r="O67" s="154">
        <f t="shared" ref="O67:O98" si="8">G67-N67</f>
        <v>0</v>
      </c>
      <c r="P67">
        <v>99.620000000000019</v>
      </c>
      <c r="Q67">
        <v>57.600000000000009</v>
      </c>
      <c r="R67">
        <v>5.8200000000000012</v>
      </c>
      <c r="S67">
        <v>23.360000000000003</v>
      </c>
      <c r="T67">
        <v>69.600000000000009</v>
      </c>
      <c r="U67" s="156">
        <f t="shared" ref="U67:U98" si="9">SUM(P67:T67)</f>
        <v>256.00000000000006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57.6</v>
      </c>
      <c r="K68">
        <f>MES_EOD!AK68+MES_EOD!AL68</f>
        <v>5.82</v>
      </c>
      <c r="L68">
        <f>NDMC_EOD!AK68+NDMC_EOD!AL68</f>
        <v>23.36</v>
      </c>
      <c r="M68">
        <f>TPDDL_EOD!AK68+TPDDL_EOD!AL68</f>
        <v>69.599999999999994</v>
      </c>
      <c r="N68">
        <f t="shared" si="7"/>
        <v>255.99999999999997</v>
      </c>
      <c r="O68" s="154">
        <f t="shared" si="8"/>
        <v>0</v>
      </c>
      <c r="P68">
        <v>99.620000000000019</v>
      </c>
      <c r="Q68">
        <v>57.600000000000009</v>
      </c>
      <c r="R68">
        <v>5.8200000000000012</v>
      </c>
      <c r="S68">
        <v>23.360000000000003</v>
      </c>
      <c r="T68">
        <v>69.600000000000009</v>
      </c>
      <c r="U68" s="156">
        <f t="shared" si="9"/>
        <v>256.00000000000006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57.6</v>
      </c>
      <c r="K69">
        <f>MES_EOD!AK69+MES_EOD!AL69</f>
        <v>5.82</v>
      </c>
      <c r="L69">
        <f>NDMC_EOD!AK69+NDMC_EOD!AL69</f>
        <v>23.36</v>
      </c>
      <c r="M69">
        <f>TPDDL_EOD!AK69+TPDDL_EOD!AL69</f>
        <v>69.599999999999994</v>
      </c>
      <c r="N69">
        <f t="shared" si="7"/>
        <v>255.99999999999997</v>
      </c>
      <c r="O69" s="154">
        <f t="shared" si="8"/>
        <v>0</v>
      </c>
      <c r="P69">
        <v>99.620000000000019</v>
      </c>
      <c r="Q69">
        <v>57.600000000000009</v>
      </c>
      <c r="R69">
        <v>5.8200000000000012</v>
      </c>
      <c r="S69">
        <v>23.360000000000003</v>
      </c>
      <c r="T69">
        <v>69.600000000000009</v>
      </c>
      <c r="U69" s="156">
        <f t="shared" si="9"/>
        <v>256.00000000000006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57.6</v>
      </c>
      <c r="K70">
        <f>MES_EOD!AK70+MES_EOD!AL70</f>
        <v>5.82</v>
      </c>
      <c r="L70">
        <f>NDMC_EOD!AK70+NDMC_EOD!AL70</f>
        <v>23.36</v>
      </c>
      <c r="M70">
        <f>TPDDL_EOD!AK70+TPDDL_EOD!AL70</f>
        <v>69.599999999999994</v>
      </c>
      <c r="N70">
        <f t="shared" si="7"/>
        <v>255.99999999999997</v>
      </c>
      <c r="O70" s="154">
        <f t="shared" si="8"/>
        <v>0</v>
      </c>
      <c r="P70">
        <v>99.620000000000019</v>
      </c>
      <c r="Q70">
        <v>57.600000000000009</v>
      </c>
      <c r="R70">
        <v>5.8200000000000012</v>
      </c>
      <c r="S70">
        <v>23.360000000000003</v>
      </c>
      <c r="T70">
        <v>69.600000000000009</v>
      </c>
      <c r="U70" s="156">
        <f t="shared" si="9"/>
        <v>256.00000000000006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57.6</v>
      </c>
      <c r="K71">
        <f>MES_EOD!AK71+MES_EOD!AL71</f>
        <v>5.82</v>
      </c>
      <c r="L71">
        <f>NDMC_EOD!AK71+NDMC_EOD!AL71</f>
        <v>23.36</v>
      </c>
      <c r="M71">
        <f>TPDDL_EOD!AK71+TPDDL_EOD!AL71</f>
        <v>69.599999999999994</v>
      </c>
      <c r="N71">
        <f t="shared" si="7"/>
        <v>255.99999999999997</v>
      </c>
      <c r="O71" s="154">
        <f t="shared" si="8"/>
        <v>0</v>
      </c>
      <c r="P71">
        <v>99.620000000000019</v>
      </c>
      <c r="Q71">
        <v>57.600000000000009</v>
      </c>
      <c r="R71">
        <v>5.8200000000000012</v>
      </c>
      <c r="S71">
        <v>23.360000000000003</v>
      </c>
      <c r="T71">
        <v>69.600000000000009</v>
      </c>
      <c r="U71" s="156">
        <f t="shared" si="9"/>
        <v>256.00000000000006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57.6</v>
      </c>
      <c r="K72">
        <f>MES_EOD!AK72+MES_EOD!AL72</f>
        <v>5.82</v>
      </c>
      <c r="L72">
        <f>NDMC_EOD!AK72+NDMC_EOD!AL72</f>
        <v>23.36</v>
      </c>
      <c r="M72">
        <f>TPDDL_EOD!AK72+TPDDL_EOD!AL72</f>
        <v>69.599999999999994</v>
      </c>
      <c r="N72">
        <f t="shared" si="7"/>
        <v>255.99999999999997</v>
      </c>
      <c r="O72" s="154">
        <f t="shared" si="8"/>
        <v>0</v>
      </c>
      <c r="P72">
        <v>99.620000000000019</v>
      </c>
      <c r="Q72">
        <v>57.600000000000009</v>
      </c>
      <c r="R72">
        <v>5.8200000000000012</v>
      </c>
      <c r="S72">
        <v>23.360000000000003</v>
      </c>
      <c r="T72">
        <v>69.600000000000009</v>
      </c>
      <c r="U72" s="156">
        <f t="shared" si="9"/>
        <v>256.00000000000006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57.6</v>
      </c>
      <c r="K73">
        <f>MES_EOD!AK73+MES_EOD!AL73</f>
        <v>5.82</v>
      </c>
      <c r="L73">
        <f>NDMC_EOD!AK73+NDMC_EOD!AL73</f>
        <v>23.36</v>
      </c>
      <c r="M73">
        <f>TPDDL_EOD!AK73+TPDDL_EOD!AL73</f>
        <v>69.599999999999994</v>
      </c>
      <c r="N73">
        <f t="shared" si="7"/>
        <v>255.99999999999997</v>
      </c>
      <c r="O73" s="154">
        <f t="shared" si="8"/>
        <v>0</v>
      </c>
      <c r="P73">
        <v>99.620000000000019</v>
      </c>
      <c r="Q73">
        <v>57.600000000000009</v>
      </c>
      <c r="R73">
        <v>5.8200000000000012</v>
      </c>
      <c r="S73">
        <v>23.360000000000003</v>
      </c>
      <c r="T73">
        <v>69.600000000000009</v>
      </c>
      <c r="U73" s="156">
        <f t="shared" si="9"/>
        <v>256.00000000000006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57.6</v>
      </c>
      <c r="K74">
        <f>MES_EOD!AK74+MES_EOD!AL74</f>
        <v>5.82</v>
      </c>
      <c r="L74">
        <f>NDMC_EOD!AK74+NDMC_EOD!AL74</f>
        <v>23.36</v>
      </c>
      <c r="M74">
        <f>TPDDL_EOD!AK74+TPDDL_EOD!AL74</f>
        <v>69.599999999999994</v>
      </c>
      <c r="N74">
        <f t="shared" si="7"/>
        <v>255.99999999999997</v>
      </c>
      <c r="O74" s="154">
        <f t="shared" si="8"/>
        <v>0</v>
      </c>
      <c r="P74">
        <v>99.620000000000019</v>
      </c>
      <c r="Q74">
        <v>57.600000000000009</v>
      </c>
      <c r="R74">
        <v>5.8200000000000012</v>
      </c>
      <c r="S74">
        <v>23.360000000000003</v>
      </c>
      <c r="T74">
        <v>69.600000000000009</v>
      </c>
      <c r="U74" s="156">
        <f t="shared" si="9"/>
        <v>256.00000000000006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57.6</v>
      </c>
      <c r="K75">
        <f>MES_EOD!AK75+MES_EOD!AL75</f>
        <v>5.82</v>
      </c>
      <c r="L75">
        <f>NDMC_EOD!AK75+NDMC_EOD!AL75</f>
        <v>23.36</v>
      </c>
      <c r="M75">
        <f>TPDDL_EOD!AK75+TPDDL_EOD!AL75</f>
        <v>69.599999999999994</v>
      </c>
      <c r="N75">
        <f t="shared" si="7"/>
        <v>255.99999999999997</v>
      </c>
      <c r="O75" s="154">
        <f t="shared" si="8"/>
        <v>0</v>
      </c>
      <c r="P75">
        <v>99.620000000000019</v>
      </c>
      <c r="Q75">
        <v>57.600000000000009</v>
      </c>
      <c r="R75">
        <v>5.8200000000000012</v>
      </c>
      <c r="S75">
        <v>23.360000000000003</v>
      </c>
      <c r="T75">
        <v>69.600000000000009</v>
      </c>
      <c r="U75" s="156">
        <f t="shared" si="9"/>
        <v>256.00000000000006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57.6</v>
      </c>
      <c r="K76">
        <f>MES_EOD!AK76+MES_EOD!AL76</f>
        <v>5.82</v>
      </c>
      <c r="L76">
        <f>NDMC_EOD!AK76+NDMC_EOD!AL76</f>
        <v>23.36</v>
      </c>
      <c r="M76">
        <f>TPDDL_EOD!AK76+TPDDL_EOD!AL76</f>
        <v>69.599999999999994</v>
      </c>
      <c r="N76">
        <f t="shared" si="7"/>
        <v>255.99999999999997</v>
      </c>
      <c r="O76" s="154">
        <f t="shared" si="8"/>
        <v>0</v>
      </c>
      <c r="P76">
        <v>99.620000000000019</v>
      </c>
      <c r="Q76">
        <v>57.600000000000009</v>
      </c>
      <c r="R76">
        <v>5.8200000000000012</v>
      </c>
      <c r="S76">
        <v>23.360000000000003</v>
      </c>
      <c r="T76">
        <v>69.600000000000009</v>
      </c>
      <c r="U76" s="156">
        <f t="shared" si="9"/>
        <v>256.00000000000006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57.6</v>
      </c>
      <c r="K77">
        <f>MES_EOD!AK77+MES_EOD!AL77</f>
        <v>5.82</v>
      </c>
      <c r="L77">
        <f>NDMC_EOD!AK77+NDMC_EOD!AL77</f>
        <v>23.36</v>
      </c>
      <c r="M77">
        <f>TPDDL_EOD!AK77+TPDDL_EOD!AL77</f>
        <v>69.599999999999994</v>
      </c>
      <c r="N77">
        <f t="shared" si="7"/>
        <v>255.99999999999997</v>
      </c>
      <c r="O77" s="154">
        <f t="shared" si="8"/>
        <v>0</v>
      </c>
      <c r="P77">
        <v>99.620000000000019</v>
      </c>
      <c r="Q77">
        <v>57.600000000000009</v>
      </c>
      <c r="R77">
        <v>5.8200000000000012</v>
      </c>
      <c r="S77">
        <v>23.360000000000003</v>
      </c>
      <c r="T77">
        <v>69.600000000000009</v>
      </c>
      <c r="U77" s="156">
        <f t="shared" si="9"/>
        <v>256.00000000000006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57.6</v>
      </c>
      <c r="K78">
        <f>MES_EOD!AK78+MES_EOD!AL78</f>
        <v>5.82</v>
      </c>
      <c r="L78">
        <f>NDMC_EOD!AK78+NDMC_EOD!AL78</f>
        <v>23.36</v>
      </c>
      <c r="M78">
        <f>TPDDL_EOD!AK78+TPDDL_EOD!AL78</f>
        <v>69.599999999999994</v>
      </c>
      <c r="N78">
        <f t="shared" si="7"/>
        <v>255.99999999999997</v>
      </c>
      <c r="O78" s="154">
        <f t="shared" si="8"/>
        <v>0</v>
      </c>
      <c r="P78">
        <v>99.620000000000019</v>
      </c>
      <c r="Q78">
        <v>57.600000000000009</v>
      </c>
      <c r="R78">
        <v>5.8200000000000012</v>
      </c>
      <c r="S78">
        <v>23.360000000000003</v>
      </c>
      <c r="T78">
        <v>69.600000000000009</v>
      </c>
      <c r="U78" s="156">
        <f t="shared" si="9"/>
        <v>256.00000000000006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256.85000000000002</v>
      </c>
      <c r="E79">
        <f>BAWANA!AM79</f>
        <v>0</v>
      </c>
      <c r="F79">
        <f t="shared" si="11"/>
        <v>256</v>
      </c>
      <c r="G79">
        <f t="shared" si="12"/>
        <v>256.85000000000002</v>
      </c>
      <c r="H79" s="154"/>
      <c r="I79">
        <f>BRPL_EOD!AK79+BRPL_EOD!AL79</f>
        <v>99.62</v>
      </c>
      <c r="J79">
        <f>BYPL_EOD!AK79+BYPL_EOD!AL79</f>
        <v>56.07</v>
      </c>
      <c r="K79">
        <f>MES_EOD!AK79+MES_EOD!AL79</f>
        <v>8.82</v>
      </c>
      <c r="L79">
        <f>NDMC_EOD!AK79+NDMC_EOD!AL79</f>
        <v>22.74</v>
      </c>
      <c r="M79">
        <f>TPDDL_EOD!AK79+TPDDL_EOD!AL79</f>
        <v>69.599999999999994</v>
      </c>
      <c r="N79">
        <f t="shared" si="7"/>
        <v>256.85000000000002</v>
      </c>
      <c r="O79" s="154">
        <f t="shared" si="8"/>
        <v>0</v>
      </c>
      <c r="P79">
        <v>99.62</v>
      </c>
      <c r="Q79">
        <v>56.07</v>
      </c>
      <c r="R79">
        <v>8.82</v>
      </c>
      <c r="S79">
        <v>22.74</v>
      </c>
      <c r="T79">
        <v>69.599999999999994</v>
      </c>
      <c r="U79" s="156">
        <f t="shared" si="9"/>
        <v>256.85000000000002</v>
      </c>
      <c r="V79" s="154">
        <f t="shared" si="10"/>
        <v>0</v>
      </c>
      <c r="Y79">
        <f>BAWANA!AW79+BAWANA!AX79</f>
        <v>32</v>
      </c>
      <c r="Z79">
        <f>BAWANA!BD79+BAWANA!BE79</f>
        <v>31.15</v>
      </c>
      <c r="AA79">
        <f>BAWANA!X79+BAWANA!Y79</f>
        <v>32</v>
      </c>
      <c r="AB79">
        <f>BAWANA!AE79+BAWANA!AF79</f>
        <v>31.15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256.85000000000002</v>
      </c>
      <c r="E80">
        <f>BAWANA!AM80</f>
        <v>0</v>
      </c>
      <c r="F80">
        <f t="shared" si="11"/>
        <v>256</v>
      </c>
      <c r="G80">
        <f t="shared" si="12"/>
        <v>256.85000000000002</v>
      </c>
      <c r="H80" s="154"/>
      <c r="I80">
        <f>BRPL_EOD!AK80+BRPL_EOD!AL80</f>
        <v>99.62</v>
      </c>
      <c r="J80">
        <f>BYPL_EOD!AK80+BYPL_EOD!AL80</f>
        <v>56.07</v>
      </c>
      <c r="K80">
        <f>MES_EOD!AK80+MES_EOD!AL80</f>
        <v>8.82</v>
      </c>
      <c r="L80">
        <f>NDMC_EOD!AK80+NDMC_EOD!AL80</f>
        <v>22.74</v>
      </c>
      <c r="M80">
        <f>TPDDL_EOD!AK80+TPDDL_EOD!AL80</f>
        <v>69.599999999999994</v>
      </c>
      <c r="N80">
        <f t="shared" si="7"/>
        <v>256.85000000000002</v>
      </c>
      <c r="O80" s="154">
        <f t="shared" si="8"/>
        <v>0</v>
      </c>
      <c r="P80">
        <v>99.62</v>
      </c>
      <c r="Q80">
        <v>56.07</v>
      </c>
      <c r="R80">
        <v>8.82</v>
      </c>
      <c r="S80">
        <v>22.74</v>
      </c>
      <c r="T80">
        <v>69.599999999999994</v>
      </c>
      <c r="U80" s="156">
        <f t="shared" si="9"/>
        <v>256.85000000000002</v>
      </c>
      <c r="V80" s="154">
        <f t="shared" si="10"/>
        <v>0</v>
      </c>
      <c r="Y80">
        <f>BAWANA!AW80+BAWANA!AX80</f>
        <v>32</v>
      </c>
      <c r="Z80">
        <f>BAWANA!BD80+BAWANA!BE80</f>
        <v>31.15</v>
      </c>
      <c r="AA80">
        <f>BAWANA!X80+BAWANA!Y80</f>
        <v>32</v>
      </c>
      <c r="AB80">
        <f>BAWANA!AE80+BAWANA!AF80</f>
        <v>31.15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257.32000000000005</v>
      </c>
      <c r="E81">
        <f>BAWANA!AM81</f>
        <v>0</v>
      </c>
      <c r="F81">
        <f t="shared" si="11"/>
        <v>256</v>
      </c>
      <c r="G81">
        <f t="shared" si="12"/>
        <v>257.32000000000005</v>
      </c>
      <c r="H81" s="154"/>
      <c r="I81">
        <f>BRPL_EOD!AK81+BRPL_EOD!AL81</f>
        <v>99.62</v>
      </c>
      <c r="J81">
        <f>BYPL_EOD!AK81+BYPL_EOD!AL81</f>
        <v>56.41</v>
      </c>
      <c r="K81">
        <f>MES_EOD!AK81+MES_EOD!AL81</f>
        <v>8.82</v>
      </c>
      <c r="L81">
        <f>NDMC_EOD!AK81+NDMC_EOD!AL81</f>
        <v>22.88</v>
      </c>
      <c r="M81">
        <f>TPDDL_EOD!AK81+TPDDL_EOD!AL81</f>
        <v>69.599999999999994</v>
      </c>
      <c r="N81">
        <f t="shared" si="7"/>
        <v>257.33</v>
      </c>
      <c r="O81" s="154">
        <f t="shared" si="8"/>
        <v>-9.9999999999340616E-3</v>
      </c>
      <c r="P81">
        <v>99.616128706330429</v>
      </c>
      <c r="Q81">
        <v>56.407807873158987</v>
      </c>
      <c r="R81">
        <v>8.8196572494462391</v>
      </c>
      <c r="S81">
        <v>22.879110869311784</v>
      </c>
      <c r="T81">
        <v>69.597295301752624</v>
      </c>
      <c r="U81" s="156">
        <f t="shared" si="9"/>
        <v>257.32000000000005</v>
      </c>
      <c r="V81" s="154">
        <f t="shared" si="10"/>
        <v>0</v>
      </c>
      <c r="Y81">
        <f>BAWANA!AW81+BAWANA!AX81</f>
        <v>31.34</v>
      </c>
      <c r="Z81">
        <f>BAWANA!BD81+BAWANA!BE81</f>
        <v>31.34</v>
      </c>
      <c r="AA81">
        <f>BAWANA!X81+BAWANA!Y81</f>
        <v>31.34</v>
      </c>
      <c r="AB81">
        <f>BAWANA!AE81+BAWANA!AF81</f>
        <v>31.34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257.32000000000005</v>
      </c>
      <c r="E82">
        <f>BAWANA!AM82</f>
        <v>0</v>
      </c>
      <c r="F82">
        <f t="shared" si="11"/>
        <v>256</v>
      </c>
      <c r="G82">
        <f t="shared" si="12"/>
        <v>257.32000000000005</v>
      </c>
      <c r="H82" s="154"/>
      <c r="I82">
        <f>BRPL_EOD!AK82+BRPL_EOD!AL82</f>
        <v>99.62</v>
      </c>
      <c r="J82">
        <f>BYPL_EOD!AK82+BYPL_EOD!AL82</f>
        <v>56.41</v>
      </c>
      <c r="K82">
        <f>MES_EOD!AK82+MES_EOD!AL82</f>
        <v>8.82</v>
      </c>
      <c r="L82">
        <f>NDMC_EOD!AK82+NDMC_EOD!AL82</f>
        <v>22.88</v>
      </c>
      <c r="M82">
        <f>TPDDL_EOD!AK82+TPDDL_EOD!AL82</f>
        <v>69.599999999999994</v>
      </c>
      <c r="N82">
        <f t="shared" si="7"/>
        <v>257.33</v>
      </c>
      <c r="O82" s="154">
        <f t="shared" si="8"/>
        <v>-9.9999999999340616E-3</v>
      </c>
      <c r="P82">
        <v>99.616128706330429</v>
      </c>
      <c r="Q82">
        <v>56.407807873158987</v>
      </c>
      <c r="R82">
        <v>8.8196572494462391</v>
      </c>
      <c r="S82">
        <v>22.879110869311784</v>
      </c>
      <c r="T82">
        <v>69.597295301752624</v>
      </c>
      <c r="U82" s="156">
        <f t="shared" si="9"/>
        <v>257.32000000000005</v>
      </c>
      <c r="V82" s="154">
        <f t="shared" si="10"/>
        <v>0</v>
      </c>
      <c r="Y82">
        <f>BAWANA!AW82+BAWANA!AX82</f>
        <v>31.34</v>
      </c>
      <c r="Z82">
        <f>BAWANA!BD82+BAWANA!BE82</f>
        <v>31.34</v>
      </c>
      <c r="AA82">
        <f>BAWANA!X82+BAWANA!Y82</f>
        <v>31.34</v>
      </c>
      <c r="AB82">
        <f>BAWANA!AE82+BAWANA!AF82</f>
        <v>31.34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257.32000000000005</v>
      </c>
      <c r="E83">
        <f>BAWANA!AM83</f>
        <v>0</v>
      </c>
      <c r="F83">
        <f t="shared" si="11"/>
        <v>256</v>
      </c>
      <c r="G83">
        <f t="shared" si="12"/>
        <v>257.32000000000005</v>
      </c>
      <c r="H83" s="154"/>
      <c r="I83">
        <f>BRPL_EOD!AK83+BRPL_EOD!AL83</f>
        <v>99.62</v>
      </c>
      <c r="J83">
        <f>BYPL_EOD!AK83+BYPL_EOD!AL83</f>
        <v>56.41</v>
      </c>
      <c r="K83">
        <f>MES_EOD!AK83+MES_EOD!AL83</f>
        <v>8.82</v>
      </c>
      <c r="L83">
        <f>NDMC_EOD!AK83+NDMC_EOD!AL83</f>
        <v>22.88</v>
      </c>
      <c r="M83">
        <f>TPDDL_EOD!AK83+TPDDL_EOD!AL83</f>
        <v>69.599999999999994</v>
      </c>
      <c r="N83">
        <f t="shared" si="7"/>
        <v>257.33</v>
      </c>
      <c r="O83" s="154">
        <f t="shared" si="8"/>
        <v>-9.9999999999340616E-3</v>
      </c>
      <c r="P83">
        <v>99.616128706330429</v>
      </c>
      <c r="Q83">
        <v>56.407807873158987</v>
      </c>
      <c r="R83">
        <v>8.8196572494462391</v>
      </c>
      <c r="S83">
        <v>22.879110869311784</v>
      </c>
      <c r="T83">
        <v>69.597295301752624</v>
      </c>
      <c r="U83" s="156">
        <f t="shared" si="9"/>
        <v>257.32000000000005</v>
      </c>
      <c r="V83" s="154">
        <f t="shared" si="10"/>
        <v>0</v>
      </c>
      <c r="Y83">
        <f>BAWANA!AW83+BAWANA!AX83</f>
        <v>31.34</v>
      </c>
      <c r="Z83">
        <f>BAWANA!BD83+BAWANA!BE83</f>
        <v>31.34</v>
      </c>
      <c r="AA83">
        <f>BAWANA!X83+BAWANA!Y83</f>
        <v>31.34</v>
      </c>
      <c r="AB83">
        <f>BAWANA!AE83+BAWANA!AF83</f>
        <v>31.34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257.32000000000005</v>
      </c>
      <c r="E84">
        <f>BAWANA!AM84</f>
        <v>0</v>
      </c>
      <c r="F84">
        <f t="shared" si="11"/>
        <v>256</v>
      </c>
      <c r="G84">
        <f t="shared" si="12"/>
        <v>257.32000000000005</v>
      </c>
      <c r="H84" s="154"/>
      <c r="I84">
        <f>BRPL_EOD!AK84+BRPL_EOD!AL84</f>
        <v>99.62</v>
      </c>
      <c r="J84">
        <f>BYPL_EOD!AK84+BYPL_EOD!AL84</f>
        <v>56.41</v>
      </c>
      <c r="K84">
        <f>MES_EOD!AK84+MES_EOD!AL84</f>
        <v>8.82</v>
      </c>
      <c r="L84">
        <f>NDMC_EOD!AK84+NDMC_EOD!AL84</f>
        <v>22.88</v>
      </c>
      <c r="M84">
        <f>TPDDL_EOD!AK84+TPDDL_EOD!AL84</f>
        <v>69.599999999999994</v>
      </c>
      <c r="N84">
        <f t="shared" si="7"/>
        <v>257.33</v>
      </c>
      <c r="O84" s="154">
        <f t="shared" si="8"/>
        <v>-9.9999999999340616E-3</v>
      </c>
      <c r="P84">
        <v>99.616128706330429</v>
      </c>
      <c r="Q84">
        <v>56.407807873158987</v>
      </c>
      <c r="R84">
        <v>8.8196572494462391</v>
      </c>
      <c r="S84">
        <v>22.879110869311784</v>
      </c>
      <c r="T84">
        <v>69.597295301752624</v>
      </c>
      <c r="U84" s="156">
        <f t="shared" si="9"/>
        <v>257.32000000000005</v>
      </c>
      <c r="V84" s="154">
        <f t="shared" si="10"/>
        <v>0</v>
      </c>
      <c r="Y84">
        <f>BAWANA!AW84+BAWANA!AX84</f>
        <v>31.34</v>
      </c>
      <c r="Z84">
        <f>BAWANA!BD84+BAWANA!BE84</f>
        <v>31.34</v>
      </c>
      <c r="AA84">
        <f>BAWANA!X84+BAWANA!Y84</f>
        <v>31.34</v>
      </c>
      <c r="AB84">
        <f>BAWANA!AE84+BAWANA!AF84</f>
        <v>31.34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256.85000000000002</v>
      </c>
      <c r="E85">
        <f>BAWANA!AM85</f>
        <v>0</v>
      </c>
      <c r="F85">
        <f t="shared" si="11"/>
        <v>256</v>
      </c>
      <c r="G85">
        <f t="shared" si="12"/>
        <v>256.85000000000002</v>
      </c>
      <c r="H85" s="154"/>
      <c r="I85">
        <f>BRPL_EOD!AK85+BRPL_EOD!AL85</f>
        <v>99.62</v>
      </c>
      <c r="J85">
        <f>BYPL_EOD!AK85+BYPL_EOD!AL85</f>
        <v>56.07</v>
      </c>
      <c r="K85">
        <f>MES_EOD!AK85+MES_EOD!AL85</f>
        <v>8.82</v>
      </c>
      <c r="L85">
        <f>NDMC_EOD!AK85+NDMC_EOD!AL85</f>
        <v>22.74</v>
      </c>
      <c r="M85">
        <f>TPDDL_EOD!AK85+TPDDL_EOD!AL85</f>
        <v>69.599999999999994</v>
      </c>
      <c r="N85">
        <f t="shared" si="7"/>
        <v>256.85000000000002</v>
      </c>
      <c r="O85" s="154">
        <f t="shared" si="8"/>
        <v>0</v>
      </c>
      <c r="P85">
        <v>99.62</v>
      </c>
      <c r="Q85">
        <v>56.07</v>
      </c>
      <c r="R85">
        <v>8.82</v>
      </c>
      <c r="S85">
        <v>22.74</v>
      </c>
      <c r="T85">
        <v>69.599999999999994</v>
      </c>
      <c r="U85" s="156">
        <f t="shared" si="9"/>
        <v>256.85000000000002</v>
      </c>
      <c r="V85" s="154">
        <f t="shared" si="10"/>
        <v>0</v>
      </c>
      <c r="Y85">
        <f>BAWANA!AW85+BAWANA!AX85</f>
        <v>32</v>
      </c>
      <c r="Z85">
        <f>BAWANA!BD85+BAWANA!BE85</f>
        <v>31.15</v>
      </c>
      <c r="AA85">
        <f>BAWANA!X85+BAWANA!Y85</f>
        <v>32</v>
      </c>
      <c r="AB85">
        <f>BAWANA!AE85+BAWANA!AF85</f>
        <v>31.15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256.85000000000002</v>
      </c>
      <c r="E86">
        <f>BAWANA!AM86</f>
        <v>0</v>
      </c>
      <c r="F86">
        <f t="shared" si="11"/>
        <v>256</v>
      </c>
      <c r="G86">
        <f t="shared" si="12"/>
        <v>256.85000000000002</v>
      </c>
      <c r="H86" s="154"/>
      <c r="I86">
        <f>BRPL_EOD!AK86+BRPL_EOD!AL86</f>
        <v>99.62</v>
      </c>
      <c r="J86">
        <f>BYPL_EOD!AK86+BYPL_EOD!AL86</f>
        <v>56.07</v>
      </c>
      <c r="K86">
        <f>MES_EOD!AK86+MES_EOD!AL86</f>
        <v>8.82</v>
      </c>
      <c r="L86">
        <f>NDMC_EOD!AK86+NDMC_EOD!AL86</f>
        <v>22.74</v>
      </c>
      <c r="M86">
        <f>TPDDL_EOD!AK86+TPDDL_EOD!AL86</f>
        <v>69.599999999999994</v>
      </c>
      <c r="N86">
        <f t="shared" si="7"/>
        <v>256.85000000000002</v>
      </c>
      <c r="O86" s="154">
        <f t="shared" si="8"/>
        <v>0</v>
      </c>
      <c r="P86">
        <v>99.62</v>
      </c>
      <c r="Q86">
        <v>56.07</v>
      </c>
      <c r="R86">
        <v>8.82</v>
      </c>
      <c r="S86">
        <v>22.74</v>
      </c>
      <c r="T86">
        <v>69.599999999999994</v>
      </c>
      <c r="U86" s="156">
        <f t="shared" si="9"/>
        <v>256.85000000000002</v>
      </c>
      <c r="V86" s="154">
        <f t="shared" si="10"/>
        <v>0</v>
      </c>
      <c r="Y86">
        <f>BAWANA!AW86+BAWANA!AX86</f>
        <v>32</v>
      </c>
      <c r="Z86">
        <f>BAWANA!BD86+BAWANA!BE86</f>
        <v>31.15</v>
      </c>
      <c r="AA86">
        <f>BAWANA!X86+BAWANA!Y86</f>
        <v>32</v>
      </c>
      <c r="AB86">
        <f>BAWANA!AE86+BAWANA!AF86</f>
        <v>31.15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256.85000000000002</v>
      </c>
      <c r="E87">
        <f>BAWANA!AM87</f>
        <v>0</v>
      </c>
      <c r="F87">
        <f t="shared" si="11"/>
        <v>256</v>
      </c>
      <c r="G87">
        <f t="shared" si="12"/>
        <v>256.85000000000002</v>
      </c>
      <c r="H87" s="154"/>
      <c r="I87">
        <f>BRPL_EOD!AK87+BRPL_EOD!AL87</f>
        <v>99.62</v>
      </c>
      <c r="J87">
        <f>BYPL_EOD!AK87+BYPL_EOD!AL87</f>
        <v>56.07</v>
      </c>
      <c r="K87">
        <f>MES_EOD!AK87+MES_EOD!AL87</f>
        <v>8.82</v>
      </c>
      <c r="L87">
        <f>NDMC_EOD!AK87+NDMC_EOD!AL87</f>
        <v>22.74</v>
      </c>
      <c r="M87">
        <f>TPDDL_EOD!AK87+TPDDL_EOD!AL87</f>
        <v>69.599999999999994</v>
      </c>
      <c r="N87">
        <f t="shared" si="7"/>
        <v>256.85000000000002</v>
      </c>
      <c r="O87" s="154">
        <f t="shared" si="8"/>
        <v>0</v>
      </c>
      <c r="P87">
        <v>99.62</v>
      </c>
      <c r="Q87">
        <v>56.07</v>
      </c>
      <c r="R87">
        <v>8.82</v>
      </c>
      <c r="S87">
        <v>22.74</v>
      </c>
      <c r="T87">
        <v>69.599999999999994</v>
      </c>
      <c r="U87" s="156">
        <f t="shared" si="9"/>
        <v>256.85000000000002</v>
      </c>
      <c r="V87" s="154">
        <f t="shared" si="10"/>
        <v>0</v>
      </c>
      <c r="Y87">
        <f>BAWANA!AW87+BAWANA!AX87</f>
        <v>32</v>
      </c>
      <c r="Z87">
        <f>BAWANA!BD87+BAWANA!BE87</f>
        <v>31.15</v>
      </c>
      <c r="AA87">
        <f>BAWANA!X87+BAWANA!Y87</f>
        <v>32</v>
      </c>
      <c r="AB87">
        <f>BAWANA!AE87+BAWANA!AF87</f>
        <v>31.15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256.85000000000002</v>
      </c>
      <c r="E88">
        <f>BAWANA!AM88</f>
        <v>0</v>
      </c>
      <c r="F88">
        <f t="shared" si="11"/>
        <v>256</v>
      </c>
      <c r="G88">
        <f t="shared" si="12"/>
        <v>256.85000000000002</v>
      </c>
      <c r="H88" s="154"/>
      <c r="I88">
        <f>BRPL_EOD!AK88+BRPL_EOD!AL88</f>
        <v>99.62</v>
      </c>
      <c r="J88">
        <f>BYPL_EOD!AK88+BYPL_EOD!AL88</f>
        <v>56.07</v>
      </c>
      <c r="K88">
        <f>MES_EOD!AK88+MES_EOD!AL88</f>
        <v>8.82</v>
      </c>
      <c r="L88">
        <f>NDMC_EOD!AK88+NDMC_EOD!AL88</f>
        <v>22.74</v>
      </c>
      <c r="M88">
        <f>TPDDL_EOD!AK88+TPDDL_EOD!AL88</f>
        <v>69.599999999999994</v>
      </c>
      <c r="N88">
        <f t="shared" si="7"/>
        <v>256.85000000000002</v>
      </c>
      <c r="O88" s="154">
        <f t="shared" si="8"/>
        <v>0</v>
      </c>
      <c r="P88">
        <v>99.62</v>
      </c>
      <c r="Q88">
        <v>56.07</v>
      </c>
      <c r="R88">
        <v>8.82</v>
      </c>
      <c r="S88">
        <v>22.74</v>
      </c>
      <c r="T88">
        <v>69.599999999999994</v>
      </c>
      <c r="U88" s="156">
        <f t="shared" si="9"/>
        <v>256.85000000000002</v>
      </c>
      <c r="V88" s="154">
        <f t="shared" si="10"/>
        <v>0</v>
      </c>
      <c r="Y88">
        <f>BAWANA!AW88+BAWANA!AX88</f>
        <v>32</v>
      </c>
      <c r="Z88">
        <f>BAWANA!BD88+BAWANA!BE88</f>
        <v>31.15</v>
      </c>
      <c r="AA88">
        <f>BAWANA!X88+BAWANA!Y88</f>
        <v>32</v>
      </c>
      <c r="AB88">
        <f>BAWANA!AE88+BAWANA!AF88</f>
        <v>31.15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256.85000000000002</v>
      </c>
      <c r="E89">
        <f>BAWANA!AM89</f>
        <v>0</v>
      </c>
      <c r="F89">
        <f t="shared" si="11"/>
        <v>256</v>
      </c>
      <c r="G89">
        <f t="shared" si="12"/>
        <v>256.85000000000002</v>
      </c>
      <c r="H89" s="154"/>
      <c r="I89">
        <f>BRPL_EOD!AK89+BRPL_EOD!AL89</f>
        <v>99.62</v>
      </c>
      <c r="J89">
        <f>BYPL_EOD!AK89+BYPL_EOD!AL89</f>
        <v>56.07</v>
      </c>
      <c r="K89">
        <f>MES_EOD!AK89+MES_EOD!AL89</f>
        <v>8.82</v>
      </c>
      <c r="L89">
        <f>NDMC_EOD!AK89+NDMC_EOD!AL89</f>
        <v>22.74</v>
      </c>
      <c r="M89">
        <f>TPDDL_EOD!AK89+TPDDL_EOD!AL89</f>
        <v>69.599999999999994</v>
      </c>
      <c r="N89">
        <f t="shared" si="7"/>
        <v>256.85000000000002</v>
      </c>
      <c r="O89" s="154">
        <f t="shared" si="8"/>
        <v>0</v>
      </c>
      <c r="P89">
        <v>99.62</v>
      </c>
      <c r="Q89">
        <v>56.07</v>
      </c>
      <c r="R89">
        <v>8.82</v>
      </c>
      <c r="S89">
        <v>22.74</v>
      </c>
      <c r="T89">
        <v>69.599999999999994</v>
      </c>
      <c r="U89" s="156">
        <f t="shared" si="9"/>
        <v>256.85000000000002</v>
      </c>
      <c r="V89" s="154">
        <f t="shared" si="10"/>
        <v>0</v>
      </c>
      <c r="Y89">
        <f>BAWANA!AW89+BAWANA!AX89</f>
        <v>32</v>
      </c>
      <c r="Z89">
        <f>BAWANA!BD89+BAWANA!BE89</f>
        <v>31.15</v>
      </c>
      <c r="AA89">
        <f>BAWANA!X89+BAWANA!Y89</f>
        <v>32</v>
      </c>
      <c r="AB89">
        <f>BAWANA!AE89+BAWANA!AF89</f>
        <v>31.15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256.85000000000002</v>
      </c>
      <c r="E90">
        <f>BAWANA!AM90</f>
        <v>0</v>
      </c>
      <c r="F90">
        <f t="shared" si="11"/>
        <v>256</v>
      </c>
      <c r="G90">
        <f t="shared" si="12"/>
        <v>256.85000000000002</v>
      </c>
      <c r="H90" s="154"/>
      <c r="I90">
        <f>BRPL_EOD!AK90+BRPL_EOD!AL90</f>
        <v>99.62</v>
      </c>
      <c r="J90">
        <f>BYPL_EOD!AK90+BYPL_EOD!AL90</f>
        <v>56.07</v>
      </c>
      <c r="K90">
        <f>MES_EOD!AK90+MES_EOD!AL90</f>
        <v>8.82</v>
      </c>
      <c r="L90">
        <f>NDMC_EOD!AK90+NDMC_EOD!AL90</f>
        <v>22.74</v>
      </c>
      <c r="M90">
        <f>TPDDL_EOD!AK90+TPDDL_EOD!AL90</f>
        <v>69.599999999999994</v>
      </c>
      <c r="N90">
        <f t="shared" si="7"/>
        <v>256.85000000000002</v>
      </c>
      <c r="O90" s="154">
        <f t="shared" si="8"/>
        <v>0</v>
      </c>
      <c r="P90">
        <v>99.62</v>
      </c>
      <c r="Q90">
        <v>56.07</v>
      </c>
      <c r="R90">
        <v>8.82</v>
      </c>
      <c r="S90">
        <v>22.74</v>
      </c>
      <c r="T90">
        <v>69.599999999999994</v>
      </c>
      <c r="U90" s="156">
        <f t="shared" si="9"/>
        <v>256.85000000000002</v>
      </c>
      <c r="V90" s="154">
        <f t="shared" si="10"/>
        <v>0</v>
      </c>
      <c r="Y90">
        <f>BAWANA!AW90+BAWANA!AX90</f>
        <v>32</v>
      </c>
      <c r="Z90">
        <f>BAWANA!BD90+BAWANA!BE90</f>
        <v>31.15</v>
      </c>
      <c r="AA90">
        <f>BAWANA!X90+BAWANA!Y90</f>
        <v>32</v>
      </c>
      <c r="AB90">
        <f>BAWANA!AE90+BAWANA!AF90</f>
        <v>31.15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55.47</v>
      </c>
      <c r="K91">
        <f>MES_EOD!AK91+MES_EOD!AL91</f>
        <v>8.82</v>
      </c>
      <c r="L91">
        <f>NDMC_EOD!AK91+NDMC_EOD!AL91</f>
        <v>22.49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55.47</v>
      </c>
      <c r="R91">
        <v>8.82</v>
      </c>
      <c r="S91">
        <v>22.49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55.47</v>
      </c>
      <c r="K92">
        <f>MES_EOD!AK92+MES_EOD!AL92</f>
        <v>8.82</v>
      </c>
      <c r="L92">
        <f>NDMC_EOD!AK92+NDMC_EOD!AL92</f>
        <v>22.49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55.47</v>
      </c>
      <c r="R92">
        <v>8.82</v>
      </c>
      <c r="S92">
        <v>22.49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55.47</v>
      </c>
      <c r="K93">
        <f>MES_EOD!AK93+MES_EOD!AL93</f>
        <v>8.82</v>
      </c>
      <c r="L93">
        <f>NDMC_EOD!AK93+NDMC_EOD!AL93</f>
        <v>22.49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55.47</v>
      </c>
      <c r="R93">
        <v>8.82</v>
      </c>
      <c r="S93">
        <v>22.49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55.47</v>
      </c>
      <c r="K94">
        <f>MES_EOD!AK94+MES_EOD!AL94</f>
        <v>8.82</v>
      </c>
      <c r="L94">
        <f>NDMC_EOD!AK94+NDMC_EOD!AL94</f>
        <v>22.49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55.47</v>
      </c>
      <c r="R94">
        <v>8.82</v>
      </c>
      <c r="S94">
        <v>22.49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97.96</v>
      </c>
      <c r="J95">
        <f>BYPL_EOD!AK95+BYPL_EOD!AL95</f>
        <v>56.64</v>
      </c>
      <c r="K95">
        <f>MES_EOD!AK95+MES_EOD!AL95</f>
        <v>8.82</v>
      </c>
      <c r="L95">
        <f>NDMC_EOD!AK95+NDMC_EOD!AL95</f>
        <v>22.97</v>
      </c>
      <c r="M95">
        <f>TPDDL_EOD!AK95+TPDDL_EOD!AL95</f>
        <v>69.599999999999994</v>
      </c>
      <c r="N95">
        <f t="shared" si="7"/>
        <v>255.98999999999998</v>
      </c>
      <c r="O95" s="154">
        <f t="shared" si="8"/>
        <v>1.0000000000019327E-2</v>
      </c>
      <c r="P95">
        <v>97.965521562193828</v>
      </c>
      <c r="Q95">
        <v>56.643195114238779</v>
      </c>
      <c r="R95">
        <v>8.82</v>
      </c>
      <c r="S95">
        <v>22.971283323567405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97.96</v>
      </c>
      <c r="J96">
        <f>BYPL_EOD!AK96+BYPL_EOD!AL96</f>
        <v>56.64</v>
      </c>
      <c r="K96">
        <f>MES_EOD!AK96+MES_EOD!AL96</f>
        <v>8.82</v>
      </c>
      <c r="L96">
        <f>NDMC_EOD!AK96+NDMC_EOD!AL96</f>
        <v>22.97</v>
      </c>
      <c r="M96">
        <f>TPDDL_EOD!AK96+TPDDL_EOD!AL96</f>
        <v>69.599999999999994</v>
      </c>
      <c r="N96">
        <f t="shared" si="7"/>
        <v>255.98999999999998</v>
      </c>
      <c r="O96" s="154">
        <f t="shared" si="8"/>
        <v>1.0000000000019327E-2</v>
      </c>
      <c r="P96">
        <v>97.965521562193828</v>
      </c>
      <c r="Q96">
        <v>56.643195114238779</v>
      </c>
      <c r="R96">
        <v>8.82</v>
      </c>
      <c r="S96">
        <v>22.971283323567405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97.96</v>
      </c>
      <c r="J97">
        <f>BYPL_EOD!AK97+BYPL_EOD!AL97</f>
        <v>56.64</v>
      </c>
      <c r="K97">
        <f>MES_EOD!AK97+MES_EOD!AL97</f>
        <v>8.82</v>
      </c>
      <c r="L97">
        <f>NDMC_EOD!AK97+NDMC_EOD!AL97</f>
        <v>22.97</v>
      </c>
      <c r="M97">
        <f>TPDDL_EOD!AK97+TPDDL_EOD!AL97</f>
        <v>69.599999999999994</v>
      </c>
      <c r="N97">
        <f t="shared" si="7"/>
        <v>255.98999999999998</v>
      </c>
      <c r="O97" s="154">
        <f t="shared" si="8"/>
        <v>1.0000000000019327E-2</v>
      </c>
      <c r="P97">
        <v>97.965521562193828</v>
      </c>
      <c r="Q97">
        <v>56.643195114238779</v>
      </c>
      <c r="R97">
        <v>8.82</v>
      </c>
      <c r="S97">
        <v>22.971283323567405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97.96</v>
      </c>
      <c r="J98">
        <f>BYPL_EOD!AK98+BYPL_EOD!AL98</f>
        <v>56.64</v>
      </c>
      <c r="K98">
        <f>MES_EOD!AK98+MES_EOD!AL98</f>
        <v>8.82</v>
      </c>
      <c r="L98">
        <f>NDMC_EOD!AK98+NDMC_EOD!AL98</f>
        <v>22.97</v>
      </c>
      <c r="M98">
        <f>TPDDL_EOD!AK98+TPDDL_EOD!AL98</f>
        <v>69.599999999999994</v>
      </c>
      <c r="N98">
        <f t="shared" si="7"/>
        <v>255.98999999999998</v>
      </c>
      <c r="O98" s="154">
        <f t="shared" si="8"/>
        <v>1.0000000000019327E-2</v>
      </c>
      <c r="P98">
        <v>97.965521562193828</v>
      </c>
      <c r="Q98">
        <v>56.643195114238779</v>
      </c>
      <c r="R98">
        <v>8.82</v>
      </c>
      <c r="S98">
        <v>22.971283323567405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6.1470199999999968</v>
      </c>
      <c r="E99" s="156">
        <f t="shared" si="14"/>
        <v>0</v>
      </c>
      <c r="F99" s="156">
        <f t="shared" si="14"/>
        <v>6.1440000000000001</v>
      </c>
      <c r="G99" s="156">
        <f t="shared" si="14"/>
        <v>6.1470199999999968</v>
      </c>
      <c r="H99" s="156"/>
      <c r="I99" s="156">
        <f t="shared" si="14"/>
        <v>2.3892199999999995</v>
      </c>
      <c r="J99" s="156">
        <f t="shared" si="14"/>
        <v>1.3750599999999991</v>
      </c>
      <c r="K99" s="156">
        <f t="shared" si="14"/>
        <v>0.15468000000000004</v>
      </c>
      <c r="L99" s="156">
        <f t="shared" si="14"/>
        <v>0.55765999999999893</v>
      </c>
      <c r="M99" s="156">
        <f t="shared" si="14"/>
        <v>1.6704000000000025</v>
      </c>
      <c r="N99" s="156">
        <f t="shared" si="14"/>
        <v>6.1470199999999995</v>
      </c>
      <c r="O99" s="156">
        <f t="shared" si="14"/>
        <v>8.5265128291212024E-17</v>
      </c>
      <c r="P99" s="156">
        <f t="shared" si="14"/>
        <v>2.3892216502685248</v>
      </c>
      <c r="Q99" s="156">
        <f t="shared" si="14"/>
        <v>1.3750610029873964</v>
      </c>
      <c r="R99" s="156">
        <f t="shared" si="14"/>
        <v>0.15467965724944632</v>
      </c>
      <c r="S99" s="156">
        <f t="shared" si="14"/>
        <v>0.55766039419287838</v>
      </c>
      <c r="T99" s="156">
        <f t="shared" si="14"/>
        <v>1.670397295301755</v>
      </c>
      <c r="U99" s="156">
        <f t="shared" si="14"/>
        <v>6.1470199999999977</v>
      </c>
      <c r="V99" s="156">
        <f t="shared" si="10"/>
        <v>0</v>
      </c>
      <c r="Y99" s="156">
        <f>SUM(Y3:Y98)/4000</f>
        <v>0.76734000000000013</v>
      </c>
      <c r="Z99" s="156">
        <f t="shared" ref="Z99:AD99" si="15">SUM(Z3:Z98)/4000</f>
        <v>0.76564000000000032</v>
      </c>
      <c r="AA99" s="156">
        <f t="shared" si="15"/>
        <v>0.76734000000000013</v>
      </c>
      <c r="AB99" s="156">
        <f t="shared" si="15"/>
        <v>0.76564000000000032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151.5</v>
      </c>
      <c r="E3">
        <f>BAWANA!AQ3</f>
        <v>0</v>
      </c>
      <c r="F3">
        <f>(B3+C3)*0.8</f>
        <v>800</v>
      </c>
      <c r="G3">
        <f>(D3+E3)</f>
        <v>151.5</v>
      </c>
      <c r="H3" s="154"/>
      <c r="I3">
        <f>BRPL_EOD!AO3+BRPL_EOD!AP3</f>
        <v>106.5</v>
      </c>
      <c r="J3">
        <f>BYPL_EOD!AO3+BYPL_EOD!AP3</f>
        <v>45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151.5</v>
      </c>
      <c r="O3" s="154">
        <f t="shared" ref="O3:O66" si="1">G3-N3</f>
        <v>0</v>
      </c>
      <c r="P3">
        <v>106.5</v>
      </c>
      <c r="Q3">
        <v>45</v>
      </c>
      <c r="R3">
        <v>0</v>
      </c>
      <c r="S3">
        <v>0</v>
      </c>
      <c r="T3">
        <v>0</v>
      </c>
      <c r="U3" s="156">
        <f t="shared" ref="U3:U66" si="2">SUM(P3:T3)</f>
        <v>151.5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151.5</v>
      </c>
      <c r="E4">
        <f>BAWANA!AQ4</f>
        <v>0</v>
      </c>
      <c r="F4">
        <f t="shared" ref="F4:F67" si="4">(B4+C4)*0.8</f>
        <v>800</v>
      </c>
      <c r="G4">
        <f t="shared" ref="G4:G67" si="5">(D4+E4)</f>
        <v>151.5</v>
      </c>
      <c r="H4" s="154"/>
      <c r="I4">
        <f>BRPL_EOD!AO4+BRPL_EOD!AP4</f>
        <v>106.5</v>
      </c>
      <c r="J4">
        <f>BYPL_EOD!AO4+BYPL_EOD!AP4</f>
        <v>45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151.5</v>
      </c>
      <c r="O4" s="154">
        <f t="shared" si="1"/>
        <v>0</v>
      </c>
      <c r="P4">
        <v>106.5</v>
      </c>
      <c r="Q4">
        <v>45</v>
      </c>
      <c r="R4">
        <v>0</v>
      </c>
      <c r="S4">
        <v>0</v>
      </c>
      <c r="T4">
        <v>0</v>
      </c>
      <c r="U4" s="156">
        <f t="shared" si="2"/>
        <v>151.5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151.5</v>
      </c>
      <c r="E5">
        <f>BAWANA!AQ5</f>
        <v>0</v>
      </c>
      <c r="F5">
        <f t="shared" si="4"/>
        <v>800</v>
      </c>
      <c r="G5">
        <f t="shared" si="5"/>
        <v>151.5</v>
      </c>
      <c r="H5" s="154"/>
      <c r="I5">
        <f>BRPL_EOD!AO5+BRPL_EOD!AP5</f>
        <v>106.5</v>
      </c>
      <c r="J5">
        <f>BYPL_EOD!AO5+BYPL_EOD!AP5</f>
        <v>45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151.5</v>
      </c>
      <c r="O5" s="154">
        <f t="shared" si="1"/>
        <v>0</v>
      </c>
      <c r="P5">
        <v>106.5</v>
      </c>
      <c r="Q5">
        <v>45</v>
      </c>
      <c r="R5">
        <v>0</v>
      </c>
      <c r="S5">
        <v>0</v>
      </c>
      <c r="T5">
        <v>0</v>
      </c>
      <c r="U5" s="156">
        <f t="shared" si="2"/>
        <v>151.5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151.5</v>
      </c>
      <c r="E6">
        <f>BAWANA!AQ6</f>
        <v>0</v>
      </c>
      <c r="F6">
        <f t="shared" si="4"/>
        <v>800</v>
      </c>
      <c r="G6">
        <f t="shared" si="5"/>
        <v>151.5</v>
      </c>
      <c r="H6" s="154"/>
      <c r="I6">
        <f>BRPL_EOD!AO6+BRPL_EOD!AP6</f>
        <v>106.5</v>
      </c>
      <c r="J6">
        <f>BYPL_EOD!AO6+BYPL_EOD!AP6</f>
        <v>45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151.5</v>
      </c>
      <c r="O6" s="154">
        <f t="shared" si="1"/>
        <v>0</v>
      </c>
      <c r="P6">
        <v>106.5</v>
      </c>
      <c r="Q6">
        <v>45</v>
      </c>
      <c r="R6">
        <v>0</v>
      </c>
      <c r="S6">
        <v>0</v>
      </c>
      <c r="T6">
        <v>0</v>
      </c>
      <c r="U6" s="156">
        <f t="shared" si="2"/>
        <v>151.5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151.5</v>
      </c>
      <c r="E7">
        <f>BAWANA!AQ7</f>
        <v>0</v>
      </c>
      <c r="F7">
        <f t="shared" si="4"/>
        <v>800</v>
      </c>
      <c r="G7">
        <f t="shared" si="5"/>
        <v>151.5</v>
      </c>
      <c r="H7" s="154"/>
      <c r="I7">
        <f>BRPL_EOD!AO7+BRPL_EOD!AP7</f>
        <v>106.5</v>
      </c>
      <c r="J7">
        <f>BYPL_EOD!AO7+BYPL_EOD!AP7</f>
        <v>45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151.5</v>
      </c>
      <c r="O7" s="154">
        <f t="shared" si="1"/>
        <v>0</v>
      </c>
      <c r="P7">
        <v>106.5</v>
      </c>
      <c r="Q7">
        <v>45</v>
      </c>
      <c r="R7">
        <v>0</v>
      </c>
      <c r="S7">
        <v>0</v>
      </c>
      <c r="T7">
        <v>0</v>
      </c>
      <c r="U7" s="156">
        <f t="shared" si="2"/>
        <v>151.5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151.5</v>
      </c>
      <c r="E8">
        <f>BAWANA!AQ8</f>
        <v>0</v>
      </c>
      <c r="F8">
        <f t="shared" si="4"/>
        <v>800</v>
      </c>
      <c r="G8">
        <f t="shared" si="5"/>
        <v>151.5</v>
      </c>
      <c r="H8" s="154"/>
      <c r="I8">
        <f>BRPL_EOD!AO8+BRPL_EOD!AP8</f>
        <v>106.5</v>
      </c>
      <c r="J8">
        <f>BYPL_EOD!AO8+BYPL_EOD!AP8</f>
        <v>45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151.5</v>
      </c>
      <c r="O8" s="154">
        <f t="shared" si="1"/>
        <v>0</v>
      </c>
      <c r="P8">
        <v>106.5</v>
      </c>
      <c r="Q8">
        <v>45</v>
      </c>
      <c r="R8">
        <v>0</v>
      </c>
      <c r="S8">
        <v>0</v>
      </c>
      <c r="T8">
        <v>0</v>
      </c>
      <c r="U8" s="156">
        <f t="shared" si="2"/>
        <v>151.5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151.5</v>
      </c>
      <c r="E9">
        <f>BAWANA!AQ9</f>
        <v>0</v>
      </c>
      <c r="F9">
        <f t="shared" si="4"/>
        <v>800</v>
      </c>
      <c r="G9">
        <f t="shared" si="5"/>
        <v>151.5</v>
      </c>
      <c r="H9" s="154"/>
      <c r="I9">
        <f>BRPL_EOD!AO9+BRPL_EOD!AP9</f>
        <v>106.5</v>
      </c>
      <c r="J9">
        <f>BYPL_EOD!AO9+BYPL_EOD!AP9</f>
        <v>45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151.5</v>
      </c>
      <c r="O9" s="154">
        <f t="shared" si="1"/>
        <v>0</v>
      </c>
      <c r="P9">
        <v>106.5</v>
      </c>
      <c r="Q9">
        <v>45</v>
      </c>
      <c r="R9">
        <v>0</v>
      </c>
      <c r="S9">
        <v>0</v>
      </c>
      <c r="T9">
        <v>0</v>
      </c>
      <c r="U9" s="156">
        <f t="shared" si="2"/>
        <v>151.5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151.5</v>
      </c>
      <c r="E10">
        <f>BAWANA!AQ10</f>
        <v>0</v>
      </c>
      <c r="F10">
        <f t="shared" si="4"/>
        <v>800</v>
      </c>
      <c r="G10">
        <f t="shared" si="5"/>
        <v>151.5</v>
      </c>
      <c r="H10" s="154"/>
      <c r="I10">
        <f>BRPL_EOD!AO10+BRPL_EOD!AP10</f>
        <v>106.5</v>
      </c>
      <c r="J10">
        <f>BYPL_EOD!AO10+BYPL_EOD!AP10</f>
        <v>45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151.5</v>
      </c>
      <c r="O10" s="154">
        <f t="shared" si="1"/>
        <v>0</v>
      </c>
      <c r="P10">
        <v>106.5</v>
      </c>
      <c r="Q10">
        <v>45</v>
      </c>
      <c r="R10">
        <v>0</v>
      </c>
      <c r="S10">
        <v>0</v>
      </c>
      <c r="T10">
        <v>0</v>
      </c>
      <c r="U10" s="156">
        <f t="shared" si="2"/>
        <v>151.5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151.5</v>
      </c>
      <c r="E11">
        <f>BAWANA!AQ11</f>
        <v>0</v>
      </c>
      <c r="F11">
        <f t="shared" si="4"/>
        <v>800</v>
      </c>
      <c r="G11">
        <f t="shared" si="5"/>
        <v>151.5</v>
      </c>
      <c r="H11" s="154"/>
      <c r="I11">
        <f>BRPL_EOD!AO11+BRPL_EOD!AP11</f>
        <v>106.5</v>
      </c>
      <c r="J11">
        <f>BYPL_EOD!AO11+BYPL_EOD!AP11</f>
        <v>45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151.5</v>
      </c>
      <c r="O11" s="154">
        <f t="shared" si="1"/>
        <v>0</v>
      </c>
      <c r="P11">
        <v>106.5</v>
      </c>
      <c r="Q11">
        <v>45</v>
      </c>
      <c r="R11">
        <v>0</v>
      </c>
      <c r="S11">
        <v>0</v>
      </c>
      <c r="T11">
        <v>0</v>
      </c>
      <c r="U11" s="156">
        <f t="shared" si="2"/>
        <v>151.5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151.5</v>
      </c>
      <c r="E12">
        <f>BAWANA!AQ12</f>
        <v>0</v>
      </c>
      <c r="F12">
        <f t="shared" si="4"/>
        <v>800</v>
      </c>
      <c r="G12">
        <f t="shared" si="5"/>
        <v>151.5</v>
      </c>
      <c r="H12" s="154"/>
      <c r="I12">
        <f>BRPL_EOD!AO12+BRPL_EOD!AP12</f>
        <v>106.5</v>
      </c>
      <c r="J12">
        <f>BYPL_EOD!AO12+BYPL_EOD!AP12</f>
        <v>45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151.5</v>
      </c>
      <c r="O12" s="154">
        <f t="shared" si="1"/>
        <v>0</v>
      </c>
      <c r="P12">
        <v>106.5</v>
      </c>
      <c r="Q12">
        <v>45</v>
      </c>
      <c r="R12">
        <v>0</v>
      </c>
      <c r="S12">
        <v>0</v>
      </c>
      <c r="T12">
        <v>0</v>
      </c>
      <c r="U12" s="156">
        <f t="shared" si="2"/>
        <v>151.5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151.5</v>
      </c>
      <c r="E13">
        <f>BAWANA!AQ13</f>
        <v>0</v>
      </c>
      <c r="F13">
        <f t="shared" si="4"/>
        <v>800</v>
      </c>
      <c r="G13">
        <f t="shared" si="5"/>
        <v>151.5</v>
      </c>
      <c r="H13" s="154"/>
      <c r="I13">
        <f>BRPL_EOD!AO13+BRPL_EOD!AP13</f>
        <v>106.5</v>
      </c>
      <c r="J13">
        <f>BYPL_EOD!AO13+BYPL_EOD!AP13</f>
        <v>45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151.5</v>
      </c>
      <c r="O13" s="154">
        <f t="shared" si="1"/>
        <v>0</v>
      </c>
      <c r="P13">
        <v>106.5</v>
      </c>
      <c r="Q13">
        <v>45</v>
      </c>
      <c r="R13">
        <v>0</v>
      </c>
      <c r="S13">
        <v>0</v>
      </c>
      <c r="T13">
        <v>0</v>
      </c>
      <c r="U13" s="156">
        <f t="shared" si="2"/>
        <v>151.5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151.5</v>
      </c>
      <c r="E14">
        <f>BAWANA!AQ14</f>
        <v>0</v>
      </c>
      <c r="F14">
        <f t="shared" si="4"/>
        <v>800</v>
      </c>
      <c r="G14">
        <f t="shared" si="5"/>
        <v>151.5</v>
      </c>
      <c r="H14" s="154"/>
      <c r="I14">
        <f>BRPL_EOD!AO14+BRPL_EOD!AP14</f>
        <v>106.5</v>
      </c>
      <c r="J14">
        <f>BYPL_EOD!AO14+BYPL_EOD!AP14</f>
        <v>45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151.5</v>
      </c>
      <c r="O14" s="154">
        <f t="shared" si="1"/>
        <v>0</v>
      </c>
      <c r="P14">
        <v>106.5</v>
      </c>
      <c r="Q14">
        <v>45</v>
      </c>
      <c r="R14">
        <v>0</v>
      </c>
      <c r="S14">
        <v>0</v>
      </c>
      <c r="T14">
        <v>0</v>
      </c>
      <c r="U14" s="156">
        <f t="shared" si="2"/>
        <v>151.5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151.5</v>
      </c>
      <c r="E15">
        <f>BAWANA!AQ15</f>
        <v>0</v>
      </c>
      <c r="F15">
        <f t="shared" si="4"/>
        <v>800</v>
      </c>
      <c r="G15">
        <f t="shared" si="5"/>
        <v>151.5</v>
      </c>
      <c r="H15" s="154"/>
      <c r="I15">
        <f>BRPL_EOD!AO15+BRPL_EOD!AP15</f>
        <v>106.5</v>
      </c>
      <c r="J15">
        <f>BYPL_EOD!AO15+BYPL_EOD!AP15</f>
        <v>45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151.5</v>
      </c>
      <c r="O15" s="154">
        <f t="shared" si="1"/>
        <v>0</v>
      </c>
      <c r="P15">
        <v>106.5</v>
      </c>
      <c r="Q15">
        <v>45</v>
      </c>
      <c r="R15">
        <v>0</v>
      </c>
      <c r="S15">
        <v>0</v>
      </c>
      <c r="T15">
        <v>0</v>
      </c>
      <c r="U15" s="156">
        <f t="shared" si="2"/>
        <v>151.5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151.5</v>
      </c>
      <c r="E16">
        <f>BAWANA!AQ16</f>
        <v>0</v>
      </c>
      <c r="F16">
        <f t="shared" si="4"/>
        <v>800</v>
      </c>
      <c r="G16">
        <f t="shared" si="5"/>
        <v>151.5</v>
      </c>
      <c r="H16" s="154"/>
      <c r="I16">
        <f>BRPL_EOD!AO16+BRPL_EOD!AP16</f>
        <v>106.5</v>
      </c>
      <c r="J16">
        <f>BYPL_EOD!AO16+BYPL_EOD!AP16</f>
        <v>45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151.5</v>
      </c>
      <c r="O16" s="154">
        <f t="shared" si="1"/>
        <v>0</v>
      </c>
      <c r="P16">
        <v>106.5</v>
      </c>
      <c r="Q16">
        <v>45</v>
      </c>
      <c r="R16">
        <v>0</v>
      </c>
      <c r="S16">
        <v>0</v>
      </c>
      <c r="T16">
        <v>0</v>
      </c>
      <c r="U16" s="156">
        <f t="shared" si="2"/>
        <v>151.5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151.5</v>
      </c>
      <c r="E17">
        <f>BAWANA!AQ17</f>
        <v>0</v>
      </c>
      <c r="F17">
        <f t="shared" si="4"/>
        <v>800</v>
      </c>
      <c r="G17">
        <f t="shared" si="5"/>
        <v>151.5</v>
      </c>
      <c r="H17" s="154"/>
      <c r="I17">
        <f>BRPL_EOD!AO17+BRPL_EOD!AP17</f>
        <v>106.5</v>
      </c>
      <c r="J17">
        <f>BYPL_EOD!AO17+BYPL_EOD!AP17</f>
        <v>45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151.5</v>
      </c>
      <c r="O17" s="154">
        <f t="shared" si="1"/>
        <v>0</v>
      </c>
      <c r="P17">
        <v>106.5</v>
      </c>
      <c r="Q17">
        <v>45</v>
      </c>
      <c r="R17">
        <v>0</v>
      </c>
      <c r="S17">
        <v>0</v>
      </c>
      <c r="T17">
        <v>0</v>
      </c>
      <c r="U17" s="156">
        <f t="shared" si="2"/>
        <v>151.5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151.5</v>
      </c>
      <c r="E18">
        <f>BAWANA!AQ18</f>
        <v>0</v>
      </c>
      <c r="F18">
        <f t="shared" si="4"/>
        <v>800</v>
      </c>
      <c r="G18">
        <f t="shared" si="5"/>
        <v>151.5</v>
      </c>
      <c r="H18" s="154"/>
      <c r="I18">
        <f>BRPL_EOD!AO18+BRPL_EOD!AP18</f>
        <v>106.5</v>
      </c>
      <c r="J18">
        <f>BYPL_EOD!AO18+BYPL_EOD!AP18</f>
        <v>45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151.5</v>
      </c>
      <c r="O18" s="154">
        <f t="shared" si="1"/>
        <v>0</v>
      </c>
      <c r="P18">
        <v>106.5</v>
      </c>
      <c r="Q18">
        <v>45</v>
      </c>
      <c r="R18">
        <v>0</v>
      </c>
      <c r="S18">
        <v>0</v>
      </c>
      <c r="T18">
        <v>0</v>
      </c>
      <c r="U18" s="156">
        <f t="shared" si="2"/>
        <v>151.5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151.5</v>
      </c>
      <c r="E19">
        <f>BAWANA!AQ19</f>
        <v>0</v>
      </c>
      <c r="F19">
        <f t="shared" si="4"/>
        <v>800</v>
      </c>
      <c r="G19">
        <f t="shared" si="5"/>
        <v>151.5</v>
      </c>
      <c r="H19" s="154"/>
      <c r="I19">
        <f>BRPL_EOD!AO19+BRPL_EOD!AP19</f>
        <v>106.5</v>
      </c>
      <c r="J19">
        <f>BYPL_EOD!AO19+BYPL_EOD!AP19</f>
        <v>45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151.5</v>
      </c>
      <c r="O19" s="154">
        <f t="shared" si="1"/>
        <v>0</v>
      </c>
      <c r="P19">
        <v>106.5</v>
      </c>
      <c r="Q19">
        <v>45</v>
      </c>
      <c r="R19">
        <v>0</v>
      </c>
      <c r="S19">
        <v>0</v>
      </c>
      <c r="T19">
        <v>0</v>
      </c>
      <c r="U19" s="156">
        <f t="shared" si="2"/>
        <v>151.5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151.5</v>
      </c>
      <c r="E20">
        <f>BAWANA!AQ20</f>
        <v>0</v>
      </c>
      <c r="F20">
        <f t="shared" si="4"/>
        <v>800</v>
      </c>
      <c r="G20">
        <f t="shared" si="5"/>
        <v>151.5</v>
      </c>
      <c r="H20" s="154"/>
      <c r="I20">
        <f>BRPL_EOD!AO20+BRPL_EOD!AP20</f>
        <v>106.5</v>
      </c>
      <c r="J20">
        <f>BYPL_EOD!AO20+BYPL_EOD!AP20</f>
        <v>45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151.5</v>
      </c>
      <c r="O20" s="154">
        <f t="shared" si="1"/>
        <v>0</v>
      </c>
      <c r="P20">
        <v>106.5</v>
      </c>
      <c r="Q20">
        <v>45</v>
      </c>
      <c r="R20">
        <v>0</v>
      </c>
      <c r="S20">
        <v>0</v>
      </c>
      <c r="T20">
        <v>0</v>
      </c>
      <c r="U20" s="156">
        <f t="shared" si="2"/>
        <v>151.5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151.5</v>
      </c>
      <c r="E21">
        <f>BAWANA!AQ21</f>
        <v>0</v>
      </c>
      <c r="F21">
        <f t="shared" si="4"/>
        <v>800</v>
      </c>
      <c r="G21">
        <f t="shared" si="5"/>
        <v>151.5</v>
      </c>
      <c r="H21" s="154"/>
      <c r="I21">
        <f>BRPL_EOD!AO21+BRPL_EOD!AP21</f>
        <v>106.5</v>
      </c>
      <c r="J21">
        <f>BYPL_EOD!AO21+BYPL_EOD!AP21</f>
        <v>45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151.5</v>
      </c>
      <c r="O21" s="154">
        <f t="shared" si="1"/>
        <v>0</v>
      </c>
      <c r="P21">
        <v>106.5</v>
      </c>
      <c r="Q21">
        <v>45</v>
      </c>
      <c r="R21">
        <v>0</v>
      </c>
      <c r="S21">
        <v>0</v>
      </c>
      <c r="T21">
        <v>0</v>
      </c>
      <c r="U21" s="156">
        <f t="shared" si="2"/>
        <v>151.5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151.5</v>
      </c>
      <c r="E22">
        <f>BAWANA!AQ22</f>
        <v>0</v>
      </c>
      <c r="F22">
        <f t="shared" si="4"/>
        <v>800</v>
      </c>
      <c r="G22">
        <f t="shared" si="5"/>
        <v>151.5</v>
      </c>
      <c r="H22" s="154"/>
      <c r="I22">
        <f>BRPL_EOD!AO22+BRPL_EOD!AP22</f>
        <v>106.5</v>
      </c>
      <c r="J22">
        <f>BYPL_EOD!AO22+BYPL_EOD!AP22</f>
        <v>45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151.5</v>
      </c>
      <c r="O22" s="154">
        <f t="shared" si="1"/>
        <v>0</v>
      </c>
      <c r="P22">
        <v>106.5</v>
      </c>
      <c r="Q22">
        <v>45</v>
      </c>
      <c r="R22">
        <v>0</v>
      </c>
      <c r="S22">
        <v>0</v>
      </c>
      <c r="T22">
        <v>0</v>
      </c>
      <c r="U22" s="156">
        <f t="shared" si="2"/>
        <v>151.5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151.5</v>
      </c>
      <c r="E23">
        <f>BAWANA!AQ23</f>
        <v>0</v>
      </c>
      <c r="F23">
        <f t="shared" si="4"/>
        <v>800</v>
      </c>
      <c r="G23">
        <f t="shared" si="5"/>
        <v>151.5</v>
      </c>
      <c r="H23" s="154"/>
      <c r="I23">
        <f>BRPL_EOD!AO23+BRPL_EOD!AP23</f>
        <v>106.5</v>
      </c>
      <c r="J23">
        <f>BYPL_EOD!AO23+BYPL_EOD!AP23</f>
        <v>45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151.5</v>
      </c>
      <c r="O23" s="154">
        <f t="shared" si="1"/>
        <v>0</v>
      </c>
      <c r="P23">
        <v>106.5</v>
      </c>
      <c r="Q23">
        <v>45</v>
      </c>
      <c r="R23">
        <v>0</v>
      </c>
      <c r="S23">
        <v>0</v>
      </c>
      <c r="T23">
        <v>0</v>
      </c>
      <c r="U23" s="156">
        <f t="shared" si="2"/>
        <v>151.5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151.5</v>
      </c>
      <c r="E24">
        <f>BAWANA!AQ24</f>
        <v>0</v>
      </c>
      <c r="F24">
        <f t="shared" si="4"/>
        <v>800</v>
      </c>
      <c r="G24">
        <f t="shared" si="5"/>
        <v>151.5</v>
      </c>
      <c r="H24" s="154"/>
      <c r="I24">
        <f>BRPL_EOD!AO24+BRPL_EOD!AP24</f>
        <v>106.5</v>
      </c>
      <c r="J24">
        <f>BYPL_EOD!AO24+BYPL_EOD!AP24</f>
        <v>45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151.5</v>
      </c>
      <c r="O24" s="154">
        <f t="shared" si="1"/>
        <v>0</v>
      </c>
      <c r="P24">
        <v>106.5</v>
      </c>
      <c r="Q24">
        <v>45</v>
      </c>
      <c r="R24">
        <v>0</v>
      </c>
      <c r="S24">
        <v>0</v>
      </c>
      <c r="T24">
        <v>0</v>
      </c>
      <c r="U24" s="156">
        <f t="shared" si="2"/>
        <v>151.5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151.5</v>
      </c>
      <c r="E25">
        <f>BAWANA!AQ25</f>
        <v>0</v>
      </c>
      <c r="F25">
        <f t="shared" si="4"/>
        <v>800</v>
      </c>
      <c r="G25">
        <f t="shared" si="5"/>
        <v>151.5</v>
      </c>
      <c r="H25" s="154"/>
      <c r="I25">
        <f>BRPL_EOD!AO25+BRPL_EOD!AP25</f>
        <v>106.5</v>
      </c>
      <c r="J25">
        <f>BYPL_EOD!AO25+BYPL_EOD!AP25</f>
        <v>45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151.5</v>
      </c>
      <c r="O25" s="154">
        <f t="shared" si="1"/>
        <v>0</v>
      </c>
      <c r="P25">
        <v>106.5</v>
      </c>
      <c r="Q25">
        <v>45</v>
      </c>
      <c r="R25">
        <v>0</v>
      </c>
      <c r="S25">
        <v>0</v>
      </c>
      <c r="T25">
        <v>0</v>
      </c>
      <c r="U25" s="156">
        <f t="shared" si="2"/>
        <v>151.5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151.5</v>
      </c>
      <c r="E26">
        <f>BAWANA!AQ26</f>
        <v>0</v>
      </c>
      <c r="F26">
        <f t="shared" si="4"/>
        <v>800</v>
      </c>
      <c r="G26">
        <f t="shared" si="5"/>
        <v>151.5</v>
      </c>
      <c r="H26" s="154"/>
      <c r="I26">
        <f>BRPL_EOD!AO26+BRPL_EOD!AP26</f>
        <v>106.5</v>
      </c>
      <c r="J26">
        <f>BYPL_EOD!AO26+BYPL_EOD!AP26</f>
        <v>45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151.5</v>
      </c>
      <c r="O26" s="154">
        <f t="shared" si="1"/>
        <v>0</v>
      </c>
      <c r="P26">
        <v>106.5</v>
      </c>
      <c r="Q26">
        <v>45</v>
      </c>
      <c r="R26">
        <v>0</v>
      </c>
      <c r="S26">
        <v>0</v>
      </c>
      <c r="T26">
        <v>0</v>
      </c>
      <c r="U26" s="156">
        <f t="shared" si="2"/>
        <v>151.5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151.5</v>
      </c>
      <c r="E27">
        <f>BAWANA!AQ27</f>
        <v>0</v>
      </c>
      <c r="F27">
        <f t="shared" si="4"/>
        <v>800</v>
      </c>
      <c r="G27">
        <f t="shared" si="5"/>
        <v>151.5</v>
      </c>
      <c r="H27" s="154"/>
      <c r="I27">
        <f>BRPL_EOD!AO27+BRPL_EOD!AP27</f>
        <v>106.5</v>
      </c>
      <c r="J27">
        <f>BYPL_EOD!AO27+BYPL_EOD!AP27</f>
        <v>45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151.5</v>
      </c>
      <c r="O27" s="154">
        <f t="shared" si="1"/>
        <v>0</v>
      </c>
      <c r="P27">
        <v>106.5</v>
      </c>
      <c r="Q27">
        <v>45</v>
      </c>
      <c r="R27">
        <v>0</v>
      </c>
      <c r="S27">
        <v>0</v>
      </c>
      <c r="T27">
        <v>0</v>
      </c>
      <c r="U27" s="156">
        <f t="shared" si="2"/>
        <v>151.5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151.5</v>
      </c>
      <c r="E28">
        <f>BAWANA!AQ28</f>
        <v>0</v>
      </c>
      <c r="F28">
        <f t="shared" si="4"/>
        <v>800</v>
      </c>
      <c r="G28">
        <f t="shared" si="5"/>
        <v>151.5</v>
      </c>
      <c r="H28" s="154"/>
      <c r="I28">
        <f>BRPL_EOD!AO28+BRPL_EOD!AP28</f>
        <v>106.5</v>
      </c>
      <c r="J28">
        <f>BYPL_EOD!AO28+BYPL_EOD!AP28</f>
        <v>45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151.5</v>
      </c>
      <c r="O28" s="154">
        <f t="shared" si="1"/>
        <v>0</v>
      </c>
      <c r="P28">
        <v>106.5</v>
      </c>
      <c r="Q28">
        <v>45</v>
      </c>
      <c r="R28">
        <v>0</v>
      </c>
      <c r="S28">
        <v>0</v>
      </c>
      <c r="T28">
        <v>0</v>
      </c>
      <c r="U28" s="156">
        <f t="shared" si="2"/>
        <v>151.5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151.5</v>
      </c>
      <c r="E29">
        <f>BAWANA!AQ29</f>
        <v>0</v>
      </c>
      <c r="F29">
        <f t="shared" si="4"/>
        <v>800</v>
      </c>
      <c r="G29">
        <f t="shared" si="5"/>
        <v>151.5</v>
      </c>
      <c r="H29" s="154"/>
      <c r="I29">
        <f>BRPL_EOD!AO29+BRPL_EOD!AP29</f>
        <v>106.5</v>
      </c>
      <c r="J29">
        <f>BYPL_EOD!AO29+BYPL_EOD!AP29</f>
        <v>45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151.5</v>
      </c>
      <c r="O29" s="154">
        <f t="shared" si="1"/>
        <v>0</v>
      </c>
      <c r="P29">
        <v>106.5</v>
      </c>
      <c r="Q29">
        <v>45</v>
      </c>
      <c r="R29">
        <v>0</v>
      </c>
      <c r="S29">
        <v>0</v>
      </c>
      <c r="T29">
        <v>0</v>
      </c>
      <c r="U29" s="156">
        <f t="shared" si="2"/>
        <v>151.5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151.5</v>
      </c>
      <c r="E30">
        <f>BAWANA!AQ30</f>
        <v>0</v>
      </c>
      <c r="F30">
        <f t="shared" si="4"/>
        <v>800</v>
      </c>
      <c r="G30">
        <f t="shared" si="5"/>
        <v>151.5</v>
      </c>
      <c r="H30" s="154"/>
      <c r="I30">
        <f>BRPL_EOD!AO30+BRPL_EOD!AP30</f>
        <v>106.5</v>
      </c>
      <c r="J30">
        <f>BYPL_EOD!AO30+BYPL_EOD!AP30</f>
        <v>45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151.5</v>
      </c>
      <c r="O30" s="154">
        <f t="shared" si="1"/>
        <v>0</v>
      </c>
      <c r="P30">
        <v>106.5</v>
      </c>
      <c r="Q30">
        <v>45</v>
      </c>
      <c r="R30">
        <v>0</v>
      </c>
      <c r="S30">
        <v>0</v>
      </c>
      <c r="T30">
        <v>0</v>
      </c>
      <c r="U30" s="156">
        <f t="shared" si="2"/>
        <v>151.5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151.5</v>
      </c>
      <c r="E31">
        <f>BAWANA!AQ31</f>
        <v>0</v>
      </c>
      <c r="F31">
        <f t="shared" si="4"/>
        <v>800</v>
      </c>
      <c r="G31">
        <f t="shared" si="5"/>
        <v>151.5</v>
      </c>
      <c r="H31" s="154"/>
      <c r="I31">
        <f>BRPL_EOD!AO31+BRPL_EOD!AP31</f>
        <v>106.5</v>
      </c>
      <c r="J31">
        <f>BYPL_EOD!AO31+BYPL_EOD!AP31</f>
        <v>45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151.5</v>
      </c>
      <c r="O31" s="154">
        <f t="shared" si="1"/>
        <v>0</v>
      </c>
      <c r="P31">
        <v>106.5</v>
      </c>
      <c r="Q31">
        <v>45</v>
      </c>
      <c r="R31">
        <v>0</v>
      </c>
      <c r="S31">
        <v>0</v>
      </c>
      <c r="T31">
        <v>0</v>
      </c>
      <c r="U31" s="156">
        <f t="shared" si="2"/>
        <v>151.5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151.5</v>
      </c>
      <c r="E32">
        <f>BAWANA!AQ32</f>
        <v>0</v>
      </c>
      <c r="F32">
        <f t="shared" si="4"/>
        <v>800</v>
      </c>
      <c r="G32">
        <f t="shared" si="5"/>
        <v>151.5</v>
      </c>
      <c r="H32" s="154"/>
      <c r="I32">
        <f>BRPL_EOD!AO32+BRPL_EOD!AP32</f>
        <v>106.5</v>
      </c>
      <c r="J32">
        <f>BYPL_EOD!AO32+BYPL_EOD!AP32</f>
        <v>45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151.5</v>
      </c>
      <c r="O32" s="154">
        <f t="shared" si="1"/>
        <v>0</v>
      </c>
      <c r="P32">
        <v>106.5</v>
      </c>
      <c r="Q32">
        <v>45</v>
      </c>
      <c r="R32">
        <v>0</v>
      </c>
      <c r="S32">
        <v>0</v>
      </c>
      <c r="T32">
        <v>0</v>
      </c>
      <c r="U32" s="156">
        <f t="shared" si="2"/>
        <v>151.5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151.5</v>
      </c>
      <c r="E33">
        <f>BAWANA!AQ33</f>
        <v>0</v>
      </c>
      <c r="F33">
        <f t="shared" si="4"/>
        <v>800</v>
      </c>
      <c r="G33">
        <f t="shared" si="5"/>
        <v>151.5</v>
      </c>
      <c r="H33" s="154"/>
      <c r="I33">
        <f>BRPL_EOD!AO33+BRPL_EOD!AP33</f>
        <v>106.5</v>
      </c>
      <c r="J33">
        <f>BYPL_EOD!AO33+BYPL_EOD!AP33</f>
        <v>45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151.5</v>
      </c>
      <c r="O33" s="154">
        <f t="shared" si="1"/>
        <v>0</v>
      </c>
      <c r="P33">
        <v>106.5</v>
      </c>
      <c r="Q33">
        <v>45</v>
      </c>
      <c r="R33">
        <v>0</v>
      </c>
      <c r="S33">
        <v>0</v>
      </c>
      <c r="T33">
        <v>0</v>
      </c>
      <c r="U33" s="156">
        <f t="shared" si="2"/>
        <v>151.5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151.5</v>
      </c>
      <c r="E34">
        <f>BAWANA!AQ34</f>
        <v>0</v>
      </c>
      <c r="F34">
        <f t="shared" si="4"/>
        <v>800</v>
      </c>
      <c r="G34">
        <f t="shared" si="5"/>
        <v>151.5</v>
      </c>
      <c r="H34" s="154"/>
      <c r="I34">
        <f>BRPL_EOD!AO34+BRPL_EOD!AP34</f>
        <v>106.5</v>
      </c>
      <c r="J34">
        <f>BYPL_EOD!AO34+BYPL_EOD!AP34</f>
        <v>45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151.5</v>
      </c>
      <c r="O34" s="154">
        <f t="shared" si="1"/>
        <v>0</v>
      </c>
      <c r="P34">
        <v>106.5</v>
      </c>
      <c r="Q34">
        <v>45</v>
      </c>
      <c r="R34">
        <v>0</v>
      </c>
      <c r="S34">
        <v>0</v>
      </c>
      <c r="T34">
        <v>0</v>
      </c>
      <c r="U34" s="156">
        <f t="shared" si="2"/>
        <v>151.5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151.5</v>
      </c>
      <c r="E35">
        <f>BAWANA!AQ35</f>
        <v>0</v>
      </c>
      <c r="F35">
        <f t="shared" si="4"/>
        <v>800</v>
      </c>
      <c r="G35">
        <f t="shared" si="5"/>
        <v>151.5</v>
      </c>
      <c r="H35" s="154"/>
      <c r="I35">
        <f>BRPL_EOD!AO35+BRPL_EOD!AP35</f>
        <v>106.5</v>
      </c>
      <c r="J35">
        <f>BYPL_EOD!AO35+BYPL_EOD!AP35</f>
        <v>45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151.5</v>
      </c>
      <c r="O35" s="154">
        <f t="shared" si="1"/>
        <v>0</v>
      </c>
      <c r="P35">
        <v>106.5</v>
      </c>
      <c r="Q35">
        <v>45</v>
      </c>
      <c r="R35">
        <v>0</v>
      </c>
      <c r="S35">
        <v>0</v>
      </c>
      <c r="T35">
        <v>0</v>
      </c>
      <c r="U35" s="156">
        <f t="shared" si="2"/>
        <v>151.5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151.5</v>
      </c>
      <c r="E36">
        <f>BAWANA!AQ36</f>
        <v>0</v>
      </c>
      <c r="F36">
        <f t="shared" si="4"/>
        <v>800</v>
      </c>
      <c r="G36">
        <f t="shared" si="5"/>
        <v>151.5</v>
      </c>
      <c r="H36" s="154"/>
      <c r="I36">
        <f>BRPL_EOD!AO36+BRPL_EOD!AP36</f>
        <v>106.5</v>
      </c>
      <c r="J36">
        <f>BYPL_EOD!AO36+BYPL_EOD!AP36</f>
        <v>45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151.5</v>
      </c>
      <c r="O36" s="154">
        <f t="shared" si="1"/>
        <v>0</v>
      </c>
      <c r="P36">
        <v>106.5</v>
      </c>
      <c r="Q36">
        <v>45</v>
      </c>
      <c r="R36">
        <v>0</v>
      </c>
      <c r="S36">
        <v>0</v>
      </c>
      <c r="T36">
        <v>0</v>
      </c>
      <c r="U36" s="156">
        <f t="shared" si="2"/>
        <v>151.5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151.5</v>
      </c>
      <c r="E37">
        <f>BAWANA!AQ37</f>
        <v>0</v>
      </c>
      <c r="F37">
        <f t="shared" si="4"/>
        <v>800</v>
      </c>
      <c r="G37">
        <f t="shared" si="5"/>
        <v>151.5</v>
      </c>
      <c r="H37" s="154"/>
      <c r="I37">
        <f>BRPL_EOD!AO37+BRPL_EOD!AP37</f>
        <v>106.5</v>
      </c>
      <c r="J37">
        <f>BYPL_EOD!AO37+BYPL_EOD!AP37</f>
        <v>45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151.5</v>
      </c>
      <c r="O37" s="154">
        <f t="shared" si="1"/>
        <v>0</v>
      </c>
      <c r="P37">
        <v>106.5</v>
      </c>
      <c r="Q37">
        <v>45</v>
      </c>
      <c r="R37">
        <v>0</v>
      </c>
      <c r="S37">
        <v>0</v>
      </c>
      <c r="T37">
        <v>0</v>
      </c>
      <c r="U37" s="156">
        <f t="shared" si="2"/>
        <v>151.5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151.5</v>
      </c>
      <c r="E38">
        <f>BAWANA!AQ38</f>
        <v>0</v>
      </c>
      <c r="F38">
        <f t="shared" si="4"/>
        <v>800</v>
      </c>
      <c r="G38">
        <f t="shared" si="5"/>
        <v>151.5</v>
      </c>
      <c r="H38" s="154"/>
      <c r="I38">
        <f>BRPL_EOD!AO38+BRPL_EOD!AP38</f>
        <v>106.5</v>
      </c>
      <c r="J38">
        <f>BYPL_EOD!AO38+BYPL_EOD!AP38</f>
        <v>45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151.5</v>
      </c>
      <c r="O38" s="154">
        <f t="shared" si="1"/>
        <v>0</v>
      </c>
      <c r="P38">
        <v>106.5</v>
      </c>
      <c r="Q38">
        <v>45</v>
      </c>
      <c r="R38">
        <v>0</v>
      </c>
      <c r="S38">
        <v>0</v>
      </c>
      <c r="T38">
        <v>0</v>
      </c>
      <c r="U38" s="156">
        <f t="shared" si="2"/>
        <v>151.5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1000</v>
      </c>
      <c r="C39">
        <f>BAWANA!G39</f>
        <v>0</v>
      </c>
      <c r="D39">
        <f>BAWANA!AP39</f>
        <v>151.5</v>
      </c>
      <c r="E39">
        <f>BAWANA!AQ39</f>
        <v>0</v>
      </c>
      <c r="F39">
        <f t="shared" si="4"/>
        <v>800</v>
      </c>
      <c r="G39">
        <f t="shared" si="5"/>
        <v>151.5</v>
      </c>
      <c r="H39" s="154"/>
      <c r="I39">
        <f>BRPL_EOD!AO39+BRPL_EOD!AP39</f>
        <v>106.5</v>
      </c>
      <c r="J39">
        <f>BYPL_EOD!AO39+BYPL_EOD!AP39</f>
        <v>45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151.5</v>
      </c>
      <c r="O39" s="154">
        <f t="shared" si="1"/>
        <v>0</v>
      </c>
      <c r="P39">
        <v>106.5</v>
      </c>
      <c r="Q39">
        <v>45</v>
      </c>
      <c r="R39">
        <v>0</v>
      </c>
      <c r="S39">
        <v>0</v>
      </c>
      <c r="T39">
        <v>0</v>
      </c>
      <c r="U39" s="156">
        <f t="shared" si="2"/>
        <v>151.5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1000</v>
      </c>
      <c r="C40">
        <f>BAWANA!G40</f>
        <v>0</v>
      </c>
      <c r="D40">
        <f>BAWANA!AP40</f>
        <v>151.5</v>
      </c>
      <c r="E40">
        <f>BAWANA!AQ40</f>
        <v>0</v>
      </c>
      <c r="F40">
        <f t="shared" si="4"/>
        <v>800</v>
      </c>
      <c r="G40">
        <f t="shared" si="5"/>
        <v>151.5</v>
      </c>
      <c r="H40" s="154"/>
      <c r="I40">
        <f>BRPL_EOD!AO40+BRPL_EOD!AP40</f>
        <v>106.5</v>
      </c>
      <c r="J40">
        <f>BYPL_EOD!AO40+BYPL_EOD!AP40</f>
        <v>45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151.5</v>
      </c>
      <c r="O40" s="154">
        <f t="shared" si="1"/>
        <v>0</v>
      </c>
      <c r="P40">
        <v>106.5</v>
      </c>
      <c r="Q40">
        <v>45</v>
      </c>
      <c r="R40">
        <v>0</v>
      </c>
      <c r="S40">
        <v>0</v>
      </c>
      <c r="T40">
        <v>0</v>
      </c>
      <c r="U40" s="156">
        <f t="shared" si="2"/>
        <v>151.5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1000</v>
      </c>
      <c r="C41">
        <f>BAWANA!G41</f>
        <v>0</v>
      </c>
      <c r="D41">
        <f>BAWANA!AP41</f>
        <v>151.5</v>
      </c>
      <c r="E41">
        <f>BAWANA!AQ41</f>
        <v>0</v>
      </c>
      <c r="F41">
        <f t="shared" si="4"/>
        <v>800</v>
      </c>
      <c r="G41">
        <f t="shared" si="5"/>
        <v>151.5</v>
      </c>
      <c r="H41" s="154"/>
      <c r="I41">
        <f>BRPL_EOD!AO41+BRPL_EOD!AP41</f>
        <v>106.5</v>
      </c>
      <c r="J41">
        <f>BYPL_EOD!AO41+BYPL_EOD!AP41</f>
        <v>45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151.5</v>
      </c>
      <c r="O41" s="154">
        <f t="shared" si="1"/>
        <v>0</v>
      </c>
      <c r="P41">
        <v>106.5</v>
      </c>
      <c r="Q41">
        <v>45</v>
      </c>
      <c r="R41">
        <v>0</v>
      </c>
      <c r="S41">
        <v>0</v>
      </c>
      <c r="T41">
        <v>0</v>
      </c>
      <c r="U41" s="156">
        <f t="shared" si="2"/>
        <v>151.5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1000</v>
      </c>
      <c r="C42">
        <f>BAWANA!G42</f>
        <v>0</v>
      </c>
      <c r="D42">
        <f>BAWANA!AP42</f>
        <v>151.5</v>
      </c>
      <c r="E42">
        <f>BAWANA!AQ42</f>
        <v>0</v>
      </c>
      <c r="F42">
        <f t="shared" si="4"/>
        <v>800</v>
      </c>
      <c r="G42">
        <f t="shared" si="5"/>
        <v>151.5</v>
      </c>
      <c r="H42" s="154"/>
      <c r="I42">
        <f>BRPL_EOD!AO42+BRPL_EOD!AP42</f>
        <v>106.5</v>
      </c>
      <c r="J42">
        <f>BYPL_EOD!AO42+BYPL_EOD!AP42</f>
        <v>45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151.5</v>
      </c>
      <c r="O42" s="154">
        <f t="shared" si="1"/>
        <v>0</v>
      </c>
      <c r="P42">
        <v>106.5</v>
      </c>
      <c r="Q42">
        <v>45</v>
      </c>
      <c r="R42">
        <v>0</v>
      </c>
      <c r="S42">
        <v>0</v>
      </c>
      <c r="T42">
        <v>0</v>
      </c>
      <c r="U42" s="156">
        <f t="shared" si="2"/>
        <v>151.5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1000</v>
      </c>
      <c r="C43">
        <f>BAWANA!G43</f>
        <v>0</v>
      </c>
      <c r="D43">
        <f>BAWANA!AP43</f>
        <v>151.5</v>
      </c>
      <c r="E43">
        <f>BAWANA!AQ43</f>
        <v>0</v>
      </c>
      <c r="F43">
        <f t="shared" si="4"/>
        <v>800</v>
      </c>
      <c r="G43">
        <f t="shared" si="5"/>
        <v>151.5</v>
      </c>
      <c r="H43" s="154"/>
      <c r="I43">
        <f>BRPL_EOD!AO43+BRPL_EOD!AP43</f>
        <v>106.5</v>
      </c>
      <c r="J43">
        <f>BYPL_EOD!AO43+BYPL_EOD!AP43</f>
        <v>45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151.5</v>
      </c>
      <c r="O43" s="154">
        <f t="shared" si="1"/>
        <v>0</v>
      </c>
      <c r="P43">
        <v>106.5</v>
      </c>
      <c r="Q43">
        <v>45</v>
      </c>
      <c r="R43">
        <v>0</v>
      </c>
      <c r="S43">
        <v>0</v>
      </c>
      <c r="T43">
        <v>0</v>
      </c>
      <c r="U43" s="156">
        <f t="shared" si="2"/>
        <v>151.5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1000</v>
      </c>
      <c r="C44">
        <f>BAWANA!G44</f>
        <v>0</v>
      </c>
      <c r="D44">
        <f>BAWANA!AP44</f>
        <v>151.5</v>
      </c>
      <c r="E44">
        <f>BAWANA!AQ44</f>
        <v>0</v>
      </c>
      <c r="F44">
        <f t="shared" si="4"/>
        <v>800</v>
      </c>
      <c r="G44">
        <f t="shared" si="5"/>
        <v>151.5</v>
      </c>
      <c r="H44" s="154"/>
      <c r="I44">
        <f>BRPL_EOD!AO44+BRPL_EOD!AP44</f>
        <v>106.5</v>
      </c>
      <c r="J44">
        <f>BYPL_EOD!AO44+BYPL_EOD!AP44</f>
        <v>45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151.5</v>
      </c>
      <c r="O44" s="154">
        <f t="shared" si="1"/>
        <v>0</v>
      </c>
      <c r="P44">
        <v>106.5</v>
      </c>
      <c r="Q44">
        <v>45</v>
      </c>
      <c r="R44">
        <v>0</v>
      </c>
      <c r="S44">
        <v>0</v>
      </c>
      <c r="T44">
        <v>0</v>
      </c>
      <c r="U44" s="156">
        <f t="shared" si="2"/>
        <v>151.5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1000</v>
      </c>
      <c r="C45">
        <f>BAWANA!G45</f>
        <v>0</v>
      </c>
      <c r="D45">
        <f>BAWANA!AP45</f>
        <v>151.5</v>
      </c>
      <c r="E45">
        <f>BAWANA!AQ45</f>
        <v>0</v>
      </c>
      <c r="F45">
        <f t="shared" si="4"/>
        <v>800</v>
      </c>
      <c r="G45">
        <f t="shared" si="5"/>
        <v>151.5</v>
      </c>
      <c r="H45" s="154"/>
      <c r="I45">
        <f>BRPL_EOD!AO45+BRPL_EOD!AP45</f>
        <v>106.5</v>
      </c>
      <c r="J45">
        <f>BYPL_EOD!AO45+BYPL_EOD!AP45</f>
        <v>45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151.5</v>
      </c>
      <c r="O45" s="154">
        <f t="shared" si="1"/>
        <v>0</v>
      </c>
      <c r="P45">
        <v>106.5</v>
      </c>
      <c r="Q45">
        <v>45</v>
      </c>
      <c r="R45">
        <v>0</v>
      </c>
      <c r="S45">
        <v>0</v>
      </c>
      <c r="T45">
        <v>0</v>
      </c>
      <c r="U45" s="156">
        <f t="shared" si="2"/>
        <v>151.5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1000</v>
      </c>
      <c r="C46">
        <f>BAWANA!G46</f>
        <v>0</v>
      </c>
      <c r="D46">
        <f>BAWANA!AP46</f>
        <v>151.5</v>
      </c>
      <c r="E46">
        <f>BAWANA!AQ46</f>
        <v>0</v>
      </c>
      <c r="F46">
        <f t="shared" si="4"/>
        <v>800</v>
      </c>
      <c r="G46">
        <f t="shared" si="5"/>
        <v>151.5</v>
      </c>
      <c r="H46" s="154"/>
      <c r="I46">
        <f>BRPL_EOD!AO46+BRPL_EOD!AP46</f>
        <v>106.5</v>
      </c>
      <c r="J46">
        <f>BYPL_EOD!AO46+BYPL_EOD!AP46</f>
        <v>45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151.5</v>
      </c>
      <c r="O46" s="154">
        <f t="shared" si="1"/>
        <v>0</v>
      </c>
      <c r="P46">
        <v>106.5</v>
      </c>
      <c r="Q46">
        <v>45</v>
      </c>
      <c r="R46">
        <v>0</v>
      </c>
      <c r="S46">
        <v>0</v>
      </c>
      <c r="T46">
        <v>0</v>
      </c>
      <c r="U46" s="156">
        <f t="shared" si="2"/>
        <v>151.5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1000</v>
      </c>
      <c r="C47">
        <f>BAWANA!G47</f>
        <v>0</v>
      </c>
      <c r="D47">
        <f>BAWANA!AP47</f>
        <v>151.5</v>
      </c>
      <c r="E47">
        <f>BAWANA!AQ47</f>
        <v>0</v>
      </c>
      <c r="F47">
        <f t="shared" si="4"/>
        <v>800</v>
      </c>
      <c r="G47">
        <f t="shared" si="5"/>
        <v>151.5</v>
      </c>
      <c r="H47" s="154"/>
      <c r="I47">
        <f>BRPL_EOD!AO47+BRPL_EOD!AP47</f>
        <v>106.5</v>
      </c>
      <c r="J47">
        <f>BYPL_EOD!AO47+BYPL_EOD!AP47</f>
        <v>45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151.5</v>
      </c>
      <c r="O47" s="154">
        <f t="shared" si="1"/>
        <v>0</v>
      </c>
      <c r="P47">
        <v>106.5</v>
      </c>
      <c r="Q47">
        <v>45</v>
      </c>
      <c r="R47">
        <v>0</v>
      </c>
      <c r="S47">
        <v>0</v>
      </c>
      <c r="T47">
        <v>0</v>
      </c>
      <c r="U47" s="156">
        <f t="shared" si="2"/>
        <v>151.5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1000</v>
      </c>
      <c r="C48">
        <f>BAWANA!G48</f>
        <v>0</v>
      </c>
      <c r="D48">
        <f>BAWANA!AP48</f>
        <v>151.5</v>
      </c>
      <c r="E48">
        <f>BAWANA!AQ48</f>
        <v>0</v>
      </c>
      <c r="F48">
        <f t="shared" si="4"/>
        <v>800</v>
      </c>
      <c r="G48">
        <f t="shared" si="5"/>
        <v>151.5</v>
      </c>
      <c r="H48" s="154"/>
      <c r="I48">
        <f>BRPL_EOD!AO48+BRPL_EOD!AP48</f>
        <v>106.5</v>
      </c>
      <c r="J48">
        <f>BYPL_EOD!AO48+BYPL_EOD!AP48</f>
        <v>45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151.5</v>
      </c>
      <c r="O48" s="154">
        <f t="shared" si="1"/>
        <v>0</v>
      </c>
      <c r="P48">
        <v>106.5</v>
      </c>
      <c r="Q48">
        <v>45</v>
      </c>
      <c r="R48">
        <v>0</v>
      </c>
      <c r="S48">
        <v>0</v>
      </c>
      <c r="T48">
        <v>0</v>
      </c>
      <c r="U48" s="156">
        <f t="shared" si="2"/>
        <v>151.5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1000</v>
      </c>
      <c r="C49">
        <f>BAWANA!G49</f>
        <v>0</v>
      </c>
      <c r="D49">
        <f>BAWANA!AP49</f>
        <v>151.5</v>
      </c>
      <c r="E49">
        <f>BAWANA!AQ49</f>
        <v>0</v>
      </c>
      <c r="F49">
        <f t="shared" si="4"/>
        <v>800</v>
      </c>
      <c r="G49">
        <f t="shared" si="5"/>
        <v>151.5</v>
      </c>
      <c r="H49" s="154"/>
      <c r="I49">
        <f>BRPL_EOD!AO49+BRPL_EOD!AP49</f>
        <v>106.5</v>
      </c>
      <c r="J49">
        <f>BYPL_EOD!AO49+BYPL_EOD!AP49</f>
        <v>45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151.5</v>
      </c>
      <c r="O49" s="154">
        <f t="shared" si="1"/>
        <v>0</v>
      </c>
      <c r="P49">
        <v>106.5</v>
      </c>
      <c r="Q49">
        <v>45</v>
      </c>
      <c r="R49">
        <v>0</v>
      </c>
      <c r="S49">
        <v>0</v>
      </c>
      <c r="T49">
        <v>0</v>
      </c>
      <c r="U49" s="156">
        <f t="shared" si="2"/>
        <v>151.5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1000</v>
      </c>
      <c r="C50">
        <f>BAWANA!G50</f>
        <v>0</v>
      </c>
      <c r="D50">
        <f>BAWANA!AP50</f>
        <v>151.5</v>
      </c>
      <c r="E50">
        <f>BAWANA!AQ50</f>
        <v>0</v>
      </c>
      <c r="F50">
        <f t="shared" si="4"/>
        <v>800</v>
      </c>
      <c r="G50">
        <f t="shared" si="5"/>
        <v>151.5</v>
      </c>
      <c r="H50" s="154"/>
      <c r="I50">
        <f>BRPL_EOD!AO50+BRPL_EOD!AP50</f>
        <v>106.5</v>
      </c>
      <c r="J50">
        <f>BYPL_EOD!AO50+BYPL_EOD!AP50</f>
        <v>45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151.5</v>
      </c>
      <c r="O50" s="154">
        <f t="shared" si="1"/>
        <v>0</v>
      </c>
      <c r="P50">
        <v>106.5</v>
      </c>
      <c r="Q50">
        <v>45</v>
      </c>
      <c r="R50">
        <v>0</v>
      </c>
      <c r="S50">
        <v>0</v>
      </c>
      <c r="T50">
        <v>0</v>
      </c>
      <c r="U50" s="156">
        <f t="shared" si="2"/>
        <v>151.5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151.5</v>
      </c>
      <c r="E51">
        <f>BAWANA!AQ51</f>
        <v>0</v>
      </c>
      <c r="F51">
        <f t="shared" si="4"/>
        <v>800</v>
      </c>
      <c r="G51">
        <f t="shared" si="5"/>
        <v>151.5</v>
      </c>
      <c r="H51" s="154"/>
      <c r="I51">
        <f>BRPL_EOD!AO51+BRPL_EOD!AP51</f>
        <v>106.5</v>
      </c>
      <c r="J51">
        <f>BYPL_EOD!AO51+BYPL_EOD!AP51</f>
        <v>45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151.5</v>
      </c>
      <c r="O51" s="154">
        <f t="shared" si="1"/>
        <v>0</v>
      </c>
      <c r="P51">
        <v>106.5</v>
      </c>
      <c r="Q51">
        <v>45</v>
      </c>
      <c r="R51">
        <v>0</v>
      </c>
      <c r="S51">
        <v>0</v>
      </c>
      <c r="T51">
        <v>0</v>
      </c>
      <c r="U51" s="156">
        <f t="shared" si="2"/>
        <v>151.5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151.5</v>
      </c>
      <c r="E52">
        <f>BAWANA!AQ52</f>
        <v>0</v>
      </c>
      <c r="F52">
        <f t="shared" si="4"/>
        <v>800</v>
      </c>
      <c r="G52">
        <f t="shared" si="5"/>
        <v>151.5</v>
      </c>
      <c r="H52" s="154"/>
      <c r="I52">
        <f>BRPL_EOD!AO52+BRPL_EOD!AP52</f>
        <v>106.5</v>
      </c>
      <c r="J52">
        <f>BYPL_EOD!AO52+BYPL_EOD!AP52</f>
        <v>45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151.5</v>
      </c>
      <c r="O52" s="154">
        <f t="shared" si="1"/>
        <v>0</v>
      </c>
      <c r="P52">
        <v>106.5</v>
      </c>
      <c r="Q52">
        <v>45</v>
      </c>
      <c r="R52">
        <v>0</v>
      </c>
      <c r="S52">
        <v>0</v>
      </c>
      <c r="T52">
        <v>0</v>
      </c>
      <c r="U52" s="156">
        <f t="shared" si="2"/>
        <v>151.5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151.5</v>
      </c>
      <c r="E53">
        <f>BAWANA!AQ53</f>
        <v>0</v>
      </c>
      <c r="F53">
        <f t="shared" si="4"/>
        <v>800</v>
      </c>
      <c r="G53">
        <f t="shared" si="5"/>
        <v>151.5</v>
      </c>
      <c r="H53" s="154"/>
      <c r="I53">
        <f>BRPL_EOD!AO53+BRPL_EOD!AP53</f>
        <v>106.5</v>
      </c>
      <c r="J53">
        <f>BYPL_EOD!AO53+BYPL_EOD!AP53</f>
        <v>45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151.5</v>
      </c>
      <c r="O53" s="154">
        <f t="shared" si="1"/>
        <v>0</v>
      </c>
      <c r="P53">
        <v>106.5</v>
      </c>
      <c r="Q53">
        <v>45</v>
      </c>
      <c r="R53">
        <v>0</v>
      </c>
      <c r="S53">
        <v>0</v>
      </c>
      <c r="T53">
        <v>0</v>
      </c>
      <c r="U53" s="156">
        <f t="shared" si="2"/>
        <v>151.5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151.5</v>
      </c>
      <c r="E54">
        <f>BAWANA!AQ54</f>
        <v>0</v>
      </c>
      <c r="F54">
        <f t="shared" si="4"/>
        <v>800</v>
      </c>
      <c r="G54">
        <f t="shared" si="5"/>
        <v>151.5</v>
      </c>
      <c r="H54" s="154"/>
      <c r="I54">
        <f>BRPL_EOD!AO54+BRPL_EOD!AP54</f>
        <v>106.5</v>
      </c>
      <c r="J54">
        <f>BYPL_EOD!AO54+BYPL_EOD!AP54</f>
        <v>45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151.5</v>
      </c>
      <c r="O54" s="154">
        <f t="shared" si="1"/>
        <v>0</v>
      </c>
      <c r="P54">
        <v>106.5</v>
      </c>
      <c r="Q54">
        <v>45</v>
      </c>
      <c r="R54">
        <v>0</v>
      </c>
      <c r="S54">
        <v>0</v>
      </c>
      <c r="T54">
        <v>0</v>
      </c>
      <c r="U54" s="156">
        <f t="shared" si="2"/>
        <v>151.5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151.5</v>
      </c>
      <c r="E55">
        <f>BAWANA!AQ55</f>
        <v>0</v>
      </c>
      <c r="F55">
        <f t="shared" si="4"/>
        <v>800</v>
      </c>
      <c r="G55">
        <f t="shared" si="5"/>
        <v>151.5</v>
      </c>
      <c r="H55" s="154"/>
      <c r="I55">
        <f>BRPL_EOD!AO55+BRPL_EOD!AP55</f>
        <v>106.5</v>
      </c>
      <c r="J55">
        <f>BYPL_EOD!AO55+BYPL_EOD!AP55</f>
        <v>45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151.5</v>
      </c>
      <c r="O55" s="154">
        <f t="shared" si="1"/>
        <v>0</v>
      </c>
      <c r="P55">
        <v>106.5</v>
      </c>
      <c r="Q55">
        <v>45</v>
      </c>
      <c r="R55">
        <v>0</v>
      </c>
      <c r="S55">
        <v>0</v>
      </c>
      <c r="T55">
        <v>0</v>
      </c>
      <c r="U55" s="156">
        <f t="shared" si="2"/>
        <v>151.5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151.5</v>
      </c>
      <c r="E56">
        <f>BAWANA!AQ56</f>
        <v>0</v>
      </c>
      <c r="F56">
        <f t="shared" si="4"/>
        <v>800</v>
      </c>
      <c r="G56">
        <f t="shared" si="5"/>
        <v>151.5</v>
      </c>
      <c r="H56" s="154"/>
      <c r="I56">
        <f>BRPL_EOD!AO56+BRPL_EOD!AP56</f>
        <v>106.5</v>
      </c>
      <c r="J56">
        <f>BYPL_EOD!AO56+BYPL_EOD!AP56</f>
        <v>45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151.5</v>
      </c>
      <c r="O56" s="154">
        <f t="shared" si="1"/>
        <v>0</v>
      </c>
      <c r="P56">
        <v>106.5</v>
      </c>
      <c r="Q56">
        <v>45</v>
      </c>
      <c r="R56">
        <v>0</v>
      </c>
      <c r="S56">
        <v>0</v>
      </c>
      <c r="T56">
        <v>0</v>
      </c>
      <c r="U56" s="156">
        <f t="shared" si="2"/>
        <v>151.5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151.5</v>
      </c>
      <c r="E57">
        <f>BAWANA!AQ57</f>
        <v>0</v>
      </c>
      <c r="F57">
        <f t="shared" si="4"/>
        <v>800</v>
      </c>
      <c r="G57">
        <f t="shared" si="5"/>
        <v>151.5</v>
      </c>
      <c r="H57" s="154"/>
      <c r="I57">
        <f>BRPL_EOD!AO57+BRPL_EOD!AP57</f>
        <v>106.5</v>
      </c>
      <c r="J57">
        <f>BYPL_EOD!AO57+BYPL_EOD!AP57</f>
        <v>45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151.5</v>
      </c>
      <c r="O57" s="154">
        <f t="shared" si="1"/>
        <v>0</v>
      </c>
      <c r="P57">
        <v>106.5</v>
      </c>
      <c r="Q57">
        <v>45</v>
      </c>
      <c r="R57">
        <v>0</v>
      </c>
      <c r="S57">
        <v>0</v>
      </c>
      <c r="T57">
        <v>0</v>
      </c>
      <c r="U57" s="156">
        <f t="shared" si="2"/>
        <v>151.5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151.5</v>
      </c>
      <c r="E58">
        <f>BAWANA!AQ58</f>
        <v>0</v>
      </c>
      <c r="F58">
        <f t="shared" si="4"/>
        <v>800</v>
      </c>
      <c r="G58">
        <f t="shared" si="5"/>
        <v>151.5</v>
      </c>
      <c r="H58" s="154"/>
      <c r="I58">
        <f>BRPL_EOD!AO58+BRPL_EOD!AP58</f>
        <v>106.5</v>
      </c>
      <c r="J58">
        <f>BYPL_EOD!AO58+BYPL_EOD!AP58</f>
        <v>45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151.5</v>
      </c>
      <c r="O58" s="154">
        <f t="shared" si="1"/>
        <v>0</v>
      </c>
      <c r="P58">
        <v>106.5</v>
      </c>
      <c r="Q58">
        <v>45</v>
      </c>
      <c r="R58">
        <v>0</v>
      </c>
      <c r="S58">
        <v>0</v>
      </c>
      <c r="T58">
        <v>0</v>
      </c>
      <c r="U58" s="156">
        <f t="shared" si="2"/>
        <v>151.5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151.5</v>
      </c>
      <c r="E59">
        <f>BAWANA!AQ59</f>
        <v>0</v>
      </c>
      <c r="F59">
        <f t="shared" si="4"/>
        <v>800</v>
      </c>
      <c r="G59">
        <f t="shared" si="5"/>
        <v>151.5</v>
      </c>
      <c r="H59" s="154"/>
      <c r="I59">
        <f>BRPL_EOD!AO59+BRPL_EOD!AP59</f>
        <v>106.5</v>
      </c>
      <c r="J59">
        <f>BYPL_EOD!AO59+BYPL_EOD!AP59</f>
        <v>45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151.5</v>
      </c>
      <c r="O59" s="154">
        <f t="shared" si="1"/>
        <v>0</v>
      </c>
      <c r="P59">
        <v>106.5</v>
      </c>
      <c r="Q59">
        <v>45</v>
      </c>
      <c r="R59">
        <v>0</v>
      </c>
      <c r="S59">
        <v>0</v>
      </c>
      <c r="T59">
        <v>0</v>
      </c>
      <c r="U59" s="156">
        <f t="shared" si="2"/>
        <v>151.5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151.5</v>
      </c>
      <c r="E60">
        <f>BAWANA!AQ60</f>
        <v>0</v>
      </c>
      <c r="F60">
        <f t="shared" si="4"/>
        <v>800</v>
      </c>
      <c r="G60">
        <f t="shared" si="5"/>
        <v>151.5</v>
      </c>
      <c r="H60" s="154"/>
      <c r="I60">
        <f>BRPL_EOD!AO60+BRPL_EOD!AP60</f>
        <v>106.5</v>
      </c>
      <c r="J60">
        <f>BYPL_EOD!AO60+BYPL_EOD!AP60</f>
        <v>45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151.5</v>
      </c>
      <c r="O60" s="154">
        <f t="shared" si="1"/>
        <v>0</v>
      </c>
      <c r="P60">
        <v>106.5</v>
      </c>
      <c r="Q60">
        <v>45</v>
      </c>
      <c r="R60">
        <v>0</v>
      </c>
      <c r="S60">
        <v>0</v>
      </c>
      <c r="T60">
        <v>0</v>
      </c>
      <c r="U60" s="156">
        <f t="shared" si="2"/>
        <v>151.5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151.5</v>
      </c>
      <c r="E61">
        <f>BAWANA!AQ61</f>
        <v>0</v>
      </c>
      <c r="F61">
        <f t="shared" si="4"/>
        <v>800</v>
      </c>
      <c r="G61">
        <f t="shared" si="5"/>
        <v>151.5</v>
      </c>
      <c r="H61" s="154"/>
      <c r="I61">
        <f>BRPL_EOD!AO61+BRPL_EOD!AP61</f>
        <v>106.5</v>
      </c>
      <c r="J61">
        <f>BYPL_EOD!AO61+BYPL_EOD!AP61</f>
        <v>45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151.5</v>
      </c>
      <c r="O61" s="154">
        <f t="shared" si="1"/>
        <v>0</v>
      </c>
      <c r="P61">
        <v>106.5</v>
      </c>
      <c r="Q61">
        <v>45</v>
      </c>
      <c r="R61">
        <v>0</v>
      </c>
      <c r="S61">
        <v>0</v>
      </c>
      <c r="T61">
        <v>0</v>
      </c>
      <c r="U61" s="156">
        <f t="shared" si="2"/>
        <v>151.5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151.5</v>
      </c>
      <c r="E62">
        <f>BAWANA!AQ62</f>
        <v>0</v>
      </c>
      <c r="F62">
        <f t="shared" si="4"/>
        <v>800</v>
      </c>
      <c r="G62">
        <f t="shared" si="5"/>
        <v>151.5</v>
      </c>
      <c r="H62" s="154"/>
      <c r="I62">
        <f>BRPL_EOD!AO62+BRPL_EOD!AP62</f>
        <v>106.5</v>
      </c>
      <c r="J62">
        <f>BYPL_EOD!AO62+BYPL_EOD!AP62</f>
        <v>45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151.5</v>
      </c>
      <c r="O62" s="154">
        <f t="shared" si="1"/>
        <v>0</v>
      </c>
      <c r="P62">
        <v>106.5</v>
      </c>
      <c r="Q62">
        <v>45</v>
      </c>
      <c r="R62">
        <v>0</v>
      </c>
      <c r="S62">
        <v>0</v>
      </c>
      <c r="T62">
        <v>0</v>
      </c>
      <c r="U62" s="156">
        <f t="shared" si="2"/>
        <v>151.5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151.5</v>
      </c>
      <c r="E63">
        <f>BAWANA!AQ63</f>
        <v>0</v>
      </c>
      <c r="F63">
        <f t="shared" si="4"/>
        <v>800</v>
      </c>
      <c r="G63">
        <f t="shared" si="5"/>
        <v>151.5</v>
      </c>
      <c r="H63" s="154"/>
      <c r="I63">
        <f>BRPL_EOD!AO63+BRPL_EOD!AP63</f>
        <v>106.5</v>
      </c>
      <c r="J63">
        <f>BYPL_EOD!AO63+BYPL_EOD!AP63</f>
        <v>45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151.5</v>
      </c>
      <c r="O63" s="154">
        <f t="shared" si="1"/>
        <v>0</v>
      </c>
      <c r="P63">
        <v>106.5</v>
      </c>
      <c r="Q63">
        <v>45</v>
      </c>
      <c r="R63">
        <v>0</v>
      </c>
      <c r="S63">
        <v>0</v>
      </c>
      <c r="T63">
        <v>0</v>
      </c>
      <c r="U63" s="156">
        <f t="shared" si="2"/>
        <v>151.5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151.5</v>
      </c>
      <c r="E64">
        <f>BAWANA!AQ64</f>
        <v>0</v>
      </c>
      <c r="F64">
        <f t="shared" si="4"/>
        <v>800</v>
      </c>
      <c r="G64">
        <f t="shared" si="5"/>
        <v>151.5</v>
      </c>
      <c r="H64" s="154"/>
      <c r="I64">
        <f>BRPL_EOD!AO64+BRPL_EOD!AP64</f>
        <v>106.5</v>
      </c>
      <c r="J64">
        <f>BYPL_EOD!AO64+BYPL_EOD!AP64</f>
        <v>45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151.5</v>
      </c>
      <c r="O64" s="154">
        <f t="shared" si="1"/>
        <v>0</v>
      </c>
      <c r="P64">
        <v>106.5</v>
      </c>
      <c r="Q64">
        <v>45</v>
      </c>
      <c r="R64">
        <v>0</v>
      </c>
      <c r="S64">
        <v>0</v>
      </c>
      <c r="T64">
        <v>0</v>
      </c>
      <c r="U64" s="156">
        <f t="shared" si="2"/>
        <v>151.5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151.5</v>
      </c>
      <c r="E65">
        <f>BAWANA!AQ65</f>
        <v>0</v>
      </c>
      <c r="F65">
        <f t="shared" si="4"/>
        <v>800</v>
      </c>
      <c r="G65">
        <f t="shared" si="5"/>
        <v>151.5</v>
      </c>
      <c r="H65" s="154"/>
      <c r="I65">
        <f>BRPL_EOD!AO65+BRPL_EOD!AP65</f>
        <v>106.5</v>
      </c>
      <c r="J65">
        <f>BYPL_EOD!AO65+BYPL_EOD!AP65</f>
        <v>45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151.5</v>
      </c>
      <c r="O65" s="154">
        <f t="shared" si="1"/>
        <v>0</v>
      </c>
      <c r="P65">
        <v>106.5</v>
      </c>
      <c r="Q65">
        <v>45</v>
      </c>
      <c r="R65">
        <v>0</v>
      </c>
      <c r="S65">
        <v>0</v>
      </c>
      <c r="T65">
        <v>0</v>
      </c>
      <c r="U65" s="156">
        <f t="shared" si="2"/>
        <v>151.5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151.5</v>
      </c>
      <c r="E66">
        <f>BAWANA!AQ66</f>
        <v>0</v>
      </c>
      <c r="F66">
        <f t="shared" si="4"/>
        <v>800</v>
      </c>
      <c r="G66">
        <f t="shared" si="5"/>
        <v>151.5</v>
      </c>
      <c r="H66" s="154"/>
      <c r="I66">
        <f>BRPL_EOD!AO66+BRPL_EOD!AP66</f>
        <v>106.5</v>
      </c>
      <c r="J66">
        <f>BYPL_EOD!AO66+BYPL_EOD!AP66</f>
        <v>45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151.5</v>
      </c>
      <c r="O66" s="154">
        <f t="shared" si="1"/>
        <v>0</v>
      </c>
      <c r="P66">
        <v>106.5</v>
      </c>
      <c r="Q66">
        <v>45</v>
      </c>
      <c r="R66">
        <v>0</v>
      </c>
      <c r="S66">
        <v>0</v>
      </c>
      <c r="T66">
        <v>0</v>
      </c>
      <c r="U66" s="156">
        <f t="shared" si="2"/>
        <v>151.5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151.5</v>
      </c>
      <c r="E67">
        <f>BAWANA!AQ67</f>
        <v>0</v>
      </c>
      <c r="F67">
        <f t="shared" si="4"/>
        <v>800</v>
      </c>
      <c r="G67">
        <f t="shared" si="5"/>
        <v>151.5</v>
      </c>
      <c r="H67" s="154"/>
      <c r="I67">
        <f>BRPL_EOD!AO67+BRPL_EOD!AP67</f>
        <v>106.5</v>
      </c>
      <c r="J67">
        <f>BYPL_EOD!AO67+BYPL_EOD!AP67</f>
        <v>45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151.5</v>
      </c>
      <c r="O67" s="154">
        <f t="shared" ref="O67:O98" si="8">G67-N67</f>
        <v>0</v>
      </c>
      <c r="P67">
        <v>106.5</v>
      </c>
      <c r="Q67">
        <v>45</v>
      </c>
      <c r="R67">
        <v>0</v>
      </c>
      <c r="S67">
        <v>0</v>
      </c>
      <c r="T67">
        <v>0</v>
      </c>
      <c r="U67" s="156">
        <f t="shared" ref="U67:U98" si="9">SUM(P67:T67)</f>
        <v>151.5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151.5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151.5</v>
      </c>
      <c r="H68" s="154"/>
      <c r="I68">
        <f>BRPL_EOD!AO68+BRPL_EOD!AP68</f>
        <v>106.5</v>
      </c>
      <c r="J68">
        <f>BYPL_EOD!AO68+BYPL_EOD!AP68</f>
        <v>45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151.5</v>
      </c>
      <c r="O68" s="154">
        <f t="shared" si="8"/>
        <v>0</v>
      </c>
      <c r="P68">
        <v>106.5</v>
      </c>
      <c r="Q68">
        <v>45</v>
      </c>
      <c r="R68">
        <v>0</v>
      </c>
      <c r="S68">
        <v>0</v>
      </c>
      <c r="T68">
        <v>0</v>
      </c>
      <c r="U68" s="156">
        <f t="shared" si="9"/>
        <v>151.5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151.5</v>
      </c>
      <c r="E69">
        <f>BAWANA!AQ69</f>
        <v>0</v>
      </c>
      <c r="F69">
        <f t="shared" si="11"/>
        <v>800</v>
      </c>
      <c r="G69">
        <f t="shared" si="12"/>
        <v>151.5</v>
      </c>
      <c r="H69" s="154"/>
      <c r="I69">
        <f>BRPL_EOD!AO69+BRPL_EOD!AP69</f>
        <v>106.5</v>
      </c>
      <c r="J69">
        <f>BYPL_EOD!AO69+BYPL_EOD!AP69</f>
        <v>45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151.5</v>
      </c>
      <c r="O69" s="154">
        <f t="shared" si="8"/>
        <v>0</v>
      </c>
      <c r="P69">
        <v>106.5</v>
      </c>
      <c r="Q69">
        <v>45</v>
      </c>
      <c r="R69">
        <v>0</v>
      </c>
      <c r="S69">
        <v>0</v>
      </c>
      <c r="T69">
        <v>0</v>
      </c>
      <c r="U69" s="156">
        <f t="shared" si="9"/>
        <v>151.5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151.5</v>
      </c>
      <c r="E70">
        <f>BAWANA!AQ70</f>
        <v>0</v>
      </c>
      <c r="F70">
        <f t="shared" si="11"/>
        <v>800</v>
      </c>
      <c r="G70">
        <f t="shared" si="12"/>
        <v>151.5</v>
      </c>
      <c r="H70" s="154"/>
      <c r="I70">
        <f>BRPL_EOD!AO70+BRPL_EOD!AP70</f>
        <v>106.5</v>
      </c>
      <c r="J70">
        <f>BYPL_EOD!AO70+BYPL_EOD!AP70</f>
        <v>45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151.5</v>
      </c>
      <c r="O70" s="154">
        <f t="shared" si="8"/>
        <v>0</v>
      </c>
      <c r="P70">
        <v>106.5</v>
      </c>
      <c r="Q70">
        <v>45</v>
      </c>
      <c r="R70">
        <v>0</v>
      </c>
      <c r="S70">
        <v>0</v>
      </c>
      <c r="T70">
        <v>0</v>
      </c>
      <c r="U70" s="156">
        <f t="shared" si="9"/>
        <v>151.5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151.5</v>
      </c>
      <c r="E71">
        <f>BAWANA!AQ71</f>
        <v>0</v>
      </c>
      <c r="F71">
        <f t="shared" si="11"/>
        <v>800</v>
      </c>
      <c r="G71">
        <f t="shared" si="12"/>
        <v>151.5</v>
      </c>
      <c r="H71" s="154"/>
      <c r="I71">
        <f>BRPL_EOD!AO71+BRPL_EOD!AP71</f>
        <v>106.5</v>
      </c>
      <c r="J71">
        <f>BYPL_EOD!AO71+BYPL_EOD!AP71</f>
        <v>45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151.5</v>
      </c>
      <c r="O71" s="154">
        <f t="shared" si="8"/>
        <v>0</v>
      </c>
      <c r="P71">
        <v>106.5</v>
      </c>
      <c r="Q71">
        <v>45</v>
      </c>
      <c r="R71">
        <v>0</v>
      </c>
      <c r="S71">
        <v>0</v>
      </c>
      <c r="T71">
        <v>0</v>
      </c>
      <c r="U71" s="156">
        <f t="shared" si="9"/>
        <v>151.5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151.5</v>
      </c>
      <c r="E72">
        <f>BAWANA!AQ72</f>
        <v>0</v>
      </c>
      <c r="F72">
        <f t="shared" si="11"/>
        <v>800</v>
      </c>
      <c r="G72">
        <f t="shared" si="12"/>
        <v>151.5</v>
      </c>
      <c r="H72" s="154"/>
      <c r="I72">
        <f>BRPL_EOD!AO72+BRPL_EOD!AP72</f>
        <v>106.5</v>
      </c>
      <c r="J72">
        <f>BYPL_EOD!AO72+BYPL_EOD!AP72</f>
        <v>45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151.5</v>
      </c>
      <c r="O72" s="154">
        <f t="shared" si="8"/>
        <v>0</v>
      </c>
      <c r="P72">
        <v>106.5</v>
      </c>
      <c r="Q72">
        <v>45</v>
      </c>
      <c r="R72">
        <v>0</v>
      </c>
      <c r="S72">
        <v>0</v>
      </c>
      <c r="T72">
        <v>0</v>
      </c>
      <c r="U72" s="156">
        <f t="shared" si="9"/>
        <v>151.5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151.5</v>
      </c>
      <c r="E73">
        <f>BAWANA!AQ73</f>
        <v>0</v>
      </c>
      <c r="F73">
        <f t="shared" si="11"/>
        <v>800</v>
      </c>
      <c r="G73">
        <f t="shared" si="12"/>
        <v>151.5</v>
      </c>
      <c r="H73" s="154"/>
      <c r="I73">
        <f>BRPL_EOD!AO73+BRPL_EOD!AP73</f>
        <v>106.5</v>
      </c>
      <c r="J73">
        <f>BYPL_EOD!AO73+BYPL_EOD!AP73</f>
        <v>45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151.5</v>
      </c>
      <c r="O73" s="154">
        <f t="shared" si="8"/>
        <v>0</v>
      </c>
      <c r="P73">
        <v>106.5</v>
      </c>
      <c r="Q73">
        <v>45</v>
      </c>
      <c r="R73">
        <v>0</v>
      </c>
      <c r="S73">
        <v>0</v>
      </c>
      <c r="T73">
        <v>0</v>
      </c>
      <c r="U73" s="156">
        <f t="shared" si="9"/>
        <v>151.5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151.5</v>
      </c>
      <c r="E74">
        <f>BAWANA!AQ74</f>
        <v>0</v>
      </c>
      <c r="F74">
        <f t="shared" si="11"/>
        <v>800</v>
      </c>
      <c r="G74">
        <f t="shared" si="12"/>
        <v>151.5</v>
      </c>
      <c r="H74" s="154"/>
      <c r="I74">
        <f>BRPL_EOD!AO74+BRPL_EOD!AP74</f>
        <v>106.5</v>
      </c>
      <c r="J74">
        <f>BYPL_EOD!AO74+BYPL_EOD!AP74</f>
        <v>45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151.5</v>
      </c>
      <c r="O74" s="154">
        <f t="shared" si="8"/>
        <v>0</v>
      </c>
      <c r="P74">
        <v>106.5</v>
      </c>
      <c r="Q74">
        <v>45</v>
      </c>
      <c r="R74">
        <v>0</v>
      </c>
      <c r="S74">
        <v>0</v>
      </c>
      <c r="T74">
        <v>0</v>
      </c>
      <c r="U74" s="156">
        <f t="shared" si="9"/>
        <v>151.5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151.5</v>
      </c>
      <c r="E75">
        <f>BAWANA!AQ75</f>
        <v>0</v>
      </c>
      <c r="F75">
        <f t="shared" si="11"/>
        <v>800</v>
      </c>
      <c r="G75">
        <f t="shared" si="12"/>
        <v>151.5</v>
      </c>
      <c r="H75" s="154"/>
      <c r="I75">
        <f>BRPL_EOD!AO75+BRPL_EOD!AP75</f>
        <v>106.5</v>
      </c>
      <c r="J75">
        <f>BYPL_EOD!AO75+BYPL_EOD!AP75</f>
        <v>45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151.5</v>
      </c>
      <c r="O75" s="154">
        <f t="shared" si="8"/>
        <v>0</v>
      </c>
      <c r="P75">
        <v>106.5</v>
      </c>
      <c r="Q75">
        <v>45</v>
      </c>
      <c r="R75">
        <v>0</v>
      </c>
      <c r="S75">
        <v>0</v>
      </c>
      <c r="T75">
        <v>0</v>
      </c>
      <c r="U75" s="156">
        <f t="shared" si="9"/>
        <v>151.5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151.5</v>
      </c>
      <c r="E76">
        <f>BAWANA!AQ76</f>
        <v>0</v>
      </c>
      <c r="F76">
        <f t="shared" si="11"/>
        <v>800</v>
      </c>
      <c r="G76">
        <f t="shared" si="12"/>
        <v>151.5</v>
      </c>
      <c r="H76" s="154"/>
      <c r="I76">
        <f>BRPL_EOD!AO76+BRPL_EOD!AP76</f>
        <v>106.5</v>
      </c>
      <c r="J76">
        <f>BYPL_EOD!AO76+BYPL_EOD!AP76</f>
        <v>45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151.5</v>
      </c>
      <c r="O76" s="154">
        <f t="shared" si="8"/>
        <v>0</v>
      </c>
      <c r="P76">
        <v>106.5</v>
      </c>
      <c r="Q76">
        <v>45</v>
      </c>
      <c r="R76">
        <v>0</v>
      </c>
      <c r="S76">
        <v>0</v>
      </c>
      <c r="T76">
        <v>0</v>
      </c>
      <c r="U76" s="156">
        <f t="shared" si="9"/>
        <v>151.5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151.5</v>
      </c>
      <c r="E77">
        <f>BAWANA!AQ77</f>
        <v>0</v>
      </c>
      <c r="F77">
        <f t="shared" si="11"/>
        <v>800</v>
      </c>
      <c r="G77">
        <f t="shared" si="12"/>
        <v>151.5</v>
      </c>
      <c r="H77" s="154"/>
      <c r="I77">
        <f>BRPL_EOD!AO77+BRPL_EOD!AP77</f>
        <v>106.5</v>
      </c>
      <c r="J77">
        <f>BYPL_EOD!AO77+BYPL_EOD!AP77</f>
        <v>45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151.5</v>
      </c>
      <c r="O77" s="154">
        <f t="shared" si="8"/>
        <v>0</v>
      </c>
      <c r="P77">
        <v>106.5</v>
      </c>
      <c r="Q77">
        <v>45</v>
      </c>
      <c r="R77">
        <v>0</v>
      </c>
      <c r="S77">
        <v>0</v>
      </c>
      <c r="T77">
        <v>0</v>
      </c>
      <c r="U77" s="156">
        <f t="shared" si="9"/>
        <v>151.5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151.5</v>
      </c>
      <c r="E78">
        <f>BAWANA!AQ78</f>
        <v>0</v>
      </c>
      <c r="F78">
        <f t="shared" si="11"/>
        <v>800</v>
      </c>
      <c r="G78">
        <f t="shared" si="12"/>
        <v>151.5</v>
      </c>
      <c r="H78" s="154"/>
      <c r="I78">
        <f>BRPL_EOD!AO78+BRPL_EOD!AP78</f>
        <v>106.5</v>
      </c>
      <c r="J78">
        <f>BYPL_EOD!AO78+BYPL_EOD!AP78</f>
        <v>45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151.5</v>
      </c>
      <c r="O78" s="154">
        <f t="shared" si="8"/>
        <v>0</v>
      </c>
      <c r="P78">
        <v>106.5</v>
      </c>
      <c r="Q78">
        <v>45</v>
      </c>
      <c r="R78">
        <v>0</v>
      </c>
      <c r="S78">
        <v>0</v>
      </c>
      <c r="T78">
        <v>0</v>
      </c>
      <c r="U78" s="156">
        <f t="shared" si="9"/>
        <v>151.5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151.5</v>
      </c>
      <c r="E79">
        <f>BAWANA!AQ79</f>
        <v>0</v>
      </c>
      <c r="F79">
        <f t="shared" si="11"/>
        <v>800</v>
      </c>
      <c r="G79">
        <f t="shared" si="12"/>
        <v>151.5</v>
      </c>
      <c r="H79" s="154"/>
      <c r="I79">
        <f>BRPL_EOD!AO79+BRPL_EOD!AP79</f>
        <v>106.5</v>
      </c>
      <c r="J79">
        <f>BYPL_EOD!AO79+BYPL_EOD!AP79</f>
        <v>45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151.5</v>
      </c>
      <c r="O79" s="154">
        <f t="shared" si="8"/>
        <v>0</v>
      </c>
      <c r="P79">
        <v>106.5</v>
      </c>
      <c r="Q79">
        <v>45</v>
      </c>
      <c r="R79">
        <v>0</v>
      </c>
      <c r="S79">
        <v>0</v>
      </c>
      <c r="T79">
        <v>0</v>
      </c>
      <c r="U79" s="156">
        <f t="shared" si="9"/>
        <v>151.5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151.5</v>
      </c>
      <c r="E80">
        <f>BAWANA!AQ80</f>
        <v>0</v>
      </c>
      <c r="F80">
        <f t="shared" si="11"/>
        <v>800</v>
      </c>
      <c r="G80">
        <f t="shared" si="12"/>
        <v>151.5</v>
      </c>
      <c r="H80" s="154"/>
      <c r="I80">
        <f>BRPL_EOD!AO80+BRPL_EOD!AP80</f>
        <v>106.5</v>
      </c>
      <c r="J80">
        <f>BYPL_EOD!AO80+BYPL_EOD!AP80</f>
        <v>45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151.5</v>
      </c>
      <c r="O80" s="154">
        <f t="shared" si="8"/>
        <v>0</v>
      </c>
      <c r="P80">
        <v>106.5</v>
      </c>
      <c r="Q80">
        <v>45</v>
      </c>
      <c r="R80">
        <v>0</v>
      </c>
      <c r="S80">
        <v>0</v>
      </c>
      <c r="T80">
        <v>0</v>
      </c>
      <c r="U80" s="156">
        <f t="shared" si="9"/>
        <v>151.5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151.5</v>
      </c>
      <c r="E81">
        <f>BAWANA!AQ81</f>
        <v>0</v>
      </c>
      <c r="F81">
        <f t="shared" si="11"/>
        <v>800</v>
      </c>
      <c r="G81">
        <f t="shared" si="12"/>
        <v>151.5</v>
      </c>
      <c r="H81" s="154"/>
      <c r="I81">
        <f>BRPL_EOD!AO81+BRPL_EOD!AP81</f>
        <v>106.5</v>
      </c>
      <c r="J81">
        <f>BYPL_EOD!AO81+BYPL_EOD!AP81</f>
        <v>45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151.5</v>
      </c>
      <c r="O81" s="154">
        <f t="shared" si="8"/>
        <v>0</v>
      </c>
      <c r="P81">
        <v>106.5</v>
      </c>
      <c r="Q81">
        <v>45</v>
      </c>
      <c r="R81">
        <v>0</v>
      </c>
      <c r="S81">
        <v>0</v>
      </c>
      <c r="T81">
        <v>0</v>
      </c>
      <c r="U81" s="156">
        <f t="shared" si="9"/>
        <v>151.5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151.5</v>
      </c>
      <c r="E82">
        <f>BAWANA!AQ82</f>
        <v>0</v>
      </c>
      <c r="F82">
        <f t="shared" si="11"/>
        <v>800</v>
      </c>
      <c r="G82">
        <f t="shared" si="12"/>
        <v>151.5</v>
      </c>
      <c r="H82" s="154"/>
      <c r="I82">
        <f>BRPL_EOD!AO82+BRPL_EOD!AP82</f>
        <v>106.5</v>
      </c>
      <c r="J82">
        <f>BYPL_EOD!AO82+BYPL_EOD!AP82</f>
        <v>45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151.5</v>
      </c>
      <c r="O82" s="154">
        <f t="shared" si="8"/>
        <v>0</v>
      </c>
      <c r="P82">
        <v>106.5</v>
      </c>
      <c r="Q82">
        <v>45</v>
      </c>
      <c r="R82">
        <v>0</v>
      </c>
      <c r="S82">
        <v>0</v>
      </c>
      <c r="T82">
        <v>0</v>
      </c>
      <c r="U82" s="156">
        <f t="shared" si="9"/>
        <v>151.5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151.5</v>
      </c>
      <c r="E83">
        <f>BAWANA!AQ83</f>
        <v>0</v>
      </c>
      <c r="F83">
        <f t="shared" si="11"/>
        <v>800</v>
      </c>
      <c r="G83">
        <f t="shared" si="12"/>
        <v>151.5</v>
      </c>
      <c r="H83" s="154"/>
      <c r="I83">
        <f>BRPL_EOD!AO83+BRPL_EOD!AP83</f>
        <v>106.5</v>
      </c>
      <c r="J83">
        <f>BYPL_EOD!AO83+BYPL_EOD!AP83</f>
        <v>45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151.5</v>
      </c>
      <c r="O83" s="154">
        <f t="shared" si="8"/>
        <v>0</v>
      </c>
      <c r="P83">
        <v>106.5</v>
      </c>
      <c r="Q83">
        <v>45</v>
      </c>
      <c r="R83">
        <v>0</v>
      </c>
      <c r="S83">
        <v>0</v>
      </c>
      <c r="T83">
        <v>0</v>
      </c>
      <c r="U83" s="156">
        <f t="shared" si="9"/>
        <v>151.5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151.5</v>
      </c>
      <c r="E84">
        <f>BAWANA!AQ84</f>
        <v>0</v>
      </c>
      <c r="F84">
        <f t="shared" si="11"/>
        <v>800</v>
      </c>
      <c r="G84">
        <f t="shared" si="12"/>
        <v>151.5</v>
      </c>
      <c r="H84" s="154"/>
      <c r="I84">
        <f>BRPL_EOD!AO84+BRPL_EOD!AP84</f>
        <v>106.5</v>
      </c>
      <c r="J84">
        <f>BYPL_EOD!AO84+BYPL_EOD!AP84</f>
        <v>45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151.5</v>
      </c>
      <c r="O84" s="154">
        <f t="shared" si="8"/>
        <v>0</v>
      </c>
      <c r="P84">
        <v>106.5</v>
      </c>
      <c r="Q84">
        <v>45</v>
      </c>
      <c r="R84">
        <v>0</v>
      </c>
      <c r="S84">
        <v>0</v>
      </c>
      <c r="T84">
        <v>0</v>
      </c>
      <c r="U84" s="156">
        <f t="shared" si="9"/>
        <v>151.5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151.5</v>
      </c>
      <c r="E85">
        <f>BAWANA!AQ85</f>
        <v>0</v>
      </c>
      <c r="F85">
        <f t="shared" si="11"/>
        <v>800</v>
      </c>
      <c r="G85">
        <f t="shared" si="12"/>
        <v>151.5</v>
      </c>
      <c r="H85" s="154"/>
      <c r="I85">
        <f>BRPL_EOD!AO85+BRPL_EOD!AP85</f>
        <v>106.5</v>
      </c>
      <c r="J85">
        <f>BYPL_EOD!AO85+BYPL_EOD!AP85</f>
        <v>45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151.5</v>
      </c>
      <c r="O85" s="154">
        <f t="shared" si="8"/>
        <v>0</v>
      </c>
      <c r="P85">
        <v>106.5</v>
      </c>
      <c r="Q85">
        <v>45</v>
      </c>
      <c r="R85">
        <v>0</v>
      </c>
      <c r="S85">
        <v>0</v>
      </c>
      <c r="T85">
        <v>0</v>
      </c>
      <c r="U85" s="156">
        <f t="shared" si="9"/>
        <v>151.5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151.5</v>
      </c>
      <c r="E86">
        <f>BAWANA!AQ86</f>
        <v>0</v>
      </c>
      <c r="F86">
        <f t="shared" si="11"/>
        <v>800</v>
      </c>
      <c r="G86">
        <f t="shared" si="12"/>
        <v>151.5</v>
      </c>
      <c r="H86" s="154"/>
      <c r="I86">
        <f>BRPL_EOD!AO86+BRPL_EOD!AP86</f>
        <v>106.5</v>
      </c>
      <c r="J86">
        <f>BYPL_EOD!AO86+BYPL_EOD!AP86</f>
        <v>45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151.5</v>
      </c>
      <c r="O86" s="154">
        <f t="shared" si="8"/>
        <v>0</v>
      </c>
      <c r="P86">
        <v>106.5</v>
      </c>
      <c r="Q86">
        <v>45</v>
      </c>
      <c r="R86">
        <v>0</v>
      </c>
      <c r="S86">
        <v>0</v>
      </c>
      <c r="T86">
        <v>0</v>
      </c>
      <c r="U86" s="156">
        <f t="shared" si="9"/>
        <v>151.5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151.5</v>
      </c>
      <c r="E87">
        <f>BAWANA!AQ87</f>
        <v>0</v>
      </c>
      <c r="F87">
        <f t="shared" si="11"/>
        <v>800</v>
      </c>
      <c r="G87">
        <f t="shared" si="12"/>
        <v>151.5</v>
      </c>
      <c r="H87" s="154"/>
      <c r="I87">
        <f>BRPL_EOD!AO87+BRPL_EOD!AP87</f>
        <v>106.5</v>
      </c>
      <c r="J87">
        <f>BYPL_EOD!AO87+BYPL_EOD!AP87</f>
        <v>45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151.5</v>
      </c>
      <c r="O87" s="154">
        <f t="shared" si="8"/>
        <v>0</v>
      </c>
      <c r="P87">
        <v>106.5</v>
      </c>
      <c r="Q87">
        <v>45</v>
      </c>
      <c r="R87">
        <v>0</v>
      </c>
      <c r="S87">
        <v>0</v>
      </c>
      <c r="T87">
        <v>0</v>
      </c>
      <c r="U87" s="156">
        <f t="shared" si="9"/>
        <v>151.5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151.5</v>
      </c>
      <c r="E88">
        <f>BAWANA!AQ88</f>
        <v>0</v>
      </c>
      <c r="F88">
        <f t="shared" si="11"/>
        <v>800</v>
      </c>
      <c r="G88">
        <f t="shared" si="12"/>
        <v>151.5</v>
      </c>
      <c r="H88" s="154"/>
      <c r="I88">
        <f>BRPL_EOD!AO88+BRPL_EOD!AP88</f>
        <v>106.5</v>
      </c>
      <c r="J88">
        <f>BYPL_EOD!AO88+BYPL_EOD!AP88</f>
        <v>45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151.5</v>
      </c>
      <c r="O88" s="154">
        <f t="shared" si="8"/>
        <v>0</v>
      </c>
      <c r="P88">
        <v>106.5</v>
      </c>
      <c r="Q88">
        <v>45</v>
      </c>
      <c r="R88">
        <v>0</v>
      </c>
      <c r="S88">
        <v>0</v>
      </c>
      <c r="T88">
        <v>0</v>
      </c>
      <c r="U88" s="156">
        <f t="shared" si="9"/>
        <v>151.5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151.5</v>
      </c>
      <c r="E89">
        <f>BAWANA!AQ89</f>
        <v>0</v>
      </c>
      <c r="F89">
        <f t="shared" si="11"/>
        <v>800</v>
      </c>
      <c r="G89">
        <f t="shared" si="12"/>
        <v>151.5</v>
      </c>
      <c r="H89" s="154"/>
      <c r="I89">
        <f>BRPL_EOD!AO89+BRPL_EOD!AP89</f>
        <v>106.5</v>
      </c>
      <c r="J89">
        <f>BYPL_EOD!AO89+BYPL_EOD!AP89</f>
        <v>45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151.5</v>
      </c>
      <c r="O89" s="154">
        <f t="shared" si="8"/>
        <v>0</v>
      </c>
      <c r="P89">
        <v>106.5</v>
      </c>
      <c r="Q89">
        <v>45</v>
      </c>
      <c r="R89">
        <v>0</v>
      </c>
      <c r="S89">
        <v>0</v>
      </c>
      <c r="T89">
        <v>0</v>
      </c>
      <c r="U89" s="156">
        <f t="shared" si="9"/>
        <v>151.5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151.5</v>
      </c>
      <c r="E90">
        <f>BAWANA!AQ90</f>
        <v>0</v>
      </c>
      <c r="F90">
        <f t="shared" si="11"/>
        <v>800</v>
      </c>
      <c r="G90">
        <f t="shared" si="12"/>
        <v>151.5</v>
      </c>
      <c r="H90" s="154"/>
      <c r="I90">
        <f>BRPL_EOD!AO90+BRPL_EOD!AP90</f>
        <v>106.5</v>
      </c>
      <c r="J90">
        <f>BYPL_EOD!AO90+BYPL_EOD!AP90</f>
        <v>45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151.5</v>
      </c>
      <c r="O90" s="154">
        <f t="shared" si="8"/>
        <v>0</v>
      </c>
      <c r="P90">
        <v>106.5</v>
      </c>
      <c r="Q90">
        <v>45</v>
      </c>
      <c r="R90">
        <v>0</v>
      </c>
      <c r="S90">
        <v>0</v>
      </c>
      <c r="T90">
        <v>0</v>
      </c>
      <c r="U90" s="156">
        <f t="shared" si="9"/>
        <v>151.5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151.5</v>
      </c>
      <c r="E91">
        <f>BAWANA!AQ91</f>
        <v>0</v>
      </c>
      <c r="F91">
        <f t="shared" si="11"/>
        <v>800</v>
      </c>
      <c r="G91">
        <f t="shared" si="12"/>
        <v>151.5</v>
      </c>
      <c r="H91" s="154"/>
      <c r="I91">
        <f>BRPL_EOD!AO91+BRPL_EOD!AP91</f>
        <v>106.5</v>
      </c>
      <c r="J91">
        <f>BYPL_EOD!AO91+BYPL_EOD!AP91</f>
        <v>45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151.5</v>
      </c>
      <c r="O91" s="154">
        <f t="shared" si="8"/>
        <v>0</v>
      </c>
      <c r="P91">
        <v>106.5</v>
      </c>
      <c r="Q91">
        <v>45</v>
      </c>
      <c r="R91">
        <v>0</v>
      </c>
      <c r="S91">
        <v>0</v>
      </c>
      <c r="T91">
        <v>0</v>
      </c>
      <c r="U91" s="156">
        <f t="shared" si="9"/>
        <v>151.5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151.5</v>
      </c>
      <c r="E92">
        <f>BAWANA!AQ92</f>
        <v>0</v>
      </c>
      <c r="F92">
        <f t="shared" si="11"/>
        <v>800</v>
      </c>
      <c r="G92">
        <f t="shared" si="12"/>
        <v>151.5</v>
      </c>
      <c r="H92" s="154"/>
      <c r="I92">
        <f>BRPL_EOD!AO92+BRPL_EOD!AP92</f>
        <v>106.5</v>
      </c>
      <c r="J92">
        <f>BYPL_EOD!AO92+BYPL_EOD!AP92</f>
        <v>45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151.5</v>
      </c>
      <c r="O92" s="154">
        <f t="shared" si="8"/>
        <v>0</v>
      </c>
      <c r="P92">
        <v>106.5</v>
      </c>
      <c r="Q92">
        <v>45</v>
      </c>
      <c r="R92">
        <v>0</v>
      </c>
      <c r="S92">
        <v>0</v>
      </c>
      <c r="T92">
        <v>0</v>
      </c>
      <c r="U92" s="156">
        <f t="shared" si="9"/>
        <v>151.5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151.5</v>
      </c>
      <c r="E93">
        <f>BAWANA!AQ93</f>
        <v>0</v>
      </c>
      <c r="F93">
        <f t="shared" si="11"/>
        <v>800</v>
      </c>
      <c r="G93">
        <f t="shared" si="12"/>
        <v>151.5</v>
      </c>
      <c r="H93" s="154"/>
      <c r="I93">
        <f>BRPL_EOD!AO93+BRPL_EOD!AP93</f>
        <v>106.5</v>
      </c>
      <c r="J93">
        <f>BYPL_EOD!AO93+BYPL_EOD!AP93</f>
        <v>45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151.5</v>
      </c>
      <c r="O93" s="154">
        <f t="shared" si="8"/>
        <v>0</v>
      </c>
      <c r="P93">
        <v>106.5</v>
      </c>
      <c r="Q93">
        <v>45</v>
      </c>
      <c r="R93">
        <v>0</v>
      </c>
      <c r="S93">
        <v>0</v>
      </c>
      <c r="T93">
        <v>0</v>
      </c>
      <c r="U93" s="156">
        <f t="shared" si="9"/>
        <v>151.5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151.5</v>
      </c>
      <c r="E94">
        <f>BAWANA!AQ94</f>
        <v>0</v>
      </c>
      <c r="F94">
        <f t="shared" si="11"/>
        <v>800</v>
      </c>
      <c r="G94">
        <f t="shared" si="12"/>
        <v>151.5</v>
      </c>
      <c r="H94" s="154"/>
      <c r="I94">
        <f>BRPL_EOD!AO94+BRPL_EOD!AP94</f>
        <v>106.5</v>
      </c>
      <c r="J94">
        <f>BYPL_EOD!AO94+BYPL_EOD!AP94</f>
        <v>45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151.5</v>
      </c>
      <c r="O94" s="154">
        <f t="shared" si="8"/>
        <v>0</v>
      </c>
      <c r="P94">
        <v>106.5</v>
      </c>
      <c r="Q94">
        <v>45</v>
      </c>
      <c r="R94">
        <v>0</v>
      </c>
      <c r="S94">
        <v>0</v>
      </c>
      <c r="T94">
        <v>0</v>
      </c>
      <c r="U94" s="156">
        <f t="shared" si="9"/>
        <v>151.5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151.5</v>
      </c>
      <c r="E95">
        <f>BAWANA!AQ95</f>
        <v>0</v>
      </c>
      <c r="F95">
        <f t="shared" si="11"/>
        <v>800</v>
      </c>
      <c r="G95">
        <f t="shared" si="12"/>
        <v>151.5</v>
      </c>
      <c r="H95" s="154"/>
      <c r="I95">
        <f>BRPL_EOD!AO95+BRPL_EOD!AP95</f>
        <v>106.5</v>
      </c>
      <c r="J95">
        <f>BYPL_EOD!AO95+BYPL_EOD!AP95</f>
        <v>45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151.5</v>
      </c>
      <c r="O95" s="154">
        <f t="shared" si="8"/>
        <v>0</v>
      </c>
      <c r="P95">
        <v>106.5</v>
      </c>
      <c r="Q95">
        <v>45</v>
      </c>
      <c r="R95">
        <v>0</v>
      </c>
      <c r="S95">
        <v>0</v>
      </c>
      <c r="T95">
        <v>0</v>
      </c>
      <c r="U95" s="156">
        <f t="shared" si="9"/>
        <v>151.5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151.5</v>
      </c>
      <c r="E96">
        <f>BAWANA!AQ96</f>
        <v>0</v>
      </c>
      <c r="F96">
        <f t="shared" si="11"/>
        <v>800</v>
      </c>
      <c r="G96">
        <f t="shared" si="12"/>
        <v>151.5</v>
      </c>
      <c r="H96" s="154"/>
      <c r="I96">
        <f>BRPL_EOD!AO96+BRPL_EOD!AP96</f>
        <v>106.5</v>
      </c>
      <c r="J96">
        <f>BYPL_EOD!AO96+BYPL_EOD!AP96</f>
        <v>45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151.5</v>
      </c>
      <c r="O96" s="154">
        <f t="shared" si="8"/>
        <v>0</v>
      </c>
      <c r="P96">
        <v>106.5</v>
      </c>
      <c r="Q96">
        <v>45</v>
      </c>
      <c r="R96">
        <v>0</v>
      </c>
      <c r="S96">
        <v>0</v>
      </c>
      <c r="T96">
        <v>0</v>
      </c>
      <c r="U96" s="156">
        <f t="shared" si="9"/>
        <v>151.5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67.94</v>
      </c>
      <c r="E97">
        <f>BAWANA!AQ97</f>
        <v>0</v>
      </c>
      <c r="F97">
        <f t="shared" si="11"/>
        <v>800</v>
      </c>
      <c r="G97">
        <f t="shared" si="12"/>
        <v>67.94</v>
      </c>
      <c r="H97" s="154"/>
      <c r="I97">
        <f>BRPL_EOD!AO97+BRPL_EOD!AP97</f>
        <v>34.9</v>
      </c>
      <c r="J97">
        <f>BYPL_EOD!AO97+BYPL_EOD!AP97</f>
        <v>14.4</v>
      </c>
      <c r="K97">
        <f>MES_EOD!AO97+MES_EOD!AP97</f>
        <v>1.1000000000000001</v>
      </c>
      <c r="L97">
        <f>NDMC_EOD!AO97+NDMC_EOD!AP97</f>
        <v>4.41</v>
      </c>
      <c r="M97">
        <f>TPDDL_EOD!AO97+TPDDL_EOD!AP97</f>
        <v>13.12</v>
      </c>
      <c r="N97">
        <f t="shared" si="7"/>
        <v>67.930000000000007</v>
      </c>
      <c r="O97" s="154">
        <f t="shared" si="8"/>
        <v>9.9999999999909051E-3</v>
      </c>
      <c r="P97">
        <v>34.905137641689969</v>
      </c>
      <c r="Q97">
        <v>14.402119829235977</v>
      </c>
      <c r="R97">
        <v>1.1001619313999704</v>
      </c>
      <c r="S97">
        <v>4.4106491977035178</v>
      </c>
      <c r="T97">
        <v>13.121931399970556</v>
      </c>
      <c r="U97" s="156">
        <f t="shared" si="9"/>
        <v>67.94</v>
      </c>
      <c r="V97" s="154">
        <f t="shared" si="10"/>
        <v>0</v>
      </c>
      <c r="Y97">
        <f>BAWANA!BA97+BAWANA!BB97</f>
        <v>6.03</v>
      </c>
      <c r="Z97">
        <f>BAWANA!BH97+BAWANA!BI97</f>
        <v>6.03</v>
      </c>
      <c r="AA97">
        <f>BAWANA!AB97+BAWANA!AC97</f>
        <v>6.03</v>
      </c>
      <c r="AB97">
        <f>BAWANA!AI97+BAWANA!AJ97</f>
        <v>6.03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</v>
      </c>
      <c r="C99" s="156">
        <f t="shared" ref="C99:U99" si="14">SUM(C3:C98)/4000</f>
        <v>0</v>
      </c>
      <c r="D99" s="156">
        <f t="shared" si="14"/>
        <v>3.5772349999999999</v>
      </c>
      <c r="E99" s="156">
        <f t="shared" si="14"/>
        <v>0</v>
      </c>
      <c r="F99" s="156">
        <f t="shared" si="14"/>
        <v>19.2</v>
      </c>
      <c r="G99" s="156">
        <f t="shared" si="14"/>
        <v>3.5772349999999999</v>
      </c>
      <c r="H99" s="156"/>
      <c r="I99" s="156">
        <f t="shared" si="14"/>
        <v>2.5114749999999999</v>
      </c>
      <c r="J99" s="156">
        <f t="shared" si="14"/>
        <v>1.0610999999999999</v>
      </c>
      <c r="K99" s="156">
        <f t="shared" si="14"/>
        <v>2.7500000000000002E-4</v>
      </c>
      <c r="L99" s="156">
        <f t="shared" si="14"/>
        <v>1.1025E-3</v>
      </c>
      <c r="M99" s="156">
        <f t="shared" si="14"/>
        <v>3.2799999999999999E-3</v>
      </c>
      <c r="N99" s="156">
        <f t="shared" si="14"/>
        <v>3.5772325</v>
      </c>
      <c r="O99" s="156">
        <f t="shared" si="14"/>
        <v>2.4999999999977263E-6</v>
      </c>
      <c r="P99" s="156">
        <f t="shared" si="14"/>
        <v>2.5114762844104224</v>
      </c>
      <c r="Q99" s="156">
        <f t="shared" si="14"/>
        <v>1.0611005299573089</v>
      </c>
      <c r="R99" s="156">
        <f t="shared" si="14"/>
        <v>2.7504048284999262E-4</v>
      </c>
      <c r="S99" s="156">
        <f t="shared" si="14"/>
        <v>1.1026622994258794E-3</v>
      </c>
      <c r="T99" s="156">
        <f t="shared" si="14"/>
        <v>3.2804828499926391E-3</v>
      </c>
      <c r="U99" s="156">
        <f t="shared" si="14"/>
        <v>3.5772349999999999</v>
      </c>
      <c r="V99" s="156">
        <f t="shared" si="10"/>
        <v>0</v>
      </c>
      <c r="Y99" s="156">
        <f t="shared" ref="Y99:AD99" si="15">SUM(Y3:Y98)/4000</f>
        <v>1.5075000000000002E-3</v>
      </c>
      <c r="Z99" s="156">
        <f t="shared" si="15"/>
        <v>1.5075000000000002E-3</v>
      </c>
      <c r="AA99" s="156">
        <f t="shared" si="15"/>
        <v>1.5075000000000002E-3</v>
      </c>
      <c r="AB99" s="156">
        <f t="shared" si="15"/>
        <v>1.5075000000000002E-3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36.737993000000003</v>
      </c>
      <c r="D3">
        <v>6.4145700000000003</v>
      </c>
      <c r="E3">
        <v>0</v>
      </c>
      <c r="F3">
        <v>0</v>
      </c>
      <c r="G3">
        <v>73.287536000000003</v>
      </c>
      <c r="H3">
        <v>0</v>
      </c>
      <c r="I3">
        <v>91.211347000000004</v>
      </c>
      <c r="J3">
        <v>6.0807570000000002</v>
      </c>
      <c r="K3">
        <v>344.673159</v>
      </c>
      <c r="L3">
        <v>661.459879</v>
      </c>
      <c r="M3">
        <v>94.319981999999996</v>
      </c>
      <c r="N3">
        <v>120.694688</v>
      </c>
      <c r="O3">
        <v>126.520838</v>
      </c>
      <c r="P3">
        <v>144.02676099999999</v>
      </c>
      <c r="Q3">
        <v>22.193777000000001</v>
      </c>
      <c r="R3">
        <v>43.545976000000003</v>
      </c>
      <c r="S3">
        <v>26.963602000000002</v>
      </c>
      <c r="T3">
        <v>1.4276059999999999</v>
      </c>
      <c r="U3">
        <v>348.97500000000002</v>
      </c>
      <c r="V3">
        <v>19.46</v>
      </c>
      <c r="W3">
        <v>44.917999999999999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0</v>
      </c>
      <c r="AE3">
        <v>53.905351000000003</v>
      </c>
      <c r="AF3">
        <v>17.425726999999998</v>
      </c>
      <c r="AG3">
        <v>43.678386000000003</v>
      </c>
      <c r="AH3">
        <v>20.475525999999999</v>
      </c>
      <c r="AI3">
        <v>0</v>
      </c>
      <c r="AJ3">
        <v>0</v>
      </c>
      <c r="AK3">
        <v>59.009957999999997</v>
      </c>
      <c r="AL3">
        <v>53.451999999999998</v>
      </c>
      <c r="AM3">
        <v>17.179061999999998</v>
      </c>
      <c r="AN3">
        <v>1.0550679999999999</v>
      </c>
      <c r="AO3">
        <v>0</v>
      </c>
      <c r="AP3">
        <v>6.0206999999999997</v>
      </c>
      <c r="AQ3">
        <v>30.522714000000001</v>
      </c>
      <c r="AR3">
        <v>50.783999999999999</v>
      </c>
      <c r="AS3">
        <v>35.652698999999998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91.790807999999984</v>
      </c>
      <c r="BA3">
        <f>SUM(B3:AZ3)</f>
        <v>2993.5348180000015</v>
      </c>
      <c r="BD3">
        <v>4.2938999999999998</v>
      </c>
      <c r="BE3">
        <v>0</v>
      </c>
      <c r="BF3">
        <v>2.1923999999999999E-2</v>
      </c>
      <c r="BG3">
        <v>0</v>
      </c>
      <c r="BH3">
        <v>1.8580000000000001E-3</v>
      </c>
      <c r="BI3">
        <v>0.82955999999999996</v>
      </c>
      <c r="BJ3">
        <v>0</v>
      </c>
      <c r="BK3">
        <v>1.8058000000000001E-2</v>
      </c>
      <c r="BL3">
        <v>0</v>
      </c>
      <c r="BM3">
        <v>2.5569999999999998E-3</v>
      </c>
      <c r="BN3">
        <v>0</v>
      </c>
      <c r="BO3">
        <v>1.99</v>
      </c>
      <c r="BP3">
        <v>2.1800000000000002</v>
      </c>
      <c r="BQ3">
        <v>3.542468</v>
      </c>
      <c r="BR3">
        <v>2.5514760000000001</v>
      </c>
      <c r="BS3">
        <v>1.61</v>
      </c>
      <c r="BT3">
        <v>1.063965</v>
      </c>
      <c r="BU3">
        <v>2.9693339999999999</v>
      </c>
      <c r="BV3">
        <v>1.341844</v>
      </c>
      <c r="BW3">
        <v>9.33</v>
      </c>
      <c r="BX3">
        <v>4.2581249999999997</v>
      </c>
      <c r="BY3">
        <v>0.24</v>
      </c>
      <c r="BZ3">
        <v>1.9381029999999999</v>
      </c>
      <c r="CA3">
        <v>3.5116909999999999</v>
      </c>
      <c r="CB3">
        <v>1.78</v>
      </c>
      <c r="CC3">
        <v>0.84</v>
      </c>
      <c r="CD3">
        <v>0.42</v>
      </c>
      <c r="CE3">
        <v>0.88</v>
      </c>
      <c r="CF3">
        <v>0.22</v>
      </c>
      <c r="CG3">
        <v>3.78</v>
      </c>
      <c r="CH3">
        <v>0.39574100000000001</v>
      </c>
      <c r="CI3">
        <v>6.92</v>
      </c>
      <c r="CJ3">
        <v>1.94</v>
      </c>
      <c r="CK3">
        <v>1.85</v>
      </c>
      <c r="CL3">
        <v>5.313701</v>
      </c>
      <c r="CM3">
        <v>1.1969460000000001</v>
      </c>
      <c r="CN3">
        <v>3.5424669999999998</v>
      </c>
      <c r="CO3">
        <v>3.03</v>
      </c>
      <c r="CP3">
        <v>2.5259830000000001</v>
      </c>
      <c r="CQ3">
        <v>2.7933979999999998</v>
      </c>
      <c r="CR3">
        <v>2.38</v>
      </c>
      <c r="CS3">
        <v>2.3738440000000001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91.790807999999984</v>
      </c>
    </row>
    <row r="4" spans="1:114">
      <c r="A4" t="s">
        <v>46</v>
      </c>
      <c r="B4">
        <v>0</v>
      </c>
      <c r="C4">
        <v>36.737993000000003</v>
      </c>
      <c r="D4">
        <v>6.4145700000000003</v>
      </c>
      <c r="E4">
        <v>0</v>
      </c>
      <c r="F4">
        <v>0</v>
      </c>
      <c r="G4">
        <v>73.287536000000003</v>
      </c>
      <c r="H4">
        <v>0</v>
      </c>
      <c r="I4">
        <v>91.211347000000004</v>
      </c>
      <c r="J4">
        <v>6.0807570000000002</v>
      </c>
      <c r="K4">
        <v>344.673159</v>
      </c>
      <c r="L4">
        <v>661.459879</v>
      </c>
      <c r="M4">
        <v>94.319981999999996</v>
      </c>
      <c r="N4">
        <v>120.694688</v>
      </c>
      <c r="O4">
        <v>126.520838</v>
      </c>
      <c r="P4">
        <v>144.02676099999999</v>
      </c>
      <c r="Q4">
        <v>22.193777000000001</v>
      </c>
      <c r="R4">
        <v>43.545976000000003</v>
      </c>
      <c r="S4">
        <v>26.963602000000002</v>
      </c>
      <c r="T4">
        <v>1.4276059999999999</v>
      </c>
      <c r="U4">
        <v>348.97500000000002</v>
      </c>
      <c r="V4">
        <v>19.46</v>
      </c>
      <c r="W4">
        <v>44.917999999999999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0</v>
      </c>
      <c r="AE4">
        <v>53.905351000000003</v>
      </c>
      <c r="AF4">
        <v>17.425726999999998</v>
      </c>
      <c r="AG4">
        <v>43.678386000000003</v>
      </c>
      <c r="AH4">
        <v>20.475525999999999</v>
      </c>
      <c r="AI4">
        <v>0</v>
      </c>
      <c r="AJ4">
        <v>0</v>
      </c>
      <c r="AK4">
        <v>59.009957999999997</v>
      </c>
      <c r="AL4">
        <v>53.451999999999998</v>
      </c>
      <c r="AM4">
        <v>17.179061999999998</v>
      </c>
      <c r="AN4">
        <v>1.0550679999999999</v>
      </c>
      <c r="AO4">
        <v>0</v>
      </c>
      <c r="AP4">
        <v>6.0206999999999997</v>
      </c>
      <c r="AQ4">
        <v>30.522714000000001</v>
      </c>
      <c r="AR4">
        <v>50.783999999999999</v>
      </c>
      <c r="AS4">
        <v>35.652698999999998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89.856842999999984</v>
      </c>
      <c r="BA4">
        <f t="shared" ref="BA4:BA67" si="1">SUM(B4:AZ4)</f>
        <v>2991.6008530000013</v>
      </c>
      <c r="BD4">
        <v>4.2938999999999998</v>
      </c>
      <c r="BE4">
        <v>0</v>
      </c>
      <c r="BF4">
        <v>2.1923999999999999E-2</v>
      </c>
      <c r="BG4">
        <v>0</v>
      </c>
      <c r="BH4">
        <v>1.8580000000000001E-3</v>
      </c>
      <c r="BI4">
        <v>0.82955999999999996</v>
      </c>
      <c r="BJ4">
        <v>0</v>
      </c>
      <c r="BK4">
        <v>1.8058000000000001E-2</v>
      </c>
      <c r="BL4">
        <v>0</v>
      </c>
      <c r="BM4">
        <v>2.5569999999999998E-3</v>
      </c>
      <c r="BN4">
        <v>0</v>
      </c>
      <c r="BO4">
        <v>1.99</v>
      </c>
      <c r="BP4">
        <v>2.1800000000000002</v>
      </c>
      <c r="BQ4">
        <v>3.542468</v>
      </c>
      <c r="BR4">
        <v>2.5514760000000001</v>
      </c>
      <c r="BS4">
        <v>1.61</v>
      </c>
      <c r="BT4">
        <v>0</v>
      </c>
      <c r="BU4">
        <v>2.9693339999999999</v>
      </c>
      <c r="BV4">
        <v>1.341844</v>
      </c>
      <c r="BW4">
        <v>9.33</v>
      </c>
      <c r="BX4">
        <v>4.2581249999999997</v>
      </c>
      <c r="BY4">
        <v>0.24</v>
      </c>
      <c r="BZ4">
        <v>1.9381029999999999</v>
      </c>
      <c r="CA4">
        <v>3.5116909999999999</v>
      </c>
      <c r="CB4">
        <v>1.78</v>
      </c>
      <c r="CC4">
        <v>0.84</v>
      </c>
      <c r="CD4">
        <v>0.42</v>
      </c>
      <c r="CE4">
        <v>0.88</v>
      </c>
      <c r="CF4">
        <v>0.22</v>
      </c>
      <c r="CG4">
        <v>3.78</v>
      </c>
      <c r="CH4">
        <v>0.39574100000000001</v>
      </c>
      <c r="CI4">
        <v>6.05</v>
      </c>
      <c r="CJ4">
        <v>1.94</v>
      </c>
      <c r="CK4">
        <v>1.85</v>
      </c>
      <c r="CL4">
        <v>5.313701</v>
      </c>
      <c r="CM4">
        <v>1.1969460000000001</v>
      </c>
      <c r="CN4">
        <v>3.5424669999999998</v>
      </c>
      <c r="CO4">
        <v>3.03</v>
      </c>
      <c r="CP4">
        <v>2.5259830000000001</v>
      </c>
      <c r="CQ4">
        <v>2.7933979999999998</v>
      </c>
      <c r="CR4">
        <v>2.38</v>
      </c>
      <c r="CS4">
        <v>2.3738440000000001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89.856842999999984</v>
      </c>
    </row>
    <row r="5" spans="1:114">
      <c r="A5" t="s">
        <v>47</v>
      </c>
      <c r="B5">
        <v>0</v>
      </c>
      <c r="C5">
        <v>36.737993000000003</v>
      </c>
      <c r="D5">
        <v>6.4145700000000003</v>
      </c>
      <c r="E5">
        <v>0</v>
      </c>
      <c r="F5">
        <v>0</v>
      </c>
      <c r="G5">
        <v>73.287536000000003</v>
      </c>
      <c r="H5">
        <v>0</v>
      </c>
      <c r="I5">
        <v>91.211347000000004</v>
      </c>
      <c r="J5">
        <v>6.0807570000000002</v>
      </c>
      <c r="K5">
        <v>344.673159</v>
      </c>
      <c r="L5">
        <v>661.459879</v>
      </c>
      <c r="M5">
        <v>94.319981999999996</v>
      </c>
      <c r="N5">
        <v>120.694688</v>
      </c>
      <c r="O5">
        <v>126.520838</v>
      </c>
      <c r="P5">
        <v>144.02676099999999</v>
      </c>
      <c r="Q5">
        <v>22.193777000000001</v>
      </c>
      <c r="R5">
        <v>43.545976000000003</v>
      </c>
      <c r="S5">
        <v>26.963602000000002</v>
      </c>
      <c r="T5">
        <v>1.4276059999999999</v>
      </c>
      <c r="U5">
        <v>348.97500000000002</v>
      </c>
      <c r="V5">
        <v>19.46</v>
      </c>
      <c r="W5">
        <v>44.917999999999999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31.709733</v>
      </c>
      <c r="AD5">
        <v>0</v>
      </c>
      <c r="AE5">
        <v>53.905351000000003</v>
      </c>
      <c r="AF5">
        <v>17.425726999999998</v>
      </c>
      <c r="AG5">
        <v>43.678386000000003</v>
      </c>
      <c r="AH5">
        <v>20.475525999999999</v>
      </c>
      <c r="AI5">
        <v>0</v>
      </c>
      <c r="AJ5">
        <v>0</v>
      </c>
      <c r="AK5">
        <v>59.009957999999997</v>
      </c>
      <c r="AL5">
        <v>53.451999999999998</v>
      </c>
      <c r="AM5">
        <v>17.179061999999998</v>
      </c>
      <c r="AN5">
        <v>1.0550679999999999</v>
      </c>
      <c r="AO5">
        <v>0</v>
      </c>
      <c r="AP5">
        <v>6.0206999999999997</v>
      </c>
      <c r="AQ5">
        <v>30.522714000000001</v>
      </c>
      <c r="AR5">
        <v>50.783999999999999</v>
      </c>
      <c r="AS5">
        <v>35.652698999999998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89.577555999999987</v>
      </c>
      <c r="BA5">
        <f t="shared" si="1"/>
        <v>2991.3215660000014</v>
      </c>
      <c r="BD5">
        <v>4.2938999999999998</v>
      </c>
      <c r="BE5">
        <v>0</v>
      </c>
      <c r="BF5">
        <v>2.1923999999999999E-2</v>
      </c>
      <c r="BG5">
        <v>0</v>
      </c>
      <c r="BH5">
        <v>1.8580000000000001E-3</v>
      </c>
      <c r="BI5">
        <v>0.82955999999999996</v>
      </c>
      <c r="BJ5">
        <v>0</v>
      </c>
      <c r="BK5">
        <v>1.8058000000000001E-2</v>
      </c>
      <c r="BL5">
        <v>0</v>
      </c>
      <c r="BM5">
        <v>2.5569999999999998E-3</v>
      </c>
      <c r="BN5">
        <v>0</v>
      </c>
      <c r="BO5">
        <v>1.99</v>
      </c>
      <c r="BP5">
        <v>2.1800000000000002</v>
      </c>
      <c r="BQ5">
        <v>3.542468</v>
      </c>
      <c r="BR5">
        <v>2.5514760000000001</v>
      </c>
      <c r="BS5">
        <v>1.61</v>
      </c>
      <c r="BT5">
        <v>0</v>
      </c>
      <c r="BU5">
        <v>2.9693339999999999</v>
      </c>
      <c r="BV5">
        <v>1.341844</v>
      </c>
      <c r="BW5">
        <v>9.33</v>
      </c>
      <c r="BX5">
        <v>4.2581249999999997</v>
      </c>
      <c r="BY5">
        <v>0.24</v>
      </c>
      <c r="BZ5">
        <v>1.9381029999999999</v>
      </c>
      <c r="CA5">
        <v>3.5116909999999999</v>
      </c>
      <c r="CB5">
        <v>1.78</v>
      </c>
      <c r="CC5">
        <v>0.84</v>
      </c>
      <c r="CD5">
        <v>0.42</v>
      </c>
      <c r="CE5">
        <v>0.88</v>
      </c>
      <c r="CF5">
        <v>0.22</v>
      </c>
      <c r="CG5">
        <v>3.78</v>
      </c>
      <c r="CH5">
        <v>0.39574100000000001</v>
      </c>
      <c r="CI5">
        <v>6.05</v>
      </c>
      <c r="CJ5">
        <v>1.94</v>
      </c>
      <c r="CK5">
        <v>1.85</v>
      </c>
      <c r="CL5">
        <v>5.313701</v>
      </c>
      <c r="CM5">
        <v>0.917659</v>
      </c>
      <c r="CN5">
        <v>3.5424669999999998</v>
      </c>
      <c r="CO5">
        <v>3.03</v>
      </c>
      <c r="CP5">
        <v>2.5259830000000001</v>
      </c>
      <c r="CQ5">
        <v>2.7933979999999998</v>
      </c>
      <c r="CR5">
        <v>2.38</v>
      </c>
      <c r="CS5">
        <v>2.3738440000000001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89.577555999999987</v>
      </c>
    </row>
    <row r="6" spans="1:114">
      <c r="A6" t="s">
        <v>48</v>
      </c>
      <c r="B6">
        <v>0</v>
      </c>
      <c r="C6">
        <v>36.737993000000003</v>
      </c>
      <c r="D6">
        <v>6.4145700000000003</v>
      </c>
      <c r="E6">
        <v>0</v>
      </c>
      <c r="F6">
        <v>0</v>
      </c>
      <c r="G6">
        <v>73.287536000000003</v>
      </c>
      <c r="H6">
        <v>0</v>
      </c>
      <c r="I6">
        <v>91.211347000000004</v>
      </c>
      <c r="J6">
        <v>6.0807570000000002</v>
      </c>
      <c r="K6">
        <v>344.673159</v>
      </c>
      <c r="L6">
        <v>661.459879</v>
      </c>
      <c r="M6">
        <v>94.319981999999996</v>
      </c>
      <c r="N6">
        <v>120.694688</v>
      </c>
      <c r="O6">
        <v>126.520838</v>
      </c>
      <c r="P6">
        <v>144.02676099999999</v>
      </c>
      <c r="Q6">
        <v>22.193777000000001</v>
      </c>
      <c r="R6">
        <v>43.545976000000003</v>
      </c>
      <c r="S6">
        <v>26.963602000000002</v>
      </c>
      <c r="T6">
        <v>1.4276059999999999</v>
      </c>
      <c r="U6">
        <v>348.97500000000002</v>
      </c>
      <c r="V6">
        <v>19.46</v>
      </c>
      <c r="W6">
        <v>44.917999999999999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31.709733</v>
      </c>
      <c r="AD6">
        <v>0</v>
      </c>
      <c r="AE6">
        <v>53.905351000000003</v>
      </c>
      <c r="AF6">
        <v>17.425726999999998</v>
      </c>
      <c r="AG6">
        <v>43.678386000000003</v>
      </c>
      <c r="AH6">
        <v>20.475525999999999</v>
      </c>
      <c r="AI6">
        <v>0</v>
      </c>
      <c r="AJ6">
        <v>0</v>
      </c>
      <c r="AK6">
        <v>59.009957999999997</v>
      </c>
      <c r="AL6">
        <v>53.451999999999998</v>
      </c>
      <c r="AM6">
        <v>17.179061999999998</v>
      </c>
      <c r="AN6">
        <v>1.0550679999999999</v>
      </c>
      <c r="AO6">
        <v>0</v>
      </c>
      <c r="AP6">
        <v>6.0206999999999997</v>
      </c>
      <c r="AQ6">
        <v>30.522714000000001</v>
      </c>
      <c r="AR6">
        <v>52.991999999999997</v>
      </c>
      <c r="AS6">
        <v>35.652698999999998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89.577555999999987</v>
      </c>
      <c r="BA6">
        <f t="shared" si="1"/>
        <v>2993.5295660000015</v>
      </c>
      <c r="BD6">
        <v>4.2938999999999998</v>
      </c>
      <c r="BE6">
        <v>0</v>
      </c>
      <c r="BF6">
        <v>2.1923999999999999E-2</v>
      </c>
      <c r="BG6">
        <v>0</v>
      </c>
      <c r="BH6">
        <v>1.8580000000000001E-3</v>
      </c>
      <c r="BI6">
        <v>0.82955999999999996</v>
      </c>
      <c r="BJ6">
        <v>0</v>
      </c>
      <c r="BK6">
        <v>1.8058000000000001E-2</v>
      </c>
      <c r="BL6">
        <v>0</v>
      </c>
      <c r="BM6">
        <v>2.5569999999999998E-3</v>
      </c>
      <c r="BN6">
        <v>0</v>
      </c>
      <c r="BO6">
        <v>1.99</v>
      </c>
      <c r="BP6">
        <v>2.1800000000000002</v>
      </c>
      <c r="BQ6">
        <v>3.542468</v>
      </c>
      <c r="BR6">
        <v>2.5514760000000001</v>
      </c>
      <c r="BS6">
        <v>1.61</v>
      </c>
      <c r="BT6">
        <v>0</v>
      </c>
      <c r="BU6">
        <v>2.9693339999999999</v>
      </c>
      <c r="BV6">
        <v>1.341844</v>
      </c>
      <c r="BW6">
        <v>9.33</v>
      </c>
      <c r="BX6">
        <v>4.2581249999999997</v>
      </c>
      <c r="BY6">
        <v>0.24</v>
      </c>
      <c r="BZ6">
        <v>1.9381029999999999</v>
      </c>
      <c r="CA6">
        <v>3.5116909999999999</v>
      </c>
      <c r="CB6">
        <v>1.78</v>
      </c>
      <c r="CC6">
        <v>0.84</v>
      </c>
      <c r="CD6">
        <v>0.42</v>
      </c>
      <c r="CE6">
        <v>0.88</v>
      </c>
      <c r="CF6">
        <v>0.22</v>
      </c>
      <c r="CG6">
        <v>3.78</v>
      </c>
      <c r="CH6">
        <v>0.39574100000000001</v>
      </c>
      <c r="CI6">
        <v>6.05</v>
      </c>
      <c r="CJ6">
        <v>1.94</v>
      </c>
      <c r="CK6">
        <v>1.85</v>
      </c>
      <c r="CL6">
        <v>5.313701</v>
      </c>
      <c r="CM6">
        <v>0.917659</v>
      </c>
      <c r="CN6">
        <v>3.5424669999999998</v>
      </c>
      <c r="CO6">
        <v>3.03</v>
      </c>
      <c r="CP6">
        <v>2.5259830000000001</v>
      </c>
      <c r="CQ6">
        <v>2.7933979999999998</v>
      </c>
      <c r="CR6">
        <v>2.38</v>
      </c>
      <c r="CS6">
        <v>2.3738440000000001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89.577555999999987</v>
      </c>
    </row>
    <row r="7" spans="1:114">
      <c r="A7" t="s">
        <v>49</v>
      </c>
      <c r="B7">
        <v>0</v>
      </c>
      <c r="C7">
        <v>37.904277999999998</v>
      </c>
      <c r="D7">
        <v>6.4145700000000003</v>
      </c>
      <c r="E7">
        <v>0</v>
      </c>
      <c r="F7">
        <v>0</v>
      </c>
      <c r="G7">
        <v>73.287536000000003</v>
      </c>
      <c r="H7">
        <v>0</v>
      </c>
      <c r="I7">
        <v>91.211347000000004</v>
      </c>
      <c r="J7">
        <v>6.0807570000000002</v>
      </c>
      <c r="K7">
        <v>344.673159</v>
      </c>
      <c r="L7">
        <v>661.459879</v>
      </c>
      <c r="M7">
        <v>94.319981999999996</v>
      </c>
      <c r="N7">
        <v>120.694688</v>
      </c>
      <c r="O7">
        <v>126.520838</v>
      </c>
      <c r="P7">
        <v>144.02676099999999</v>
      </c>
      <c r="Q7">
        <v>22.193777000000001</v>
      </c>
      <c r="R7">
        <v>43.545976000000003</v>
      </c>
      <c r="S7">
        <v>26.963602000000002</v>
      </c>
      <c r="T7">
        <v>1.4276059999999999</v>
      </c>
      <c r="U7">
        <v>348.97500000000002</v>
      </c>
      <c r="V7">
        <v>19.46</v>
      </c>
      <c r="W7">
        <v>44.917999999999999</v>
      </c>
      <c r="X7">
        <v>147.515625</v>
      </c>
      <c r="Y7">
        <v>0</v>
      </c>
      <c r="Z7">
        <v>19.6614</v>
      </c>
      <c r="AA7">
        <v>42.14808</v>
      </c>
      <c r="AB7">
        <v>43.635159999999999</v>
      </c>
      <c r="AC7">
        <v>31.709733</v>
      </c>
      <c r="AD7">
        <v>0</v>
      </c>
      <c r="AE7">
        <v>53.905351000000003</v>
      </c>
      <c r="AF7">
        <v>17.425726999999998</v>
      </c>
      <c r="AG7">
        <v>43.678386000000003</v>
      </c>
      <c r="AH7">
        <v>0</v>
      </c>
      <c r="AI7">
        <v>0</v>
      </c>
      <c r="AJ7">
        <v>0</v>
      </c>
      <c r="AK7">
        <v>59.009957999999997</v>
      </c>
      <c r="AL7">
        <v>53.451999999999998</v>
      </c>
      <c r="AM7">
        <v>17.179061999999998</v>
      </c>
      <c r="AN7">
        <v>1.0550679999999999</v>
      </c>
      <c r="AO7">
        <v>0</v>
      </c>
      <c r="AP7">
        <v>6.0206999999999997</v>
      </c>
      <c r="AQ7">
        <v>30.522714000000001</v>
      </c>
      <c r="AR7">
        <v>52.991999999999997</v>
      </c>
      <c r="AS7">
        <v>34.647410000000001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89.181814999999986</v>
      </c>
      <c r="BA7">
        <f t="shared" si="1"/>
        <v>2972.8192950000002</v>
      </c>
      <c r="BD7">
        <v>4.2938999999999998</v>
      </c>
      <c r="BE7">
        <v>0</v>
      </c>
      <c r="BF7">
        <v>2.1923999999999999E-2</v>
      </c>
      <c r="BG7">
        <v>0</v>
      </c>
      <c r="BH7">
        <v>1.8580000000000001E-3</v>
      </c>
      <c r="BI7">
        <v>0.82955999999999996</v>
      </c>
      <c r="BJ7">
        <v>0</v>
      </c>
      <c r="BK7">
        <v>1.8058000000000001E-2</v>
      </c>
      <c r="BL7">
        <v>0</v>
      </c>
      <c r="BM7">
        <v>2.5569999999999998E-3</v>
      </c>
      <c r="BN7">
        <v>0</v>
      </c>
      <c r="BO7">
        <v>1.99</v>
      </c>
      <c r="BP7">
        <v>2.1800000000000002</v>
      </c>
      <c r="BQ7">
        <v>3.542468</v>
      </c>
      <c r="BR7">
        <v>2.5514760000000001</v>
      </c>
      <c r="BS7">
        <v>1.61</v>
      </c>
      <c r="BT7">
        <v>0</v>
      </c>
      <c r="BU7">
        <v>2.9693339999999999</v>
      </c>
      <c r="BV7">
        <v>1.341844</v>
      </c>
      <c r="BW7">
        <v>9.33</v>
      </c>
      <c r="BX7">
        <v>4.2581249999999997</v>
      </c>
      <c r="BY7">
        <v>0.24</v>
      </c>
      <c r="BZ7">
        <v>1.9381029999999999</v>
      </c>
      <c r="CA7">
        <v>3.5116909999999999</v>
      </c>
      <c r="CB7">
        <v>1.78</v>
      </c>
      <c r="CC7">
        <v>0.84</v>
      </c>
      <c r="CD7">
        <v>0.42</v>
      </c>
      <c r="CE7">
        <v>0.88</v>
      </c>
      <c r="CF7">
        <v>0.22</v>
      </c>
      <c r="CG7">
        <v>3.78</v>
      </c>
      <c r="CH7">
        <v>0</v>
      </c>
      <c r="CI7">
        <v>6.05</v>
      </c>
      <c r="CJ7">
        <v>1.94</v>
      </c>
      <c r="CK7">
        <v>1.85</v>
      </c>
      <c r="CL7">
        <v>5.313701</v>
      </c>
      <c r="CM7">
        <v>0.917659</v>
      </c>
      <c r="CN7">
        <v>3.5424669999999998</v>
      </c>
      <c r="CO7">
        <v>3.03</v>
      </c>
      <c r="CP7">
        <v>2.5259830000000001</v>
      </c>
      <c r="CQ7">
        <v>2.7933979999999998</v>
      </c>
      <c r="CR7">
        <v>2.38</v>
      </c>
      <c r="CS7">
        <v>2.3738440000000001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89.181814999999986</v>
      </c>
    </row>
    <row r="8" spans="1:114">
      <c r="A8" t="s">
        <v>50</v>
      </c>
      <c r="B8">
        <v>0</v>
      </c>
      <c r="C8">
        <v>37.904277999999998</v>
      </c>
      <c r="D8">
        <v>6.4145700000000003</v>
      </c>
      <c r="E8">
        <v>0</v>
      </c>
      <c r="F8">
        <v>0</v>
      </c>
      <c r="G8">
        <v>73.287536000000003</v>
      </c>
      <c r="H8">
        <v>0</v>
      </c>
      <c r="I8">
        <v>91.211347000000004</v>
      </c>
      <c r="J8">
        <v>6.0807570000000002</v>
      </c>
      <c r="K8">
        <v>344.673159</v>
      </c>
      <c r="L8">
        <v>661.459879</v>
      </c>
      <c r="M8">
        <v>94.319981999999996</v>
      </c>
      <c r="N8">
        <v>120.694688</v>
      </c>
      <c r="O8">
        <v>126.520838</v>
      </c>
      <c r="P8">
        <v>144.02676099999999</v>
      </c>
      <c r="Q8">
        <v>22.193777000000001</v>
      </c>
      <c r="R8">
        <v>43.545976000000003</v>
      </c>
      <c r="S8">
        <v>26.963602000000002</v>
      </c>
      <c r="T8">
        <v>1.4276059999999999</v>
      </c>
      <c r="U8">
        <v>348.97500000000002</v>
      </c>
      <c r="V8">
        <v>19.46</v>
      </c>
      <c r="W8">
        <v>44.917999999999999</v>
      </c>
      <c r="X8">
        <v>147.515625</v>
      </c>
      <c r="Y8">
        <v>0</v>
      </c>
      <c r="Z8">
        <v>19.6614</v>
      </c>
      <c r="AA8">
        <v>42.14808</v>
      </c>
      <c r="AB8">
        <v>43.635159999999999</v>
      </c>
      <c r="AC8">
        <v>31.709733</v>
      </c>
      <c r="AD8">
        <v>0</v>
      </c>
      <c r="AE8">
        <v>53.905351000000003</v>
      </c>
      <c r="AF8">
        <v>17.425726999999998</v>
      </c>
      <c r="AG8">
        <v>43.678386000000003</v>
      </c>
      <c r="AH8">
        <v>0</v>
      </c>
      <c r="AI8">
        <v>0</v>
      </c>
      <c r="AJ8">
        <v>0</v>
      </c>
      <c r="AK8">
        <v>59.009957999999997</v>
      </c>
      <c r="AL8">
        <v>53.451999999999998</v>
      </c>
      <c r="AM8">
        <v>17.179061999999998</v>
      </c>
      <c r="AN8">
        <v>1.0550679999999999</v>
      </c>
      <c r="AO8">
        <v>0</v>
      </c>
      <c r="AP8">
        <v>6.0206999999999997</v>
      </c>
      <c r="AQ8">
        <v>30.522714000000001</v>
      </c>
      <c r="AR8">
        <v>50.783999999999999</v>
      </c>
      <c r="AS8">
        <v>34.647410000000001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89.181814999999986</v>
      </c>
      <c r="BA8">
        <f t="shared" si="1"/>
        <v>2970.6112950000002</v>
      </c>
      <c r="BD8">
        <v>4.2938999999999998</v>
      </c>
      <c r="BE8">
        <v>0</v>
      </c>
      <c r="BF8">
        <v>2.1923999999999999E-2</v>
      </c>
      <c r="BG8">
        <v>0</v>
      </c>
      <c r="BH8">
        <v>1.8580000000000001E-3</v>
      </c>
      <c r="BI8">
        <v>0.82955999999999996</v>
      </c>
      <c r="BJ8">
        <v>0</v>
      </c>
      <c r="BK8">
        <v>1.8058000000000001E-2</v>
      </c>
      <c r="BL8">
        <v>0</v>
      </c>
      <c r="BM8">
        <v>2.5569999999999998E-3</v>
      </c>
      <c r="BN8">
        <v>0</v>
      </c>
      <c r="BO8">
        <v>1.99</v>
      </c>
      <c r="BP8">
        <v>2.1800000000000002</v>
      </c>
      <c r="BQ8">
        <v>3.542468</v>
      </c>
      <c r="BR8">
        <v>2.5514760000000001</v>
      </c>
      <c r="BS8">
        <v>1.61</v>
      </c>
      <c r="BT8">
        <v>0</v>
      </c>
      <c r="BU8">
        <v>2.9693339999999999</v>
      </c>
      <c r="BV8">
        <v>1.341844</v>
      </c>
      <c r="BW8">
        <v>9.33</v>
      </c>
      <c r="BX8">
        <v>4.2581249999999997</v>
      </c>
      <c r="BY8">
        <v>0.24</v>
      </c>
      <c r="BZ8">
        <v>1.9381029999999999</v>
      </c>
      <c r="CA8">
        <v>3.5116909999999999</v>
      </c>
      <c r="CB8">
        <v>1.78</v>
      </c>
      <c r="CC8">
        <v>0.84</v>
      </c>
      <c r="CD8">
        <v>0.42</v>
      </c>
      <c r="CE8">
        <v>0.88</v>
      </c>
      <c r="CF8">
        <v>0.22</v>
      </c>
      <c r="CG8">
        <v>3.78</v>
      </c>
      <c r="CH8">
        <v>0</v>
      </c>
      <c r="CI8">
        <v>6.05</v>
      </c>
      <c r="CJ8">
        <v>1.94</v>
      </c>
      <c r="CK8">
        <v>1.85</v>
      </c>
      <c r="CL8">
        <v>5.313701</v>
      </c>
      <c r="CM8">
        <v>0.917659</v>
      </c>
      <c r="CN8">
        <v>3.5424669999999998</v>
      </c>
      <c r="CO8">
        <v>3.03</v>
      </c>
      <c r="CP8">
        <v>2.5259830000000001</v>
      </c>
      <c r="CQ8">
        <v>2.7933979999999998</v>
      </c>
      <c r="CR8">
        <v>2.38</v>
      </c>
      <c r="CS8">
        <v>2.3738440000000001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89.181814999999986</v>
      </c>
    </row>
    <row r="9" spans="1:114">
      <c r="A9" t="s">
        <v>51</v>
      </c>
      <c r="B9">
        <v>0</v>
      </c>
      <c r="C9">
        <v>37.904277999999998</v>
      </c>
      <c r="D9">
        <v>6.4145700000000003</v>
      </c>
      <c r="E9">
        <v>0</v>
      </c>
      <c r="F9">
        <v>0</v>
      </c>
      <c r="G9">
        <v>73.287536000000003</v>
      </c>
      <c r="H9">
        <v>0</v>
      </c>
      <c r="I9">
        <v>91.211347000000004</v>
      </c>
      <c r="J9">
        <v>6.0807570000000002</v>
      </c>
      <c r="K9">
        <v>344.673159</v>
      </c>
      <c r="L9">
        <v>661.459879</v>
      </c>
      <c r="M9">
        <v>94.319981999999996</v>
      </c>
      <c r="N9">
        <v>120.694688</v>
      </c>
      <c r="O9">
        <v>126.520838</v>
      </c>
      <c r="P9">
        <v>144.02676099999999</v>
      </c>
      <c r="Q9">
        <v>22.193777000000001</v>
      </c>
      <c r="R9">
        <v>43.545976000000003</v>
      </c>
      <c r="S9">
        <v>26.963602000000002</v>
      </c>
      <c r="T9">
        <v>1.4276059999999999</v>
      </c>
      <c r="U9">
        <v>348.97500000000002</v>
      </c>
      <c r="V9">
        <v>19.46</v>
      </c>
      <c r="W9">
        <v>44.917999999999999</v>
      </c>
      <c r="X9">
        <v>147.515625</v>
      </c>
      <c r="Y9">
        <v>0</v>
      </c>
      <c r="Z9">
        <v>19.6614</v>
      </c>
      <c r="AA9">
        <v>42.14808</v>
      </c>
      <c r="AB9">
        <v>43.635159999999999</v>
      </c>
      <c r="AC9">
        <v>31.709733</v>
      </c>
      <c r="AD9">
        <v>0</v>
      </c>
      <c r="AE9">
        <v>53.905351000000003</v>
      </c>
      <c r="AF9">
        <v>17.425726999999998</v>
      </c>
      <c r="AG9">
        <v>43.678386000000003</v>
      </c>
      <c r="AH9">
        <v>0</v>
      </c>
      <c r="AI9">
        <v>0</v>
      </c>
      <c r="AJ9">
        <v>0</v>
      </c>
      <c r="AK9">
        <v>59.009957999999997</v>
      </c>
      <c r="AL9">
        <v>53.451999999999998</v>
      </c>
      <c r="AM9">
        <v>17.179061999999998</v>
      </c>
      <c r="AN9">
        <v>1.0550679999999999</v>
      </c>
      <c r="AO9">
        <v>0</v>
      </c>
      <c r="AP9">
        <v>0</v>
      </c>
      <c r="AQ9">
        <v>30.522714000000001</v>
      </c>
      <c r="AR9">
        <v>50.783999999999999</v>
      </c>
      <c r="AS9">
        <v>34.647410000000001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89.203394999999986</v>
      </c>
      <c r="BA9">
        <f t="shared" si="1"/>
        <v>2964.6121750000002</v>
      </c>
      <c r="BD9">
        <v>4.2938999999999998</v>
      </c>
      <c r="BE9">
        <v>0</v>
      </c>
      <c r="BF9">
        <v>2.1923999999999999E-2</v>
      </c>
      <c r="BG9">
        <v>0</v>
      </c>
      <c r="BH9">
        <v>1.8580000000000001E-3</v>
      </c>
      <c r="BI9">
        <v>0.82955999999999996</v>
      </c>
      <c r="BJ9">
        <v>0</v>
      </c>
      <c r="BK9">
        <v>1.8058000000000001E-2</v>
      </c>
      <c r="BL9">
        <v>0</v>
      </c>
      <c r="BM9">
        <v>2.5569999999999998E-3</v>
      </c>
      <c r="BN9">
        <v>0</v>
      </c>
      <c r="BO9">
        <v>1.99</v>
      </c>
      <c r="BP9">
        <v>2.1800000000000002</v>
      </c>
      <c r="BQ9">
        <v>3.542468</v>
      </c>
      <c r="BR9">
        <v>2.5514760000000001</v>
      </c>
      <c r="BS9">
        <v>1.61</v>
      </c>
      <c r="BT9">
        <v>0</v>
      </c>
      <c r="BU9">
        <v>2.9693339999999999</v>
      </c>
      <c r="BV9">
        <v>1.341844</v>
      </c>
      <c r="BW9">
        <v>9.33</v>
      </c>
      <c r="BX9">
        <v>4.2581249999999997</v>
      </c>
      <c r="BY9">
        <v>0.24</v>
      </c>
      <c r="BZ9">
        <v>1.9381029999999999</v>
      </c>
      <c r="CA9">
        <v>3.5116909999999999</v>
      </c>
      <c r="CB9">
        <v>1.78</v>
      </c>
      <c r="CC9">
        <v>0.84</v>
      </c>
      <c r="CD9">
        <v>0.42</v>
      </c>
      <c r="CE9">
        <v>0.88</v>
      </c>
      <c r="CF9">
        <v>0.22</v>
      </c>
      <c r="CG9">
        <v>3.78</v>
      </c>
      <c r="CH9">
        <v>0</v>
      </c>
      <c r="CI9">
        <v>6.05</v>
      </c>
      <c r="CJ9">
        <v>1.94</v>
      </c>
      <c r="CK9">
        <v>1.85</v>
      </c>
      <c r="CL9">
        <v>5.313701</v>
      </c>
      <c r="CM9">
        <v>0.917659</v>
      </c>
      <c r="CN9">
        <v>3.5424669999999998</v>
      </c>
      <c r="CO9">
        <v>3.03</v>
      </c>
      <c r="CP9">
        <v>2.5259830000000001</v>
      </c>
      <c r="CQ9">
        <v>2.7933979999999998</v>
      </c>
      <c r="CR9">
        <v>2.38</v>
      </c>
      <c r="CS9">
        <v>2.3954240000000002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89.203394999999986</v>
      </c>
    </row>
    <row r="10" spans="1:114">
      <c r="A10" t="s">
        <v>52</v>
      </c>
      <c r="B10">
        <v>0</v>
      </c>
      <c r="C10">
        <v>37.904277999999998</v>
      </c>
      <c r="D10">
        <v>6.4145700000000003</v>
      </c>
      <c r="E10">
        <v>0</v>
      </c>
      <c r="F10">
        <v>0</v>
      </c>
      <c r="G10">
        <v>73.287536000000003</v>
      </c>
      <c r="H10">
        <v>0</v>
      </c>
      <c r="I10">
        <v>91.211347000000004</v>
      </c>
      <c r="J10">
        <v>6.0807570000000002</v>
      </c>
      <c r="K10">
        <v>344.673159</v>
      </c>
      <c r="L10">
        <v>661.459879</v>
      </c>
      <c r="M10">
        <v>94.319981999999996</v>
      </c>
      <c r="N10">
        <v>120.694688</v>
      </c>
      <c r="O10">
        <v>126.520838</v>
      </c>
      <c r="P10">
        <v>144.02676099999999</v>
      </c>
      <c r="Q10">
        <v>22.193777000000001</v>
      </c>
      <c r="R10">
        <v>43.545976000000003</v>
      </c>
      <c r="S10">
        <v>26.963602000000002</v>
      </c>
      <c r="T10">
        <v>1.4276059999999999</v>
      </c>
      <c r="U10">
        <v>348.97500000000002</v>
      </c>
      <c r="V10">
        <v>19.46</v>
      </c>
      <c r="W10">
        <v>44.917999999999999</v>
      </c>
      <c r="X10">
        <v>147.515625</v>
      </c>
      <c r="Y10">
        <v>0</v>
      </c>
      <c r="Z10">
        <v>19.6614</v>
      </c>
      <c r="AA10">
        <v>42.14808</v>
      </c>
      <c r="AB10">
        <v>43.635159999999999</v>
      </c>
      <c r="AC10">
        <v>31.709733</v>
      </c>
      <c r="AD10">
        <v>0</v>
      </c>
      <c r="AE10">
        <v>53.905351000000003</v>
      </c>
      <c r="AF10">
        <v>17.425726999999998</v>
      </c>
      <c r="AG10">
        <v>43.678386000000003</v>
      </c>
      <c r="AH10">
        <v>0</v>
      </c>
      <c r="AI10">
        <v>0</v>
      </c>
      <c r="AJ10">
        <v>0</v>
      </c>
      <c r="AK10">
        <v>59.009957999999997</v>
      </c>
      <c r="AL10">
        <v>53.451999999999998</v>
      </c>
      <c r="AM10">
        <v>17.179061999999998</v>
      </c>
      <c r="AN10">
        <v>1.0550679999999999</v>
      </c>
      <c r="AO10">
        <v>0</v>
      </c>
      <c r="AP10">
        <v>0</v>
      </c>
      <c r="AQ10">
        <v>30.522714000000001</v>
      </c>
      <c r="AR10">
        <v>50.783999999999999</v>
      </c>
      <c r="AS10">
        <v>34.647410000000001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89.203394999999986</v>
      </c>
      <c r="BA10">
        <f t="shared" si="1"/>
        <v>2964.6121750000002</v>
      </c>
      <c r="BD10">
        <v>4.2938999999999998</v>
      </c>
      <c r="BE10">
        <v>0</v>
      </c>
      <c r="BF10">
        <v>2.1923999999999999E-2</v>
      </c>
      <c r="BG10">
        <v>0</v>
      </c>
      <c r="BH10">
        <v>1.8580000000000001E-3</v>
      </c>
      <c r="BI10">
        <v>0.82955999999999996</v>
      </c>
      <c r="BJ10">
        <v>0</v>
      </c>
      <c r="BK10">
        <v>1.8058000000000001E-2</v>
      </c>
      <c r="BL10">
        <v>0</v>
      </c>
      <c r="BM10">
        <v>2.5569999999999998E-3</v>
      </c>
      <c r="BN10">
        <v>0</v>
      </c>
      <c r="BO10">
        <v>1.99</v>
      </c>
      <c r="BP10">
        <v>2.1800000000000002</v>
      </c>
      <c r="BQ10">
        <v>3.542468</v>
      </c>
      <c r="BR10">
        <v>2.5514760000000001</v>
      </c>
      <c r="BS10">
        <v>1.61</v>
      </c>
      <c r="BT10">
        <v>0</v>
      </c>
      <c r="BU10">
        <v>2.9693339999999999</v>
      </c>
      <c r="BV10">
        <v>1.341844</v>
      </c>
      <c r="BW10">
        <v>9.33</v>
      </c>
      <c r="BX10">
        <v>4.2581249999999997</v>
      </c>
      <c r="BY10">
        <v>0.24</v>
      </c>
      <c r="BZ10">
        <v>1.9381029999999999</v>
      </c>
      <c r="CA10">
        <v>3.5116909999999999</v>
      </c>
      <c r="CB10">
        <v>1.78</v>
      </c>
      <c r="CC10">
        <v>0.84</v>
      </c>
      <c r="CD10">
        <v>0.42</v>
      </c>
      <c r="CE10">
        <v>0.88</v>
      </c>
      <c r="CF10">
        <v>0.22</v>
      </c>
      <c r="CG10">
        <v>3.78</v>
      </c>
      <c r="CH10">
        <v>0</v>
      </c>
      <c r="CI10">
        <v>6.05</v>
      </c>
      <c r="CJ10">
        <v>1.94</v>
      </c>
      <c r="CK10">
        <v>1.85</v>
      </c>
      <c r="CL10">
        <v>5.313701</v>
      </c>
      <c r="CM10">
        <v>0.917659</v>
      </c>
      <c r="CN10">
        <v>3.5424669999999998</v>
      </c>
      <c r="CO10">
        <v>3.03</v>
      </c>
      <c r="CP10">
        <v>2.5259830000000001</v>
      </c>
      <c r="CQ10">
        <v>2.7933979999999998</v>
      </c>
      <c r="CR10">
        <v>2.38</v>
      </c>
      <c r="CS10">
        <v>2.3954240000000002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89.203394999999986</v>
      </c>
    </row>
    <row r="11" spans="1:114">
      <c r="A11" t="s">
        <v>53</v>
      </c>
      <c r="B11">
        <v>0</v>
      </c>
      <c r="C11">
        <v>39.070565000000002</v>
      </c>
      <c r="D11">
        <v>6.4145700000000003</v>
      </c>
      <c r="E11">
        <v>0</v>
      </c>
      <c r="F11">
        <v>0</v>
      </c>
      <c r="G11">
        <v>73.287536000000003</v>
      </c>
      <c r="H11">
        <v>0</v>
      </c>
      <c r="I11">
        <v>91.211347000000004</v>
      </c>
      <c r="J11">
        <v>6.0807570000000002</v>
      </c>
      <c r="K11">
        <v>344.673159</v>
      </c>
      <c r="L11">
        <v>661.459879</v>
      </c>
      <c r="M11">
        <v>94.319981999999996</v>
      </c>
      <c r="N11">
        <v>120.694688</v>
      </c>
      <c r="O11">
        <v>126.520838</v>
      </c>
      <c r="P11">
        <v>144.02676099999999</v>
      </c>
      <c r="Q11">
        <v>22.193777000000001</v>
      </c>
      <c r="R11">
        <v>43.545976000000003</v>
      </c>
      <c r="S11">
        <v>26.963602000000002</v>
      </c>
      <c r="T11">
        <v>1.4276059999999999</v>
      </c>
      <c r="U11">
        <v>348.97500000000002</v>
      </c>
      <c r="V11">
        <v>19.46</v>
      </c>
      <c r="W11">
        <v>44.917999999999999</v>
      </c>
      <c r="X11">
        <v>147.515625</v>
      </c>
      <c r="Y11">
        <v>0</v>
      </c>
      <c r="Z11">
        <v>19.6614</v>
      </c>
      <c r="AA11">
        <v>42.14808</v>
      </c>
      <c r="AB11">
        <v>29.001777000000001</v>
      </c>
      <c r="AC11">
        <v>31.709733</v>
      </c>
      <c r="AD11">
        <v>0</v>
      </c>
      <c r="AE11">
        <v>53.905351000000003</v>
      </c>
      <c r="AF11">
        <v>8.7128630000000005</v>
      </c>
      <c r="AG11">
        <v>43.678386000000003</v>
      </c>
      <c r="AH11">
        <v>0</v>
      </c>
      <c r="AI11">
        <v>0</v>
      </c>
      <c r="AJ11">
        <v>0</v>
      </c>
      <c r="AK11">
        <v>59.009957999999997</v>
      </c>
      <c r="AL11">
        <v>53.451999999999998</v>
      </c>
      <c r="AM11">
        <v>17.179061999999998</v>
      </c>
      <c r="AN11">
        <v>1.0550679999999999</v>
      </c>
      <c r="AO11">
        <v>0</v>
      </c>
      <c r="AP11">
        <v>0</v>
      </c>
      <c r="AQ11">
        <v>30.522714000000001</v>
      </c>
      <c r="AR11">
        <v>50.783999999999999</v>
      </c>
      <c r="AS11">
        <v>34.647410000000001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89.203581999999983</v>
      </c>
      <c r="BA11">
        <f t="shared" si="1"/>
        <v>2942.4324020000008</v>
      </c>
      <c r="BD11">
        <v>4.2938999999999998</v>
      </c>
      <c r="BE11">
        <v>0</v>
      </c>
      <c r="BF11">
        <v>2.2110999999999999E-2</v>
      </c>
      <c r="BG11">
        <v>0</v>
      </c>
      <c r="BH11">
        <v>1.8580000000000001E-3</v>
      </c>
      <c r="BI11">
        <v>0.82955999999999996</v>
      </c>
      <c r="BJ11">
        <v>0</v>
      </c>
      <c r="BK11">
        <v>1.8058000000000001E-2</v>
      </c>
      <c r="BL11">
        <v>0</v>
      </c>
      <c r="BM11">
        <v>2.5569999999999998E-3</v>
      </c>
      <c r="BN11">
        <v>0</v>
      </c>
      <c r="BO11">
        <v>1.99</v>
      </c>
      <c r="BP11">
        <v>2.1800000000000002</v>
      </c>
      <c r="BQ11">
        <v>3.542468</v>
      </c>
      <c r="BR11">
        <v>2.5514760000000001</v>
      </c>
      <c r="BS11">
        <v>1.61</v>
      </c>
      <c r="BT11">
        <v>0</v>
      </c>
      <c r="BU11">
        <v>2.9693339999999999</v>
      </c>
      <c r="BV11">
        <v>1.341844</v>
      </c>
      <c r="BW11">
        <v>9.33</v>
      </c>
      <c r="BX11">
        <v>4.2581249999999997</v>
      </c>
      <c r="BY11">
        <v>0.24</v>
      </c>
      <c r="BZ11">
        <v>1.9381029999999999</v>
      </c>
      <c r="CA11">
        <v>3.5116909999999999</v>
      </c>
      <c r="CB11">
        <v>1.78</v>
      </c>
      <c r="CC11">
        <v>0.84</v>
      </c>
      <c r="CD11">
        <v>0.42</v>
      </c>
      <c r="CE11">
        <v>0.88</v>
      </c>
      <c r="CF11">
        <v>0.22</v>
      </c>
      <c r="CG11">
        <v>3.78</v>
      </c>
      <c r="CH11">
        <v>0</v>
      </c>
      <c r="CI11">
        <v>6.05</v>
      </c>
      <c r="CJ11">
        <v>1.94</v>
      </c>
      <c r="CK11">
        <v>1.85</v>
      </c>
      <c r="CL11">
        <v>5.313701</v>
      </c>
      <c r="CM11">
        <v>0.917659</v>
      </c>
      <c r="CN11">
        <v>3.5424669999999998</v>
      </c>
      <c r="CO11">
        <v>3.03</v>
      </c>
      <c r="CP11">
        <v>2.5259830000000001</v>
      </c>
      <c r="CQ11">
        <v>2.7933979999999998</v>
      </c>
      <c r="CR11">
        <v>2.38</v>
      </c>
      <c r="CS11">
        <v>2.3954240000000002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89.203581999999983</v>
      </c>
    </row>
    <row r="12" spans="1:114">
      <c r="A12" t="s">
        <v>54</v>
      </c>
      <c r="B12">
        <v>0</v>
      </c>
      <c r="C12">
        <v>39.070565000000002</v>
      </c>
      <c r="D12">
        <v>6.4145700000000003</v>
      </c>
      <c r="E12">
        <v>0</v>
      </c>
      <c r="F12">
        <v>0</v>
      </c>
      <c r="G12">
        <v>73.287536000000003</v>
      </c>
      <c r="H12">
        <v>0</v>
      </c>
      <c r="I12">
        <v>91.211347000000004</v>
      </c>
      <c r="J12">
        <v>6.0807570000000002</v>
      </c>
      <c r="K12">
        <v>344.673159</v>
      </c>
      <c r="L12">
        <v>661.459879</v>
      </c>
      <c r="M12">
        <v>94.319981999999996</v>
      </c>
      <c r="N12">
        <v>120.694688</v>
      </c>
      <c r="O12">
        <v>126.520838</v>
      </c>
      <c r="P12">
        <v>144.02676099999999</v>
      </c>
      <c r="Q12">
        <v>22.193777000000001</v>
      </c>
      <c r="R12">
        <v>43.545976000000003</v>
      </c>
      <c r="S12">
        <v>26.963602000000002</v>
      </c>
      <c r="T12">
        <v>1.4276059999999999</v>
      </c>
      <c r="U12">
        <v>348.97500000000002</v>
      </c>
      <c r="V12">
        <v>19.46</v>
      </c>
      <c r="W12">
        <v>44.917999999999999</v>
      </c>
      <c r="X12">
        <v>147.515625</v>
      </c>
      <c r="Y12">
        <v>0</v>
      </c>
      <c r="Z12">
        <v>19.6614</v>
      </c>
      <c r="AA12">
        <v>42.14808</v>
      </c>
      <c r="AB12">
        <v>29.001777000000001</v>
      </c>
      <c r="AC12">
        <v>31.709733</v>
      </c>
      <c r="AD12">
        <v>0</v>
      </c>
      <c r="AE12">
        <v>53.905351000000003</v>
      </c>
      <c r="AF12">
        <v>8.7128630000000005</v>
      </c>
      <c r="AG12">
        <v>43.678386000000003</v>
      </c>
      <c r="AH12">
        <v>0</v>
      </c>
      <c r="AI12">
        <v>0</v>
      </c>
      <c r="AJ12">
        <v>0</v>
      </c>
      <c r="AK12">
        <v>59.009957999999997</v>
      </c>
      <c r="AL12">
        <v>53.451999999999998</v>
      </c>
      <c r="AM12">
        <v>17.179061999999998</v>
      </c>
      <c r="AN12">
        <v>1.0550679999999999</v>
      </c>
      <c r="AO12">
        <v>0</v>
      </c>
      <c r="AP12">
        <v>0</v>
      </c>
      <c r="AQ12">
        <v>30.522714000000001</v>
      </c>
      <c r="AR12">
        <v>50.783999999999999</v>
      </c>
      <c r="AS12">
        <v>34.647410000000001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89.203581999999983</v>
      </c>
      <c r="BA12">
        <f t="shared" si="1"/>
        <v>2942.4324020000008</v>
      </c>
      <c r="BD12">
        <v>4.2938999999999998</v>
      </c>
      <c r="BE12">
        <v>0</v>
      </c>
      <c r="BF12">
        <v>2.2110999999999999E-2</v>
      </c>
      <c r="BG12">
        <v>0</v>
      </c>
      <c r="BH12">
        <v>1.8580000000000001E-3</v>
      </c>
      <c r="BI12">
        <v>0.82955999999999996</v>
      </c>
      <c r="BJ12">
        <v>0</v>
      </c>
      <c r="BK12">
        <v>1.8058000000000001E-2</v>
      </c>
      <c r="BL12">
        <v>0</v>
      </c>
      <c r="BM12">
        <v>2.5569999999999998E-3</v>
      </c>
      <c r="BN12">
        <v>0</v>
      </c>
      <c r="BO12">
        <v>1.99</v>
      </c>
      <c r="BP12">
        <v>2.1800000000000002</v>
      </c>
      <c r="BQ12">
        <v>3.542468</v>
      </c>
      <c r="BR12">
        <v>2.5514760000000001</v>
      </c>
      <c r="BS12">
        <v>1.61</v>
      </c>
      <c r="BT12">
        <v>0</v>
      </c>
      <c r="BU12">
        <v>2.9693339999999999</v>
      </c>
      <c r="BV12">
        <v>1.341844</v>
      </c>
      <c r="BW12">
        <v>9.33</v>
      </c>
      <c r="BX12">
        <v>4.2581249999999997</v>
      </c>
      <c r="BY12">
        <v>0.24</v>
      </c>
      <c r="BZ12">
        <v>1.9381029999999999</v>
      </c>
      <c r="CA12">
        <v>3.5116909999999999</v>
      </c>
      <c r="CB12">
        <v>1.78</v>
      </c>
      <c r="CC12">
        <v>0.84</v>
      </c>
      <c r="CD12">
        <v>0.42</v>
      </c>
      <c r="CE12">
        <v>0.88</v>
      </c>
      <c r="CF12">
        <v>0.22</v>
      </c>
      <c r="CG12">
        <v>3.78</v>
      </c>
      <c r="CH12">
        <v>0</v>
      </c>
      <c r="CI12">
        <v>6.05</v>
      </c>
      <c r="CJ12">
        <v>1.94</v>
      </c>
      <c r="CK12">
        <v>1.85</v>
      </c>
      <c r="CL12">
        <v>5.313701</v>
      </c>
      <c r="CM12">
        <v>0.917659</v>
      </c>
      <c r="CN12">
        <v>3.5424669999999998</v>
      </c>
      <c r="CO12">
        <v>3.03</v>
      </c>
      <c r="CP12">
        <v>2.5259830000000001</v>
      </c>
      <c r="CQ12">
        <v>2.7933979999999998</v>
      </c>
      <c r="CR12">
        <v>2.38</v>
      </c>
      <c r="CS12">
        <v>2.3954240000000002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89.203581999999983</v>
      </c>
    </row>
    <row r="13" spans="1:114">
      <c r="A13" t="s">
        <v>55</v>
      </c>
      <c r="B13">
        <v>0</v>
      </c>
      <c r="C13">
        <v>39.070565000000002</v>
      </c>
      <c r="D13">
        <v>6.4145700000000003</v>
      </c>
      <c r="E13">
        <v>0</v>
      </c>
      <c r="F13">
        <v>0</v>
      </c>
      <c r="G13">
        <v>73.287536000000003</v>
      </c>
      <c r="H13">
        <v>0</v>
      </c>
      <c r="I13">
        <v>91.211347000000004</v>
      </c>
      <c r="J13">
        <v>6.0807570000000002</v>
      </c>
      <c r="K13">
        <v>344.673159</v>
      </c>
      <c r="L13">
        <v>661.459879</v>
      </c>
      <c r="M13">
        <v>94.319981999999996</v>
      </c>
      <c r="N13">
        <v>120.694688</v>
      </c>
      <c r="O13">
        <v>126.520838</v>
      </c>
      <c r="P13">
        <v>144.02676099999999</v>
      </c>
      <c r="Q13">
        <v>22.193777000000001</v>
      </c>
      <c r="R13">
        <v>43.545976000000003</v>
      </c>
      <c r="S13">
        <v>26.963602000000002</v>
      </c>
      <c r="T13">
        <v>1.4276059999999999</v>
      </c>
      <c r="U13">
        <v>348.97500000000002</v>
      </c>
      <c r="V13">
        <v>19.46</v>
      </c>
      <c r="W13">
        <v>44.917999999999999</v>
      </c>
      <c r="X13">
        <v>147.515625</v>
      </c>
      <c r="Y13">
        <v>0</v>
      </c>
      <c r="Z13">
        <v>19.6614</v>
      </c>
      <c r="AA13">
        <v>42.14808</v>
      </c>
      <c r="AB13">
        <v>29.001777000000001</v>
      </c>
      <c r="AC13">
        <v>31.709733</v>
      </c>
      <c r="AD13">
        <v>0</v>
      </c>
      <c r="AE13">
        <v>53.905351000000003</v>
      </c>
      <c r="AF13">
        <v>8.7128630000000005</v>
      </c>
      <c r="AG13">
        <v>43.678386000000003</v>
      </c>
      <c r="AH13">
        <v>0</v>
      </c>
      <c r="AI13">
        <v>0</v>
      </c>
      <c r="AJ13">
        <v>0</v>
      </c>
      <c r="AK13">
        <v>59.009957999999997</v>
      </c>
      <c r="AL13">
        <v>53.451999999999998</v>
      </c>
      <c r="AM13">
        <v>17.179061999999998</v>
      </c>
      <c r="AN13">
        <v>1.0550679999999999</v>
      </c>
      <c r="AO13">
        <v>0</v>
      </c>
      <c r="AP13">
        <v>0</v>
      </c>
      <c r="AQ13">
        <v>30.522714000000001</v>
      </c>
      <c r="AR13">
        <v>50.783999999999999</v>
      </c>
      <c r="AS13">
        <v>34.647410000000001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89.203581999999983</v>
      </c>
      <c r="BA13">
        <f t="shared" si="1"/>
        <v>2942.4324020000008</v>
      </c>
      <c r="BD13">
        <v>4.2938999999999998</v>
      </c>
      <c r="BE13">
        <v>0</v>
      </c>
      <c r="BF13">
        <v>2.2110999999999999E-2</v>
      </c>
      <c r="BG13">
        <v>0</v>
      </c>
      <c r="BH13">
        <v>1.8580000000000001E-3</v>
      </c>
      <c r="BI13">
        <v>0.82955999999999996</v>
      </c>
      <c r="BJ13">
        <v>0</v>
      </c>
      <c r="BK13">
        <v>1.8058000000000001E-2</v>
      </c>
      <c r="BL13">
        <v>0</v>
      </c>
      <c r="BM13">
        <v>2.5569999999999998E-3</v>
      </c>
      <c r="BN13">
        <v>0</v>
      </c>
      <c r="BO13">
        <v>1.99</v>
      </c>
      <c r="BP13">
        <v>2.1800000000000002</v>
      </c>
      <c r="BQ13">
        <v>3.542468</v>
      </c>
      <c r="BR13">
        <v>2.5514760000000001</v>
      </c>
      <c r="BS13">
        <v>1.61</v>
      </c>
      <c r="BT13">
        <v>0</v>
      </c>
      <c r="BU13">
        <v>2.9693339999999999</v>
      </c>
      <c r="BV13">
        <v>1.341844</v>
      </c>
      <c r="BW13">
        <v>9.33</v>
      </c>
      <c r="BX13">
        <v>4.2581249999999997</v>
      </c>
      <c r="BY13">
        <v>0.24</v>
      </c>
      <c r="BZ13">
        <v>1.9381029999999999</v>
      </c>
      <c r="CA13">
        <v>3.5116909999999999</v>
      </c>
      <c r="CB13">
        <v>1.78</v>
      </c>
      <c r="CC13">
        <v>0.84</v>
      </c>
      <c r="CD13">
        <v>0.42</v>
      </c>
      <c r="CE13">
        <v>0.88</v>
      </c>
      <c r="CF13">
        <v>0.22</v>
      </c>
      <c r="CG13">
        <v>3.78</v>
      </c>
      <c r="CH13">
        <v>0</v>
      </c>
      <c r="CI13">
        <v>6.05</v>
      </c>
      <c r="CJ13">
        <v>1.94</v>
      </c>
      <c r="CK13">
        <v>1.85</v>
      </c>
      <c r="CL13">
        <v>5.313701</v>
      </c>
      <c r="CM13">
        <v>0.917659</v>
      </c>
      <c r="CN13">
        <v>3.5424669999999998</v>
      </c>
      <c r="CO13">
        <v>3.03</v>
      </c>
      <c r="CP13">
        <v>2.5259830000000001</v>
      </c>
      <c r="CQ13">
        <v>2.7933979999999998</v>
      </c>
      <c r="CR13">
        <v>2.38</v>
      </c>
      <c r="CS13">
        <v>2.3954240000000002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89.203581999999983</v>
      </c>
    </row>
    <row r="14" spans="1:114">
      <c r="A14" t="s">
        <v>56</v>
      </c>
      <c r="B14">
        <v>0</v>
      </c>
      <c r="C14">
        <v>39.070565000000002</v>
      </c>
      <c r="D14">
        <v>6.4145700000000003</v>
      </c>
      <c r="E14">
        <v>0</v>
      </c>
      <c r="F14">
        <v>0</v>
      </c>
      <c r="G14">
        <v>73.287536000000003</v>
      </c>
      <c r="H14">
        <v>0</v>
      </c>
      <c r="I14">
        <v>91.211347000000004</v>
      </c>
      <c r="J14">
        <v>6.0807570000000002</v>
      </c>
      <c r="K14">
        <v>344.673159</v>
      </c>
      <c r="L14">
        <v>661.459879</v>
      </c>
      <c r="M14">
        <v>94.319981999999996</v>
      </c>
      <c r="N14">
        <v>120.694688</v>
      </c>
      <c r="O14">
        <v>126.520838</v>
      </c>
      <c r="P14">
        <v>144.02676099999999</v>
      </c>
      <c r="Q14">
        <v>22.193777000000001</v>
      </c>
      <c r="R14">
        <v>43.545976000000003</v>
      </c>
      <c r="S14">
        <v>26.963602000000002</v>
      </c>
      <c r="T14">
        <v>1.4276059999999999</v>
      </c>
      <c r="U14">
        <v>348.97500000000002</v>
      </c>
      <c r="V14">
        <v>19.46</v>
      </c>
      <c r="W14">
        <v>44.917999999999999</v>
      </c>
      <c r="X14">
        <v>147.515625</v>
      </c>
      <c r="Y14">
        <v>0</v>
      </c>
      <c r="Z14">
        <v>19.6614</v>
      </c>
      <c r="AA14">
        <v>42.14808</v>
      </c>
      <c r="AB14">
        <v>29.001777000000001</v>
      </c>
      <c r="AC14">
        <v>31.709733</v>
      </c>
      <c r="AD14">
        <v>0</v>
      </c>
      <c r="AE14">
        <v>53.905351000000003</v>
      </c>
      <c r="AF14">
        <v>8.7128630000000005</v>
      </c>
      <c r="AG14">
        <v>43.678386000000003</v>
      </c>
      <c r="AH14">
        <v>0</v>
      </c>
      <c r="AI14">
        <v>0</v>
      </c>
      <c r="AJ14">
        <v>0</v>
      </c>
      <c r="AK14">
        <v>59.009957999999997</v>
      </c>
      <c r="AL14">
        <v>53.451999999999998</v>
      </c>
      <c r="AM14">
        <v>17.179061999999998</v>
      </c>
      <c r="AN14">
        <v>1.0550679999999999</v>
      </c>
      <c r="AO14">
        <v>0</v>
      </c>
      <c r="AP14">
        <v>0</v>
      </c>
      <c r="AQ14">
        <v>30.522714000000001</v>
      </c>
      <c r="AR14">
        <v>50.783999999999999</v>
      </c>
      <c r="AS14">
        <v>34.647410000000001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89.203581999999983</v>
      </c>
      <c r="BA14">
        <f t="shared" si="1"/>
        <v>2942.4324020000008</v>
      </c>
      <c r="BD14">
        <v>4.2938999999999998</v>
      </c>
      <c r="BE14">
        <v>0</v>
      </c>
      <c r="BF14">
        <v>2.2110999999999999E-2</v>
      </c>
      <c r="BG14">
        <v>0</v>
      </c>
      <c r="BH14">
        <v>1.8580000000000001E-3</v>
      </c>
      <c r="BI14">
        <v>0.82955999999999996</v>
      </c>
      <c r="BJ14">
        <v>0</v>
      </c>
      <c r="BK14">
        <v>1.8058000000000001E-2</v>
      </c>
      <c r="BL14">
        <v>0</v>
      </c>
      <c r="BM14">
        <v>2.5569999999999998E-3</v>
      </c>
      <c r="BN14">
        <v>0</v>
      </c>
      <c r="BO14">
        <v>1.99</v>
      </c>
      <c r="BP14">
        <v>2.1800000000000002</v>
      </c>
      <c r="BQ14">
        <v>3.542468</v>
      </c>
      <c r="BR14">
        <v>2.5514760000000001</v>
      </c>
      <c r="BS14">
        <v>1.61</v>
      </c>
      <c r="BT14">
        <v>0</v>
      </c>
      <c r="BU14">
        <v>2.9693339999999999</v>
      </c>
      <c r="BV14">
        <v>1.341844</v>
      </c>
      <c r="BW14">
        <v>9.33</v>
      </c>
      <c r="BX14">
        <v>4.2581249999999997</v>
      </c>
      <c r="BY14">
        <v>0.24</v>
      </c>
      <c r="BZ14">
        <v>1.9381029999999999</v>
      </c>
      <c r="CA14">
        <v>3.5116909999999999</v>
      </c>
      <c r="CB14">
        <v>1.78</v>
      </c>
      <c r="CC14">
        <v>0.84</v>
      </c>
      <c r="CD14">
        <v>0.42</v>
      </c>
      <c r="CE14">
        <v>0.88</v>
      </c>
      <c r="CF14">
        <v>0.22</v>
      </c>
      <c r="CG14">
        <v>3.78</v>
      </c>
      <c r="CH14">
        <v>0</v>
      </c>
      <c r="CI14">
        <v>6.05</v>
      </c>
      <c r="CJ14">
        <v>1.94</v>
      </c>
      <c r="CK14">
        <v>1.85</v>
      </c>
      <c r="CL14">
        <v>5.313701</v>
      </c>
      <c r="CM14">
        <v>0.917659</v>
      </c>
      <c r="CN14">
        <v>3.5424669999999998</v>
      </c>
      <c r="CO14">
        <v>3.03</v>
      </c>
      <c r="CP14">
        <v>2.5259830000000001</v>
      </c>
      <c r="CQ14">
        <v>2.7933979999999998</v>
      </c>
      <c r="CR14">
        <v>2.38</v>
      </c>
      <c r="CS14">
        <v>2.3954240000000002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89.203581999999983</v>
      </c>
    </row>
    <row r="15" spans="1:114">
      <c r="A15" t="s">
        <v>57</v>
      </c>
      <c r="B15">
        <v>0</v>
      </c>
      <c r="C15">
        <v>39.070565000000002</v>
      </c>
      <c r="D15">
        <v>6.4145700000000003</v>
      </c>
      <c r="E15">
        <v>0</v>
      </c>
      <c r="F15">
        <v>0</v>
      </c>
      <c r="G15">
        <v>73.287536000000003</v>
      </c>
      <c r="H15">
        <v>0</v>
      </c>
      <c r="I15">
        <v>91.211347000000004</v>
      </c>
      <c r="J15">
        <v>6.0807570000000002</v>
      </c>
      <c r="K15">
        <v>344.673159</v>
      </c>
      <c r="L15">
        <v>661.459879</v>
      </c>
      <c r="M15">
        <v>94.319981999999996</v>
      </c>
      <c r="N15">
        <v>120.694688</v>
      </c>
      <c r="O15">
        <v>126.520838</v>
      </c>
      <c r="P15">
        <v>144.02676099999999</v>
      </c>
      <c r="Q15">
        <v>22.193777000000001</v>
      </c>
      <c r="R15">
        <v>43.545976000000003</v>
      </c>
      <c r="S15">
        <v>26.963602000000002</v>
      </c>
      <c r="T15">
        <v>1.4276059999999999</v>
      </c>
      <c r="U15">
        <v>348.97500000000002</v>
      </c>
      <c r="V15">
        <v>19.46</v>
      </c>
      <c r="W15">
        <v>44.917999999999999</v>
      </c>
      <c r="X15">
        <v>147.515625</v>
      </c>
      <c r="Y15">
        <v>0</v>
      </c>
      <c r="Z15">
        <v>19.6614</v>
      </c>
      <c r="AA15">
        <v>42.14808</v>
      </c>
      <c r="AB15">
        <v>29.001777000000001</v>
      </c>
      <c r="AC15">
        <v>31.709733</v>
      </c>
      <c r="AD15">
        <v>0</v>
      </c>
      <c r="AE15">
        <v>53.905351000000003</v>
      </c>
      <c r="AF15">
        <v>8.7128630000000005</v>
      </c>
      <c r="AG15">
        <v>43.678386000000003</v>
      </c>
      <c r="AH15">
        <v>0</v>
      </c>
      <c r="AI15">
        <v>0</v>
      </c>
      <c r="AJ15">
        <v>0</v>
      </c>
      <c r="AK15">
        <v>59.009957999999997</v>
      </c>
      <c r="AL15">
        <v>53.451999999999998</v>
      </c>
      <c r="AM15">
        <v>17.179061999999998</v>
      </c>
      <c r="AN15">
        <v>1.0550679999999999</v>
      </c>
      <c r="AO15">
        <v>0</v>
      </c>
      <c r="AP15">
        <v>0</v>
      </c>
      <c r="AQ15">
        <v>30.522714000000001</v>
      </c>
      <c r="AR15">
        <v>50.783999999999999</v>
      </c>
      <c r="AS15">
        <v>34.647410000000001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89.203766999999985</v>
      </c>
      <c r="BA15">
        <f t="shared" si="1"/>
        <v>2942.4325870000007</v>
      </c>
      <c r="BD15">
        <v>4.2938999999999998</v>
      </c>
      <c r="BE15">
        <v>0</v>
      </c>
      <c r="BF15">
        <v>2.2296E-2</v>
      </c>
      <c r="BG15">
        <v>0</v>
      </c>
      <c r="BH15">
        <v>1.8580000000000001E-3</v>
      </c>
      <c r="BI15">
        <v>0.82955999999999996</v>
      </c>
      <c r="BJ15">
        <v>0</v>
      </c>
      <c r="BK15">
        <v>1.8058000000000001E-2</v>
      </c>
      <c r="BL15">
        <v>0</v>
      </c>
      <c r="BM15">
        <v>2.5569999999999998E-3</v>
      </c>
      <c r="BN15">
        <v>0</v>
      </c>
      <c r="BO15">
        <v>1.99</v>
      </c>
      <c r="BP15">
        <v>2.1800000000000002</v>
      </c>
      <c r="BQ15">
        <v>3.542468</v>
      </c>
      <c r="BR15">
        <v>2.5514760000000001</v>
      </c>
      <c r="BS15">
        <v>1.61</v>
      </c>
      <c r="BT15">
        <v>0</v>
      </c>
      <c r="BU15">
        <v>2.9693339999999999</v>
      </c>
      <c r="BV15">
        <v>1.341844</v>
      </c>
      <c r="BW15">
        <v>9.33</v>
      </c>
      <c r="BX15">
        <v>4.2581249999999997</v>
      </c>
      <c r="BY15">
        <v>0.24</v>
      </c>
      <c r="BZ15">
        <v>1.9381029999999999</v>
      </c>
      <c r="CA15">
        <v>3.5116909999999999</v>
      </c>
      <c r="CB15">
        <v>1.78</v>
      </c>
      <c r="CC15">
        <v>0.84</v>
      </c>
      <c r="CD15">
        <v>0.42</v>
      </c>
      <c r="CE15">
        <v>0.88</v>
      </c>
      <c r="CF15">
        <v>0.22</v>
      </c>
      <c r="CG15">
        <v>3.78</v>
      </c>
      <c r="CH15">
        <v>0</v>
      </c>
      <c r="CI15">
        <v>6.05</v>
      </c>
      <c r="CJ15">
        <v>1.94</v>
      </c>
      <c r="CK15">
        <v>1.85</v>
      </c>
      <c r="CL15">
        <v>5.313701</v>
      </c>
      <c r="CM15">
        <v>0.917659</v>
      </c>
      <c r="CN15">
        <v>3.5424669999999998</v>
      </c>
      <c r="CO15">
        <v>3.03</v>
      </c>
      <c r="CP15">
        <v>2.5259830000000001</v>
      </c>
      <c r="CQ15">
        <v>2.7933979999999998</v>
      </c>
      <c r="CR15">
        <v>2.38</v>
      </c>
      <c r="CS15">
        <v>2.3954240000000002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89.203766999999985</v>
      </c>
    </row>
    <row r="16" spans="1:114">
      <c r="A16" t="s">
        <v>58</v>
      </c>
      <c r="B16">
        <v>0</v>
      </c>
      <c r="C16">
        <v>39.070565000000002</v>
      </c>
      <c r="D16">
        <v>6.4145700000000003</v>
      </c>
      <c r="E16">
        <v>0</v>
      </c>
      <c r="F16">
        <v>0</v>
      </c>
      <c r="G16">
        <v>73.287536000000003</v>
      </c>
      <c r="H16">
        <v>0</v>
      </c>
      <c r="I16">
        <v>91.211347000000004</v>
      </c>
      <c r="J16">
        <v>6.0807570000000002</v>
      </c>
      <c r="K16">
        <v>344.673159</v>
      </c>
      <c r="L16">
        <v>661.459879</v>
      </c>
      <c r="M16">
        <v>94.319981999999996</v>
      </c>
      <c r="N16">
        <v>120.694688</v>
      </c>
      <c r="O16">
        <v>126.520838</v>
      </c>
      <c r="P16">
        <v>144.02676099999999</v>
      </c>
      <c r="Q16">
        <v>22.193777000000001</v>
      </c>
      <c r="R16">
        <v>43.545976000000003</v>
      </c>
      <c r="S16">
        <v>26.963602000000002</v>
      </c>
      <c r="T16">
        <v>1.4276059999999999</v>
      </c>
      <c r="U16">
        <v>348.97500000000002</v>
      </c>
      <c r="V16">
        <v>19.46</v>
      </c>
      <c r="W16">
        <v>44.917999999999999</v>
      </c>
      <c r="X16">
        <v>147.515625</v>
      </c>
      <c r="Y16">
        <v>0</v>
      </c>
      <c r="Z16">
        <v>19.6614</v>
      </c>
      <c r="AA16">
        <v>42.14808</v>
      </c>
      <c r="AB16">
        <v>29.001777000000001</v>
      </c>
      <c r="AC16">
        <v>31.709733</v>
      </c>
      <c r="AD16">
        <v>0</v>
      </c>
      <c r="AE16">
        <v>53.905351000000003</v>
      </c>
      <c r="AF16">
        <v>8.7128630000000005</v>
      </c>
      <c r="AG16">
        <v>43.678386000000003</v>
      </c>
      <c r="AH16">
        <v>0</v>
      </c>
      <c r="AI16">
        <v>0</v>
      </c>
      <c r="AJ16">
        <v>0</v>
      </c>
      <c r="AK16">
        <v>59.009957999999997</v>
      </c>
      <c r="AL16">
        <v>53.451999999999998</v>
      </c>
      <c r="AM16">
        <v>17.179061999999998</v>
      </c>
      <c r="AN16">
        <v>1.0550679999999999</v>
      </c>
      <c r="AO16">
        <v>0</v>
      </c>
      <c r="AP16">
        <v>0</v>
      </c>
      <c r="AQ16">
        <v>30.522714000000001</v>
      </c>
      <c r="AR16">
        <v>50.783999999999999</v>
      </c>
      <c r="AS16">
        <v>34.647410000000001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89.203766999999985</v>
      </c>
      <c r="BA16">
        <f t="shared" si="1"/>
        <v>2942.4325870000007</v>
      </c>
      <c r="BD16">
        <v>4.2938999999999998</v>
      </c>
      <c r="BE16">
        <v>0</v>
      </c>
      <c r="BF16">
        <v>2.2296E-2</v>
      </c>
      <c r="BG16">
        <v>0</v>
      </c>
      <c r="BH16">
        <v>1.8580000000000001E-3</v>
      </c>
      <c r="BI16">
        <v>0.82955999999999996</v>
      </c>
      <c r="BJ16">
        <v>0</v>
      </c>
      <c r="BK16">
        <v>1.8058000000000001E-2</v>
      </c>
      <c r="BL16">
        <v>0</v>
      </c>
      <c r="BM16">
        <v>2.5569999999999998E-3</v>
      </c>
      <c r="BN16">
        <v>0</v>
      </c>
      <c r="BO16">
        <v>1.99</v>
      </c>
      <c r="BP16">
        <v>2.1800000000000002</v>
      </c>
      <c r="BQ16">
        <v>3.542468</v>
      </c>
      <c r="BR16">
        <v>2.5514760000000001</v>
      </c>
      <c r="BS16">
        <v>1.61</v>
      </c>
      <c r="BT16">
        <v>0</v>
      </c>
      <c r="BU16">
        <v>2.9693339999999999</v>
      </c>
      <c r="BV16">
        <v>1.341844</v>
      </c>
      <c r="BW16">
        <v>9.33</v>
      </c>
      <c r="BX16">
        <v>4.2581249999999997</v>
      </c>
      <c r="BY16">
        <v>0.24</v>
      </c>
      <c r="BZ16">
        <v>1.9381029999999999</v>
      </c>
      <c r="CA16">
        <v>3.5116909999999999</v>
      </c>
      <c r="CB16">
        <v>1.78</v>
      </c>
      <c r="CC16">
        <v>0.84</v>
      </c>
      <c r="CD16">
        <v>0.42</v>
      </c>
      <c r="CE16">
        <v>0.88</v>
      </c>
      <c r="CF16">
        <v>0.22</v>
      </c>
      <c r="CG16">
        <v>3.78</v>
      </c>
      <c r="CH16">
        <v>0</v>
      </c>
      <c r="CI16">
        <v>6.05</v>
      </c>
      <c r="CJ16">
        <v>1.94</v>
      </c>
      <c r="CK16">
        <v>1.85</v>
      </c>
      <c r="CL16">
        <v>5.313701</v>
      </c>
      <c r="CM16">
        <v>0.917659</v>
      </c>
      <c r="CN16">
        <v>3.5424669999999998</v>
      </c>
      <c r="CO16">
        <v>3.03</v>
      </c>
      <c r="CP16">
        <v>2.5259830000000001</v>
      </c>
      <c r="CQ16">
        <v>2.7933979999999998</v>
      </c>
      <c r="CR16">
        <v>2.38</v>
      </c>
      <c r="CS16">
        <v>2.3954240000000002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89.203766999999985</v>
      </c>
    </row>
    <row r="17" spans="1:114">
      <c r="A17" t="s">
        <v>59</v>
      </c>
      <c r="B17">
        <v>0</v>
      </c>
      <c r="C17">
        <v>39.070565000000002</v>
      </c>
      <c r="D17">
        <v>6.4145700000000003</v>
      </c>
      <c r="E17">
        <v>0</v>
      </c>
      <c r="F17">
        <v>0</v>
      </c>
      <c r="G17">
        <v>73.287536000000003</v>
      </c>
      <c r="H17">
        <v>0</v>
      </c>
      <c r="I17">
        <v>91.211347000000004</v>
      </c>
      <c r="J17">
        <v>6.0807570000000002</v>
      </c>
      <c r="K17">
        <v>344.673159</v>
      </c>
      <c r="L17">
        <v>661.459879</v>
      </c>
      <c r="M17">
        <v>94.319981999999996</v>
      </c>
      <c r="N17">
        <v>120.694688</v>
      </c>
      <c r="O17">
        <v>126.520838</v>
      </c>
      <c r="P17">
        <v>144.02676099999999</v>
      </c>
      <c r="Q17">
        <v>22.193777000000001</v>
      </c>
      <c r="R17">
        <v>43.545976000000003</v>
      </c>
      <c r="S17">
        <v>26.963602000000002</v>
      </c>
      <c r="T17">
        <v>1.4276059999999999</v>
      </c>
      <c r="U17">
        <v>348.97500000000002</v>
      </c>
      <c r="V17">
        <v>19.46</v>
      </c>
      <c r="W17">
        <v>44.917999999999999</v>
      </c>
      <c r="X17">
        <v>147.515625</v>
      </c>
      <c r="Y17">
        <v>0</v>
      </c>
      <c r="Z17">
        <v>18.37</v>
      </c>
      <c r="AA17">
        <v>42.14808</v>
      </c>
      <c r="AB17">
        <v>43.635159999999999</v>
      </c>
      <c r="AC17">
        <v>31.709733</v>
      </c>
      <c r="AD17">
        <v>0</v>
      </c>
      <c r="AE17">
        <v>53.905351000000003</v>
      </c>
      <c r="AF17">
        <v>8.7128630000000005</v>
      </c>
      <c r="AG17">
        <v>43.678386000000003</v>
      </c>
      <c r="AH17">
        <v>0</v>
      </c>
      <c r="AI17">
        <v>0</v>
      </c>
      <c r="AJ17">
        <v>0</v>
      </c>
      <c r="AK17">
        <v>59.009957999999997</v>
      </c>
      <c r="AL17">
        <v>53.451999999999998</v>
      </c>
      <c r="AM17">
        <v>17.179061999999998</v>
      </c>
      <c r="AN17">
        <v>1.0550679999999999</v>
      </c>
      <c r="AO17">
        <v>0</v>
      </c>
      <c r="AP17">
        <v>0</v>
      </c>
      <c r="AQ17">
        <v>30.522714000000001</v>
      </c>
      <c r="AR17">
        <v>50.783999999999999</v>
      </c>
      <c r="AS17">
        <v>34.647410000000001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89.203766999999985</v>
      </c>
      <c r="BA17">
        <f t="shared" si="1"/>
        <v>2955.7745700000009</v>
      </c>
      <c r="BD17">
        <v>4.2938999999999998</v>
      </c>
      <c r="BE17">
        <v>0</v>
      </c>
      <c r="BF17">
        <v>2.2296E-2</v>
      </c>
      <c r="BG17">
        <v>0</v>
      </c>
      <c r="BH17">
        <v>1.8580000000000001E-3</v>
      </c>
      <c r="BI17">
        <v>0.82955999999999996</v>
      </c>
      <c r="BJ17">
        <v>0</v>
      </c>
      <c r="BK17">
        <v>1.8058000000000001E-2</v>
      </c>
      <c r="BL17">
        <v>0</v>
      </c>
      <c r="BM17">
        <v>2.5569999999999998E-3</v>
      </c>
      <c r="BN17">
        <v>0</v>
      </c>
      <c r="BO17">
        <v>1.99</v>
      </c>
      <c r="BP17">
        <v>2.1800000000000002</v>
      </c>
      <c r="BQ17">
        <v>3.542468</v>
      </c>
      <c r="BR17">
        <v>2.5514760000000001</v>
      </c>
      <c r="BS17">
        <v>1.61</v>
      </c>
      <c r="BT17">
        <v>0</v>
      </c>
      <c r="BU17">
        <v>2.9693339999999999</v>
      </c>
      <c r="BV17">
        <v>1.341844</v>
      </c>
      <c r="BW17">
        <v>9.33</v>
      </c>
      <c r="BX17">
        <v>4.2581249999999997</v>
      </c>
      <c r="BY17">
        <v>0.24</v>
      </c>
      <c r="BZ17">
        <v>1.9381029999999999</v>
      </c>
      <c r="CA17">
        <v>3.5116909999999999</v>
      </c>
      <c r="CB17">
        <v>1.78</v>
      </c>
      <c r="CC17">
        <v>0.84</v>
      </c>
      <c r="CD17">
        <v>0.42</v>
      </c>
      <c r="CE17">
        <v>0.88</v>
      </c>
      <c r="CF17">
        <v>0.22</v>
      </c>
      <c r="CG17">
        <v>3.78</v>
      </c>
      <c r="CH17">
        <v>0</v>
      </c>
      <c r="CI17">
        <v>6.05</v>
      </c>
      <c r="CJ17">
        <v>1.94</v>
      </c>
      <c r="CK17">
        <v>1.85</v>
      </c>
      <c r="CL17">
        <v>5.313701</v>
      </c>
      <c r="CM17">
        <v>0.917659</v>
      </c>
      <c r="CN17">
        <v>3.5424669999999998</v>
      </c>
      <c r="CO17">
        <v>3.03</v>
      </c>
      <c r="CP17">
        <v>2.5259830000000001</v>
      </c>
      <c r="CQ17">
        <v>2.7933979999999998</v>
      </c>
      <c r="CR17">
        <v>2.38</v>
      </c>
      <c r="CS17">
        <v>2.3954240000000002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89.203766999999985</v>
      </c>
    </row>
    <row r="18" spans="1:114">
      <c r="A18" t="s">
        <v>60</v>
      </c>
      <c r="B18">
        <v>0</v>
      </c>
      <c r="C18">
        <v>39.070565000000002</v>
      </c>
      <c r="D18">
        <v>6.4145700000000003</v>
      </c>
      <c r="E18">
        <v>0</v>
      </c>
      <c r="F18">
        <v>0</v>
      </c>
      <c r="G18">
        <v>73.287536000000003</v>
      </c>
      <c r="H18">
        <v>0</v>
      </c>
      <c r="I18">
        <v>91.211347000000004</v>
      </c>
      <c r="J18">
        <v>6.0807570000000002</v>
      </c>
      <c r="K18">
        <v>344.673159</v>
      </c>
      <c r="L18">
        <v>661.459879</v>
      </c>
      <c r="M18">
        <v>94.319981999999996</v>
      </c>
      <c r="N18">
        <v>120.694688</v>
      </c>
      <c r="O18">
        <v>126.520838</v>
      </c>
      <c r="P18">
        <v>144.02676099999999</v>
      </c>
      <c r="Q18">
        <v>22.193777000000001</v>
      </c>
      <c r="R18">
        <v>43.545976000000003</v>
      </c>
      <c r="S18">
        <v>26.963602000000002</v>
      </c>
      <c r="T18">
        <v>1.4276059999999999</v>
      </c>
      <c r="U18">
        <v>348.97500000000002</v>
      </c>
      <c r="V18">
        <v>19.46</v>
      </c>
      <c r="W18">
        <v>44.917999999999999</v>
      </c>
      <c r="X18">
        <v>147.515625</v>
      </c>
      <c r="Y18">
        <v>0</v>
      </c>
      <c r="Z18">
        <v>13.1076</v>
      </c>
      <c r="AA18">
        <v>42.14808</v>
      </c>
      <c r="AB18">
        <v>43.635159999999999</v>
      </c>
      <c r="AC18">
        <v>31.709733</v>
      </c>
      <c r="AD18">
        <v>0</v>
      </c>
      <c r="AE18">
        <v>53.905351000000003</v>
      </c>
      <c r="AF18">
        <v>8.7128630000000005</v>
      </c>
      <c r="AG18">
        <v>43.678386000000003</v>
      </c>
      <c r="AH18">
        <v>0</v>
      </c>
      <c r="AI18">
        <v>0</v>
      </c>
      <c r="AJ18">
        <v>0</v>
      </c>
      <c r="AK18">
        <v>59.009957999999997</v>
      </c>
      <c r="AL18">
        <v>53.451999999999998</v>
      </c>
      <c r="AM18">
        <v>17.179061999999998</v>
      </c>
      <c r="AN18">
        <v>1.0550679999999999</v>
      </c>
      <c r="AO18">
        <v>0</v>
      </c>
      <c r="AP18">
        <v>0</v>
      </c>
      <c r="AQ18">
        <v>30.522714000000001</v>
      </c>
      <c r="AR18">
        <v>50.783999999999999</v>
      </c>
      <c r="AS18">
        <v>34.647410000000001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89.203766999999985</v>
      </c>
      <c r="BA18">
        <f t="shared" si="1"/>
        <v>2950.5121700000004</v>
      </c>
      <c r="BD18">
        <v>4.2938999999999998</v>
      </c>
      <c r="BE18">
        <v>0</v>
      </c>
      <c r="BF18">
        <v>2.2296E-2</v>
      </c>
      <c r="BG18">
        <v>0</v>
      </c>
      <c r="BH18">
        <v>1.8580000000000001E-3</v>
      </c>
      <c r="BI18">
        <v>0.82955999999999996</v>
      </c>
      <c r="BJ18">
        <v>0</v>
      </c>
      <c r="BK18">
        <v>1.8058000000000001E-2</v>
      </c>
      <c r="BL18">
        <v>0</v>
      </c>
      <c r="BM18">
        <v>2.5569999999999998E-3</v>
      </c>
      <c r="BN18">
        <v>0</v>
      </c>
      <c r="BO18">
        <v>1.99</v>
      </c>
      <c r="BP18">
        <v>2.1800000000000002</v>
      </c>
      <c r="BQ18">
        <v>3.542468</v>
      </c>
      <c r="BR18">
        <v>2.5514760000000001</v>
      </c>
      <c r="BS18">
        <v>1.61</v>
      </c>
      <c r="BT18">
        <v>0</v>
      </c>
      <c r="BU18">
        <v>2.9693339999999999</v>
      </c>
      <c r="BV18">
        <v>1.341844</v>
      </c>
      <c r="BW18">
        <v>9.33</v>
      </c>
      <c r="BX18">
        <v>4.2581249999999997</v>
      </c>
      <c r="BY18">
        <v>0.24</v>
      </c>
      <c r="BZ18">
        <v>1.9381029999999999</v>
      </c>
      <c r="CA18">
        <v>3.5116909999999999</v>
      </c>
      <c r="CB18">
        <v>1.78</v>
      </c>
      <c r="CC18">
        <v>0.84</v>
      </c>
      <c r="CD18">
        <v>0.42</v>
      </c>
      <c r="CE18">
        <v>0.88</v>
      </c>
      <c r="CF18">
        <v>0.22</v>
      </c>
      <c r="CG18">
        <v>3.78</v>
      </c>
      <c r="CH18">
        <v>0</v>
      </c>
      <c r="CI18">
        <v>6.05</v>
      </c>
      <c r="CJ18">
        <v>1.94</v>
      </c>
      <c r="CK18">
        <v>1.85</v>
      </c>
      <c r="CL18">
        <v>5.313701</v>
      </c>
      <c r="CM18">
        <v>0.917659</v>
      </c>
      <c r="CN18">
        <v>3.5424669999999998</v>
      </c>
      <c r="CO18">
        <v>3.03</v>
      </c>
      <c r="CP18">
        <v>2.5259830000000001</v>
      </c>
      <c r="CQ18">
        <v>2.7933979999999998</v>
      </c>
      <c r="CR18">
        <v>2.38</v>
      </c>
      <c r="CS18">
        <v>2.3954240000000002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89.203766999999985</v>
      </c>
    </row>
    <row r="19" spans="1:114">
      <c r="A19" t="s">
        <v>61</v>
      </c>
      <c r="B19">
        <v>0</v>
      </c>
      <c r="C19">
        <v>39.070565000000002</v>
      </c>
      <c r="D19">
        <v>6.4145700000000003</v>
      </c>
      <c r="E19">
        <v>0</v>
      </c>
      <c r="F19">
        <v>0</v>
      </c>
      <c r="G19">
        <v>73.287536000000003</v>
      </c>
      <c r="H19">
        <v>0</v>
      </c>
      <c r="I19">
        <v>91.211347000000004</v>
      </c>
      <c r="J19">
        <v>6.0807570000000002</v>
      </c>
      <c r="K19">
        <v>344.673159</v>
      </c>
      <c r="L19">
        <v>661.459879</v>
      </c>
      <c r="M19">
        <v>94.319981999999996</v>
      </c>
      <c r="N19">
        <v>120.694688</v>
      </c>
      <c r="O19">
        <v>126.520838</v>
      </c>
      <c r="P19">
        <v>144.02676099999999</v>
      </c>
      <c r="Q19">
        <v>22.193777000000001</v>
      </c>
      <c r="R19">
        <v>43.545976000000003</v>
      </c>
      <c r="S19">
        <v>26.963602000000002</v>
      </c>
      <c r="T19">
        <v>1.4276059999999999</v>
      </c>
      <c r="U19">
        <v>348.97500000000002</v>
      </c>
      <c r="V19">
        <v>19.46</v>
      </c>
      <c r="W19">
        <v>44.917999999999999</v>
      </c>
      <c r="X19">
        <v>147.515625</v>
      </c>
      <c r="Y19">
        <v>0</v>
      </c>
      <c r="Z19">
        <v>13.1076</v>
      </c>
      <c r="AA19">
        <v>42.14808</v>
      </c>
      <c r="AB19">
        <v>43.635159999999999</v>
      </c>
      <c r="AC19">
        <v>31.709733</v>
      </c>
      <c r="AD19">
        <v>0</v>
      </c>
      <c r="AE19">
        <v>53.905351000000003</v>
      </c>
      <c r="AF19">
        <v>8.7128630000000005</v>
      </c>
      <c r="AG19">
        <v>43.678386000000003</v>
      </c>
      <c r="AH19">
        <v>0</v>
      </c>
      <c r="AI19">
        <v>0</v>
      </c>
      <c r="AJ19">
        <v>0</v>
      </c>
      <c r="AK19">
        <v>59.009957999999997</v>
      </c>
      <c r="AL19">
        <v>53.451999999999998</v>
      </c>
      <c r="AM19">
        <v>17.179061999999998</v>
      </c>
      <c r="AN19">
        <v>1.0550679999999999</v>
      </c>
      <c r="AO19">
        <v>0</v>
      </c>
      <c r="AP19">
        <v>0</v>
      </c>
      <c r="AQ19">
        <v>30.522714000000001</v>
      </c>
      <c r="AR19">
        <v>50.783999999999999</v>
      </c>
      <c r="AS19">
        <v>34.647410000000001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89.221221999999983</v>
      </c>
      <c r="BA19">
        <f t="shared" si="1"/>
        <v>2950.5296250000006</v>
      </c>
      <c r="BD19">
        <v>4.2938999999999998</v>
      </c>
      <c r="BE19">
        <v>0</v>
      </c>
      <c r="BF19">
        <v>2.2296E-2</v>
      </c>
      <c r="BG19">
        <v>0</v>
      </c>
      <c r="BH19">
        <v>1.8580000000000001E-3</v>
      </c>
      <c r="BI19">
        <v>0.82955999999999996</v>
      </c>
      <c r="BJ19">
        <v>0</v>
      </c>
      <c r="BK19">
        <v>1.8058000000000001E-2</v>
      </c>
      <c r="BL19">
        <v>0</v>
      </c>
      <c r="BM19">
        <v>2.5569999999999998E-3</v>
      </c>
      <c r="BN19">
        <v>0</v>
      </c>
      <c r="BO19">
        <v>1.99</v>
      </c>
      <c r="BP19">
        <v>2.1800000000000002</v>
      </c>
      <c r="BQ19">
        <v>3.542468</v>
      </c>
      <c r="BR19">
        <v>2.5514760000000001</v>
      </c>
      <c r="BS19">
        <v>1.61</v>
      </c>
      <c r="BT19">
        <v>0</v>
      </c>
      <c r="BU19">
        <v>2.9693339999999999</v>
      </c>
      <c r="BV19">
        <v>1.341844</v>
      </c>
      <c r="BW19">
        <v>9.33</v>
      </c>
      <c r="BX19">
        <v>4.2581249999999997</v>
      </c>
      <c r="BY19">
        <v>0.24</v>
      </c>
      <c r="BZ19">
        <v>1.9381029999999999</v>
      </c>
      <c r="CA19">
        <v>3.5116909999999999</v>
      </c>
      <c r="CB19">
        <v>1.78</v>
      </c>
      <c r="CC19">
        <v>0.84</v>
      </c>
      <c r="CD19">
        <v>0.42</v>
      </c>
      <c r="CE19">
        <v>0.88</v>
      </c>
      <c r="CF19">
        <v>0.22</v>
      </c>
      <c r="CG19">
        <v>3.78</v>
      </c>
      <c r="CH19">
        <v>0</v>
      </c>
      <c r="CI19">
        <v>6.05</v>
      </c>
      <c r="CJ19">
        <v>1.94</v>
      </c>
      <c r="CK19">
        <v>1.85</v>
      </c>
      <c r="CL19">
        <v>5.313701</v>
      </c>
      <c r="CM19">
        <v>0.935114</v>
      </c>
      <c r="CN19">
        <v>3.5424669999999998</v>
      </c>
      <c r="CO19">
        <v>3.03</v>
      </c>
      <c r="CP19">
        <v>2.5259830000000001</v>
      </c>
      <c r="CQ19">
        <v>2.7933979999999998</v>
      </c>
      <c r="CR19">
        <v>2.38</v>
      </c>
      <c r="CS19">
        <v>2.3954240000000002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89.221221999999983</v>
      </c>
    </row>
    <row r="20" spans="1:114">
      <c r="A20" t="s">
        <v>62</v>
      </c>
      <c r="B20">
        <v>0</v>
      </c>
      <c r="C20">
        <v>39.070565000000002</v>
      </c>
      <c r="D20">
        <v>6.4145700000000003</v>
      </c>
      <c r="E20">
        <v>0</v>
      </c>
      <c r="F20">
        <v>0</v>
      </c>
      <c r="G20">
        <v>73.287536000000003</v>
      </c>
      <c r="H20">
        <v>0</v>
      </c>
      <c r="I20">
        <v>91.211347000000004</v>
      </c>
      <c r="J20">
        <v>6.0807570000000002</v>
      </c>
      <c r="K20">
        <v>344.673159</v>
      </c>
      <c r="L20">
        <v>661.459879</v>
      </c>
      <c r="M20">
        <v>94.319981999999996</v>
      </c>
      <c r="N20">
        <v>120.694688</v>
      </c>
      <c r="O20">
        <v>126.520838</v>
      </c>
      <c r="P20">
        <v>144.02676099999999</v>
      </c>
      <c r="Q20">
        <v>22.193777000000001</v>
      </c>
      <c r="R20">
        <v>43.545976000000003</v>
      </c>
      <c r="S20">
        <v>26.963602000000002</v>
      </c>
      <c r="T20">
        <v>1.4276059999999999</v>
      </c>
      <c r="U20">
        <v>348.97500000000002</v>
      </c>
      <c r="V20">
        <v>19.46</v>
      </c>
      <c r="W20">
        <v>44.917999999999999</v>
      </c>
      <c r="X20">
        <v>147.515625</v>
      </c>
      <c r="Y20">
        <v>0</v>
      </c>
      <c r="Z20">
        <v>13.1076</v>
      </c>
      <c r="AA20">
        <v>42.14808</v>
      </c>
      <c r="AB20">
        <v>43.635159999999999</v>
      </c>
      <c r="AC20">
        <v>31.709733</v>
      </c>
      <c r="AD20">
        <v>0</v>
      </c>
      <c r="AE20">
        <v>53.905351000000003</v>
      </c>
      <c r="AF20">
        <v>8.7128630000000005</v>
      </c>
      <c r="AG20">
        <v>43.678386000000003</v>
      </c>
      <c r="AH20">
        <v>0</v>
      </c>
      <c r="AI20">
        <v>0</v>
      </c>
      <c r="AJ20">
        <v>0</v>
      </c>
      <c r="AK20">
        <v>59.009957999999997</v>
      </c>
      <c r="AL20">
        <v>53.451999999999998</v>
      </c>
      <c r="AM20">
        <v>17.179061999999998</v>
      </c>
      <c r="AN20">
        <v>1.0550679999999999</v>
      </c>
      <c r="AO20">
        <v>0</v>
      </c>
      <c r="AP20">
        <v>0</v>
      </c>
      <c r="AQ20">
        <v>30.522714000000001</v>
      </c>
      <c r="AR20">
        <v>50.783999999999999</v>
      </c>
      <c r="AS20">
        <v>34.647410000000001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89.221221999999983</v>
      </c>
      <c r="BA20">
        <f t="shared" si="1"/>
        <v>2950.5296250000006</v>
      </c>
      <c r="BD20">
        <v>4.2938999999999998</v>
      </c>
      <c r="BE20">
        <v>0</v>
      </c>
      <c r="BF20">
        <v>2.2296E-2</v>
      </c>
      <c r="BG20">
        <v>0</v>
      </c>
      <c r="BH20">
        <v>1.8580000000000001E-3</v>
      </c>
      <c r="BI20">
        <v>0.82955999999999996</v>
      </c>
      <c r="BJ20">
        <v>0</v>
      </c>
      <c r="BK20">
        <v>1.8058000000000001E-2</v>
      </c>
      <c r="BL20">
        <v>0</v>
      </c>
      <c r="BM20">
        <v>2.5569999999999998E-3</v>
      </c>
      <c r="BN20">
        <v>0</v>
      </c>
      <c r="BO20">
        <v>1.99</v>
      </c>
      <c r="BP20">
        <v>2.1800000000000002</v>
      </c>
      <c r="BQ20">
        <v>3.542468</v>
      </c>
      <c r="BR20">
        <v>2.5514760000000001</v>
      </c>
      <c r="BS20">
        <v>1.61</v>
      </c>
      <c r="BT20">
        <v>0</v>
      </c>
      <c r="BU20">
        <v>2.9693339999999999</v>
      </c>
      <c r="BV20">
        <v>1.341844</v>
      </c>
      <c r="BW20">
        <v>9.33</v>
      </c>
      <c r="BX20">
        <v>4.2581249999999997</v>
      </c>
      <c r="BY20">
        <v>0.24</v>
      </c>
      <c r="BZ20">
        <v>1.9381029999999999</v>
      </c>
      <c r="CA20">
        <v>3.5116909999999999</v>
      </c>
      <c r="CB20">
        <v>1.78</v>
      </c>
      <c r="CC20">
        <v>0.84</v>
      </c>
      <c r="CD20">
        <v>0.42</v>
      </c>
      <c r="CE20">
        <v>0.88</v>
      </c>
      <c r="CF20">
        <v>0.22</v>
      </c>
      <c r="CG20">
        <v>3.78</v>
      </c>
      <c r="CH20">
        <v>0</v>
      </c>
      <c r="CI20">
        <v>6.05</v>
      </c>
      <c r="CJ20">
        <v>1.94</v>
      </c>
      <c r="CK20">
        <v>1.85</v>
      </c>
      <c r="CL20">
        <v>5.313701</v>
      </c>
      <c r="CM20">
        <v>0.935114</v>
      </c>
      <c r="CN20">
        <v>3.5424669999999998</v>
      </c>
      <c r="CO20">
        <v>3.03</v>
      </c>
      <c r="CP20">
        <v>2.5259830000000001</v>
      </c>
      <c r="CQ20">
        <v>2.7933979999999998</v>
      </c>
      <c r="CR20">
        <v>2.38</v>
      </c>
      <c r="CS20">
        <v>2.3954240000000002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89.221221999999983</v>
      </c>
    </row>
    <row r="21" spans="1:114">
      <c r="A21" t="s">
        <v>63</v>
      </c>
      <c r="B21">
        <v>0</v>
      </c>
      <c r="C21">
        <v>39.070565000000002</v>
      </c>
      <c r="D21">
        <v>6.4145700000000003</v>
      </c>
      <c r="E21">
        <v>0</v>
      </c>
      <c r="F21">
        <v>0</v>
      </c>
      <c r="G21">
        <v>73.287536000000003</v>
      </c>
      <c r="H21">
        <v>0</v>
      </c>
      <c r="I21">
        <v>91.211347000000004</v>
      </c>
      <c r="J21">
        <v>6.0807570000000002</v>
      </c>
      <c r="K21">
        <v>344.673159</v>
      </c>
      <c r="L21">
        <v>661.459879</v>
      </c>
      <c r="M21">
        <v>94.319981999999996</v>
      </c>
      <c r="N21">
        <v>120.694688</v>
      </c>
      <c r="O21">
        <v>126.520838</v>
      </c>
      <c r="P21">
        <v>144.02676099999999</v>
      </c>
      <c r="Q21">
        <v>22.193777000000001</v>
      </c>
      <c r="R21">
        <v>43.545976000000003</v>
      </c>
      <c r="S21">
        <v>26.963602000000002</v>
      </c>
      <c r="T21">
        <v>1.4276059999999999</v>
      </c>
      <c r="U21">
        <v>348.97500000000002</v>
      </c>
      <c r="V21">
        <v>19.46</v>
      </c>
      <c r="W21">
        <v>44.917999999999999</v>
      </c>
      <c r="X21">
        <v>147.515625</v>
      </c>
      <c r="Y21">
        <v>0</v>
      </c>
      <c r="Z21">
        <v>13.1076</v>
      </c>
      <c r="AA21">
        <v>42.14808</v>
      </c>
      <c r="AB21">
        <v>43.635159999999999</v>
      </c>
      <c r="AC21">
        <v>31.709733</v>
      </c>
      <c r="AD21">
        <v>0</v>
      </c>
      <c r="AE21">
        <v>53.905351000000003</v>
      </c>
      <c r="AF21">
        <v>8.7128630000000005</v>
      </c>
      <c r="AG21">
        <v>43.678386000000003</v>
      </c>
      <c r="AH21">
        <v>22.523078000000002</v>
      </c>
      <c r="AI21">
        <v>3.4724400000000002</v>
      </c>
      <c r="AJ21">
        <v>0</v>
      </c>
      <c r="AK21">
        <v>59.009957999999997</v>
      </c>
      <c r="AL21">
        <v>56.938000000000002</v>
      </c>
      <c r="AM21">
        <v>17.179061999999998</v>
      </c>
      <c r="AN21">
        <v>1.0753569999999999</v>
      </c>
      <c r="AO21">
        <v>0</v>
      </c>
      <c r="AP21">
        <v>6.0206999999999997</v>
      </c>
      <c r="AQ21">
        <v>30.522714000000001</v>
      </c>
      <c r="AR21">
        <v>50.783999999999999</v>
      </c>
      <c r="AS21">
        <v>34.647410000000001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89.630532999999986</v>
      </c>
      <c r="BA21">
        <f t="shared" si="1"/>
        <v>2986.4614430000011</v>
      </c>
      <c r="BD21">
        <v>4.2938999999999998</v>
      </c>
      <c r="BE21">
        <v>0</v>
      </c>
      <c r="BF21">
        <v>2.2110999999999999E-2</v>
      </c>
      <c r="BG21">
        <v>0</v>
      </c>
      <c r="BH21">
        <v>1.8580000000000001E-3</v>
      </c>
      <c r="BI21">
        <v>0.82955999999999996</v>
      </c>
      <c r="BJ21">
        <v>0</v>
      </c>
      <c r="BK21">
        <v>1.8058000000000001E-2</v>
      </c>
      <c r="BL21">
        <v>0</v>
      </c>
      <c r="BM21">
        <v>2.5569999999999998E-3</v>
      </c>
      <c r="BN21">
        <v>0</v>
      </c>
      <c r="BO21">
        <v>1.99</v>
      </c>
      <c r="BP21">
        <v>2.1800000000000002</v>
      </c>
      <c r="BQ21">
        <v>3.542468</v>
      </c>
      <c r="BR21">
        <v>2.5514760000000001</v>
      </c>
      <c r="BS21">
        <v>1.61</v>
      </c>
      <c r="BT21">
        <v>0</v>
      </c>
      <c r="BU21">
        <v>2.9693339999999999</v>
      </c>
      <c r="BV21">
        <v>1.341844</v>
      </c>
      <c r="BW21">
        <v>9.33</v>
      </c>
      <c r="BX21">
        <v>4.2581249999999997</v>
      </c>
      <c r="BY21">
        <v>0.24</v>
      </c>
      <c r="BZ21">
        <v>1.9381029999999999</v>
      </c>
      <c r="CA21">
        <v>3.5116909999999999</v>
      </c>
      <c r="CB21">
        <v>1.78</v>
      </c>
      <c r="CC21">
        <v>0.84</v>
      </c>
      <c r="CD21">
        <v>0.42</v>
      </c>
      <c r="CE21">
        <v>0.88</v>
      </c>
      <c r="CF21">
        <v>0.22</v>
      </c>
      <c r="CG21">
        <v>3.78</v>
      </c>
      <c r="CH21">
        <v>0.43107600000000001</v>
      </c>
      <c r="CI21">
        <v>6.05</v>
      </c>
      <c r="CJ21">
        <v>1.94</v>
      </c>
      <c r="CK21">
        <v>1.85</v>
      </c>
      <c r="CL21">
        <v>5.313701</v>
      </c>
      <c r="CM21">
        <v>0.935114</v>
      </c>
      <c r="CN21">
        <v>3.5424669999999998</v>
      </c>
      <c r="CO21">
        <v>3.03</v>
      </c>
      <c r="CP21">
        <v>2.5259830000000001</v>
      </c>
      <c r="CQ21">
        <v>2.7933979999999998</v>
      </c>
      <c r="CR21">
        <v>2.38</v>
      </c>
      <c r="CS21">
        <v>2.3738440000000001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89.630532999999986</v>
      </c>
    </row>
    <row r="22" spans="1:114">
      <c r="A22" t="s">
        <v>64</v>
      </c>
      <c r="B22">
        <v>0</v>
      </c>
      <c r="C22">
        <v>39.070565000000002</v>
      </c>
      <c r="D22">
        <v>6.4145700000000003</v>
      </c>
      <c r="E22">
        <v>0</v>
      </c>
      <c r="F22">
        <v>0</v>
      </c>
      <c r="G22">
        <v>73.287536000000003</v>
      </c>
      <c r="H22">
        <v>0</v>
      </c>
      <c r="I22">
        <v>91.211347000000004</v>
      </c>
      <c r="J22">
        <v>6.0807570000000002</v>
      </c>
      <c r="K22">
        <v>344.673159</v>
      </c>
      <c r="L22">
        <v>661.459879</v>
      </c>
      <c r="M22">
        <v>94.319981999999996</v>
      </c>
      <c r="N22">
        <v>120.694688</v>
      </c>
      <c r="O22">
        <v>126.520838</v>
      </c>
      <c r="P22">
        <v>144.02676099999999</v>
      </c>
      <c r="Q22">
        <v>22.193777000000001</v>
      </c>
      <c r="R22">
        <v>43.545976000000003</v>
      </c>
      <c r="S22">
        <v>26.963602000000002</v>
      </c>
      <c r="T22">
        <v>1.4276059999999999</v>
      </c>
      <c r="U22">
        <v>348.97500000000002</v>
      </c>
      <c r="V22">
        <v>19.46</v>
      </c>
      <c r="W22">
        <v>44.917999999999999</v>
      </c>
      <c r="X22">
        <v>147.515625</v>
      </c>
      <c r="Y22">
        <v>0</v>
      </c>
      <c r="Z22">
        <v>13.1076</v>
      </c>
      <c r="AA22">
        <v>42.14808</v>
      </c>
      <c r="AB22">
        <v>43.635159999999999</v>
      </c>
      <c r="AC22">
        <v>31.709733</v>
      </c>
      <c r="AD22">
        <v>0</v>
      </c>
      <c r="AE22">
        <v>53.905351000000003</v>
      </c>
      <c r="AF22">
        <v>8.7128630000000005</v>
      </c>
      <c r="AG22">
        <v>43.678386000000003</v>
      </c>
      <c r="AH22">
        <v>50.574548999999998</v>
      </c>
      <c r="AI22">
        <v>8.3338570000000001</v>
      </c>
      <c r="AJ22">
        <v>0</v>
      </c>
      <c r="AK22">
        <v>59.009957999999997</v>
      </c>
      <c r="AL22">
        <v>84.825999999999993</v>
      </c>
      <c r="AM22">
        <v>17.179061999999998</v>
      </c>
      <c r="AN22">
        <v>1.0753569999999999</v>
      </c>
      <c r="AO22">
        <v>0</v>
      </c>
      <c r="AP22">
        <v>6.0206999999999997</v>
      </c>
      <c r="AQ22">
        <v>20.348476000000002</v>
      </c>
      <c r="AR22">
        <v>50.783999999999999</v>
      </c>
      <c r="AS22">
        <v>34.647410000000001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90.174677999999986</v>
      </c>
      <c r="BA22">
        <f t="shared" si="1"/>
        <v>3037.6322380000006</v>
      </c>
      <c r="BD22">
        <v>4.2938999999999998</v>
      </c>
      <c r="BE22">
        <v>0</v>
      </c>
      <c r="BF22">
        <v>2.2110999999999999E-2</v>
      </c>
      <c r="BG22">
        <v>0</v>
      </c>
      <c r="BH22">
        <v>1.8580000000000001E-3</v>
      </c>
      <c r="BI22">
        <v>0.82955999999999996</v>
      </c>
      <c r="BJ22">
        <v>0</v>
      </c>
      <c r="BK22">
        <v>1.8058000000000001E-2</v>
      </c>
      <c r="BL22">
        <v>0</v>
      </c>
      <c r="BM22">
        <v>2.5569999999999998E-3</v>
      </c>
      <c r="BN22">
        <v>0</v>
      </c>
      <c r="BO22">
        <v>1.99</v>
      </c>
      <c r="BP22">
        <v>2.1800000000000002</v>
      </c>
      <c r="BQ22">
        <v>3.542468</v>
      </c>
      <c r="BR22">
        <v>2.5514760000000001</v>
      </c>
      <c r="BS22">
        <v>1.61</v>
      </c>
      <c r="BT22">
        <v>0</v>
      </c>
      <c r="BU22">
        <v>2.9693339999999999</v>
      </c>
      <c r="BV22">
        <v>1.341844</v>
      </c>
      <c r="BW22">
        <v>9.33</v>
      </c>
      <c r="BX22">
        <v>4.2581249999999997</v>
      </c>
      <c r="BY22">
        <v>0.24</v>
      </c>
      <c r="BZ22">
        <v>1.9381029999999999</v>
      </c>
      <c r="CA22">
        <v>3.5116909999999999</v>
      </c>
      <c r="CB22">
        <v>1.78</v>
      </c>
      <c r="CC22">
        <v>0.84</v>
      </c>
      <c r="CD22">
        <v>0.42</v>
      </c>
      <c r="CE22">
        <v>0.88</v>
      </c>
      <c r="CF22">
        <v>0.22</v>
      </c>
      <c r="CG22">
        <v>3.78</v>
      </c>
      <c r="CH22">
        <v>0.975221</v>
      </c>
      <c r="CI22">
        <v>6.05</v>
      </c>
      <c r="CJ22">
        <v>1.94</v>
      </c>
      <c r="CK22">
        <v>1.85</v>
      </c>
      <c r="CL22">
        <v>5.313701</v>
      </c>
      <c r="CM22">
        <v>0.935114</v>
      </c>
      <c r="CN22">
        <v>3.5424669999999998</v>
      </c>
      <c r="CO22">
        <v>3.03</v>
      </c>
      <c r="CP22">
        <v>2.5259830000000001</v>
      </c>
      <c r="CQ22">
        <v>2.7933979999999998</v>
      </c>
      <c r="CR22">
        <v>2.38</v>
      </c>
      <c r="CS22">
        <v>2.3738440000000001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90.174677999999986</v>
      </c>
    </row>
    <row r="23" spans="1:114">
      <c r="A23" t="s">
        <v>65</v>
      </c>
      <c r="B23">
        <v>0</v>
      </c>
      <c r="C23">
        <v>39.070565000000002</v>
      </c>
      <c r="D23">
        <v>6.4145700000000003</v>
      </c>
      <c r="E23">
        <v>0</v>
      </c>
      <c r="F23">
        <v>0</v>
      </c>
      <c r="G23">
        <v>73.287536000000003</v>
      </c>
      <c r="H23">
        <v>0</v>
      </c>
      <c r="I23">
        <v>91.211347000000004</v>
      </c>
      <c r="J23">
        <v>6.0807570000000002</v>
      </c>
      <c r="K23">
        <v>344.673159</v>
      </c>
      <c r="L23">
        <v>661.459879</v>
      </c>
      <c r="M23">
        <v>94.319981999999996</v>
      </c>
      <c r="N23">
        <v>120.694688</v>
      </c>
      <c r="O23">
        <v>126.520838</v>
      </c>
      <c r="P23">
        <v>144.02676099999999</v>
      </c>
      <c r="Q23">
        <v>22.193777000000001</v>
      </c>
      <c r="R23">
        <v>43.545976000000003</v>
      </c>
      <c r="S23">
        <v>26.963602000000002</v>
      </c>
      <c r="T23">
        <v>1.4276059999999999</v>
      </c>
      <c r="U23">
        <v>348.97500000000002</v>
      </c>
      <c r="V23">
        <v>19.46</v>
      </c>
      <c r="W23">
        <v>44.917999999999999</v>
      </c>
      <c r="X23">
        <v>147.515625</v>
      </c>
      <c r="Y23">
        <v>0</v>
      </c>
      <c r="Z23">
        <v>13.1076</v>
      </c>
      <c r="AA23">
        <v>42.14808</v>
      </c>
      <c r="AB23">
        <v>43.635159999999999</v>
      </c>
      <c r="AC23">
        <v>31.709733</v>
      </c>
      <c r="AD23">
        <v>0</v>
      </c>
      <c r="AE23">
        <v>53.905351000000003</v>
      </c>
      <c r="AF23">
        <v>8.7128630000000005</v>
      </c>
      <c r="AG23">
        <v>43.678386000000003</v>
      </c>
      <c r="AH23">
        <v>75.861823999999999</v>
      </c>
      <c r="AI23">
        <v>54.170071999999998</v>
      </c>
      <c r="AJ23">
        <v>0</v>
      </c>
      <c r="AK23">
        <v>59.009957999999997</v>
      </c>
      <c r="AL23">
        <v>84.825999999999993</v>
      </c>
      <c r="AM23">
        <v>17.179061999999998</v>
      </c>
      <c r="AN23">
        <v>1.0753569999999999</v>
      </c>
      <c r="AO23">
        <v>0</v>
      </c>
      <c r="AP23">
        <v>6.0206999999999997</v>
      </c>
      <c r="AQ23">
        <v>0</v>
      </c>
      <c r="AR23">
        <v>52.991999999999997</v>
      </c>
      <c r="AS23">
        <v>34.647410000000001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90.662288999999987</v>
      </c>
      <c r="BA23">
        <f t="shared" si="1"/>
        <v>3091.1028630000005</v>
      </c>
      <c r="BD23">
        <v>4.2938999999999998</v>
      </c>
      <c r="BE23">
        <v>0</v>
      </c>
      <c r="BF23">
        <v>2.2110999999999999E-2</v>
      </c>
      <c r="BG23">
        <v>0</v>
      </c>
      <c r="BH23">
        <v>1.8580000000000001E-3</v>
      </c>
      <c r="BI23">
        <v>0.82955999999999996</v>
      </c>
      <c r="BJ23">
        <v>0</v>
      </c>
      <c r="BK23">
        <v>1.8058000000000001E-2</v>
      </c>
      <c r="BL23">
        <v>0</v>
      </c>
      <c r="BM23">
        <v>2.5569999999999998E-3</v>
      </c>
      <c r="BN23">
        <v>0</v>
      </c>
      <c r="BO23">
        <v>1.99</v>
      </c>
      <c r="BP23">
        <v>2.1800000000000002</v>
      </c>
      <c r="BQ23">
        <v>3.542468</v>
      </c>
      <c r="BR23">
        <v>2.5514760000000001</v>
      </c>
      <c r="BS23">
        <v>1.61</v>
      </c>
      <c r="BT23">
        <v>0</v>
      </c>
      <c r="BU23">
        <v>2.9693339999999999</v>
      </c>
      <c r="BV23">
        <v>1.341844</v>
      </c>
      <c r="BW23">
        <v>9.33</v>
      </c>
      <c r="BX23">
        <v>4.2581249999999997</v>
      </c>
      <c r="BY23">
        <v>0.24</v>
      </c>
      <c r="BZ23">
        <v>1.9381029999999999</v>
      </c>
      <c r="CA23">
        <v>3.5116909999999999</v>
      </c>
      <c r="CB23">
        <v>1.78</v>
      </c>
      <c r="CC23">
        <v>0.84</v>
      </c>
      <c r="CD23">
        <v>0.42</v>
      </c>
      <c r="CE23">
        <v>0.88</v>
      </c>
      <c r="CF23">
        <v>0.22</v>
      </c>
      <c r="CG23">
        <v>3.78</v>
      </c>
      <c r="CH23">
        <v>1.4628319999999999</v>
      </c>
      <c r="CI23">
        <v>6.05</v>
      </c>
      <c r="CJ23">
        <v>1.94</v>
      </c>
      <c r="CK23">
        <v>1.85</v>
      </c>
      <c r="CL23">
        <v>5.313701</v>
      </c>
      <c r="CM23">
        <v>0.935114</v>
      </c>
      <c r="CN23">
        <v>3.5424669999999998</v>
      </c>
      <c r="CO23">
        <v>3.03</v>
      </c>
      <c r="CP23">
        <v>2.5259830000000001</v>
      </c>
      <c r="CQ23">
        <v>2.7933979999999998</v>
      </c>
      <c r="CR23">
        <v>2.38</v>
      </c>
      <c r="CS23">
        <v>2.3738440000000001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90.662288999999987</v>
      </c>
    </row>
    <row r="24" spans="1:114">
      <c r="A24" t="s">
        <v>66</v>
      </c>
      <c r="B24">
        <v>0</v>
      </c>
      <c r="C24">
        <v>39.070565000000002</v>
      </c>
      <c r="D24">
        <v>6.4145700000000003</v>
      </c>
      <c r="E24">
        <v>0</v>
      </c>
      <c r="F24">
        <v>0</v>
      </c>
      <c r="G24">
        <v>73.287536000000003</v>
      </c>
      <c r="H24">
        <v>0</v>
      </c>
      <c r="I24">
        <v>91.211347000000004</v>
      </c>
      <c r="J24">
        <v>6.0807570000000002</v>
      </c>
      <c r="K24">
        <v>344.673159</v>
      </c>
      <c r="L24">
        <v>661.459879</v>
      </c>
      <c r="M24">
        <v>94.319981999999996</v>
      </c>
      <c r="N24">
        <v>120.694688</v>
      </c>
      <c r="O24">
        <v>126.520838</v>
      </c>
      <c r="P24">
        <v>144.02676099999999</v>
      </c>
      <c r="Q24">
        <v>22.193777000000001</v>
      </c>
      <c r="R24">
        <v>43.545976000000003</v>
      </c>
      <c r="S24">
        <v>26.963602000000002</v>
      </c>
      <c r="T24">
        <v>1.4276059999999999</v>
      </c>
      <c r="U24">
        <v>348.97500000000002</v>
      </c>
      <c r="V24">
        <v>19.46</v>
      </c>
      <c r="W24">
        <v>44.917999999999999</v>
      </c>
      <c r="X24">
        <v>147.515625</v>
      </c>
      <c r="Y24">
        <v>0</v>
      </c>
      <c r="Z24">
        <v>13.1076</v>
      </c>
      <c r="AA24">
        <v>42.14808</v>
      </c>
      <c r="AB24">
        <v>43.635159999999999</v>
      </c>
      <c r="AC24">
        <v>31.709733</v>
      </c>
      <c r="AD24">
        <v>1.868069</v>
      </c>
      <c r="AE24">
        <v>53.905351000000003</v>
      </c>
      <c r="AF24">
        <v>8.7128630000000005</v>
      </c>
      <c r="AG24">
        <v>43.678386000000003</v>
      </c>
      <c r="AH24">
        <v>101.149098</v>
      </c>
      <c r="AI24">
        <v>54.170071999999998</v>
      </c>
      <c r="AJ24">
        <v>0</v>
      </c>
      <c r="AK24">
        <v>59.009957999999997</v>
      </c>
      <c r="AL24">
        <v>84.825999999999993</v>
      </c>
      <c r="AM24">
        <v>17.179061999999998</v>
      </c>
      <c r="AN24">
        <v>1.0753569999999999</v>
      </c>
      <c r="AO24">
        <v>0</v>
      </c>
      <c r="AP24">
        <v>6.0206999999999997</v>
      </c>
      <c r="AQ24">
        <v>0</v>
      </c>
      <c r="AR24">
        <v>52.991999999999997</v>
      </c>
      <c r="AS24">
        <v>34.647410000000001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91.149898999999991</v>
      </c>
      <c r="BA24">
        <f t="shared" si="1"/>
        <v>3118.7458160000006</v>
      </c>
      <c r="BD24">
        <v>4.2938999999999998</v>
      </c>
      <c r="BE24">
        <v>0</v>
      </c>
      <c r="BF24">
        <v>2.2110999999999999E-2</v>
      </c>
      <c r="BG24">
        <v>0</v>
      </c>
      <c r="BH24">
        <v>1.8580000000000001E-3</v>
      </c>
      <c r="BI24">
        <v>0.82955999999999996</v>
      </c>
      <c r="BJ24">
        <v>0</v>
      </c>
      <c r="BK24">
        <v>1.8058000000000001E-2</v>
      </c>
      <c r="BL24">
        <v>0</v>
      </c>
      <c r="BM24">
        <v>2.5569999999999998E-3</v>
      </c>
      <c r="BN24">
        <v>0</v>
      </c>
      <c r="BO24">
        <v>1.99</v>
      </c>
      <c r="BP24">
        <v>2.1800000000000002</v>
      </c>
      <c r="BQ24">
        <v>3.542468</v>
      </c>
      <c r="BR24">
        <v>2.5514760000000001</v>
      </c>
      <c r="BS24">
        <v>1.61</v>
      </c>
      <c r="BT24">
        <v>0</v>
      </c>
      <c r="BU24">
        <v>2.9693339999999999</v>
      </c>
      <c r="BV24">
        <v>1.341844</v>
      </c>
      <c r="BW24">
        <v>9.33</v>
      </c>
      <c r="BX24">
        <v>4.2581249999999997</v>
      </c>
      <c r="BY24">
        <v>0.24</v>
      </c>
      <c r="BZ24">
        <v>1.9381029999999999</v>
      </c>
      <c r="CA24">
        <v>3.5116909999999999</v>
      </c>
      <c r="CB24">
        <v>1.78</v>
      </c>
      <c r="CC24">
        <v>0.84</v>
      </c>
      <c r="CD24">
        <v>0.42</v>
      </c>
      <c r="CE24">
        <v>0.88</v>
      </c>
      <c r="CF24">
        <v>0.22</v>
      </c>
      <c r="CG24">
        <v>3.78</v>
      </c>
      <c r="CH24">
        <v>1.950442</v>
      </c>
      <c r="CI24">
        <v>6.05</v>
      </c>
      <c r="CJ24">
        <v>1.94</v>
      </c>
      <c r="CK24">
        <v>1.85</v>
      </c>
      <c r="CL24">
        <v>5.313701</v>
      </c>
      <c r="CM24">
        <v>0.935114</v>
      </c>
      <c r="CN24">
        <v>3.5424669999999998</v>
      </c>
      <c r="CO24">
        <v>3.03</v>
      </c>
      <c r="CP24">
        <v>2.5259830000000001</v>
      </c>
      <c r="CQ24">
        <v>2.7933979999999998</v>
      </c>
      <c r="CR24">
        <v>2.38</v>
      </c>
      <c r="CS24">
        <v>2.3738440000000001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91.149898999999991</v>
      </c>
    </row>
    <row r="25" spans="1:114">
      <c r="A25" t="s">
        <v>67</v>
      </c>
      <c r="B25">
        <v>0</v>
      </c>
      <c r="C25">
        <v>39.070565000000002</v>
      </c>
      <c r="D25">
        <v>6.4145700000000003</v>
      </c>
      <c r="E25">
        <v>0</v>
      </c>
      <c r="F25">
        <v>0</v>
      </c>
      <c r="G25">
        <v>73.287536000000003</v>
      </c>
      <c r="H25">
        <v>0</v>
      </c>
      <c r="I25">
        <v>91.211347000000004</v>
      </c>
      <c r="J25">
        <v>6.0807570000000002</v>
      </c>
      <c r="K25">
        <v>344.673159</v>
      </c>
      <c r="L25">
        <v>661.459879</v>
      </c>
      <c r="M25">
        <v>94.319981999999996</v>
      </c>
      <c r="N25">
        <v>120.694688</v>
      </c>
      <c r="O25">
        <v>126.520838</v>
      </c>
      <c r="P25">
        <v>144.02676099999999</v>
      </c>
      <c r="Q25">
        <v>22.193777000000001</v>
      </c>
      <c r="R25">
        <v>43.545976000000003</v>
      </c>
      <c r="S25">
        <v>26.963602000000002</v>
      </c>
      <c r="T25">
        <v>1.4276059999999999</v>
      </c>
      <c r="U25">
        <v>348.97500000000002</v>
      </c>
      <c r="V25">
        <v>19.46</v>
      </c>
      <c r="W25">
        <v>44.917999999999999</v>
      </c>
      <c r="X25">
        <v>147.515625</v>
      </c>
      <c r="Y25">
        <v>0</v>
      </c>
      <c r="Z25">
        <v>13.1076</v>
      </c>
      <c r="AA25">
        <v>42.14808</v>
      </c>
      <c r="AB25">
        <v>43.635159999999999</v>
      </c>
      <c r="AC25">
        <v>31.709733</v>
      </c>
      <c r="AD25">
        <v>9.9151360000000004</v>
      </c>
      <c r="AE25">
        <v>53.905351000000003</v>
      </c>
      <c r="AF25">
        <v>8.7128630000000005</v>
      </c>
      <c r="AG25">
        <v>43.678386000000003</v>
      </c>
      <c r="AH25">
        <v>101.149098</v>
      </c>
      <c r="AI25">
        <v>54.170071999999998</v>
      </c>
      <c r="AJ25">
        <v>0</v>
      </c>
      <c r="AK25">
        <v>59.009957999999997</v>
      </c>
      <c r="AL25">
        <v>84.825999999999993</v>
      </c>
      <c r="AM25">
        <v>17.179061999999998</v>
      </c>
      <c r="AN25">
        <v>1.0753569999999999</v>
      </c>
      <c r="AO25">
        <v>0</v>
      </c>
      <c r="AP25">
        <v>6.0206999999999997</v>
      </c>
      <c r="AQ25">
        <v>0</v>
      </c>
      <c r="AR25">
        <v>50.783999999999999</v>
      </c>
      <c r="AS25">
        <v>34.647410000000001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91.149898999999991</v>
      </c>
      <c r="BA25">
        <f t="shared" si="1"/>
        <v>3124.5848830000004</v>
      </c>
      <c r="BD25">
        <v>4.2938999999999998</v>
      </c>
      <c r="BE25">
        <v>0</v>
      </c>
      <c r="BF25">
        <v>2.2110999999999999E-2</v>
      </c>
      <c r="BG25">
        <v>0</v>
      </c>
      <c r="BH25">
        <v>1.8580000000000001E-3</v>
      </c>
      <c r="BI25">
        <v>0.82955999999999996</v>
      </c>
      <c r="BJ25">
        <v>0</v>
      </c>
      <c r="BK25">
        <v>1.8058000000000001E-2</v>
      </c>
      <c r="BL25">
        <v>0</v>
      </c>
      <c r="BM25">
        <v>2.5569999999999998E-3</v>
      </c>
      <c r="BN25">
        <v>0</v>
      </c>
      <c r="BO25">
        <v>1.99</v>
      </c>
      <c r="BP25">
        <v>2.1800000000000002</v>
      </c>
      <c r="BQ25">
        <v>3.542468</v>
      </c>
      <c r="BR25">
        <v>2.5514760000000001</v>
      </c>
      <c r="BS25">
        <v>1.61</v>
      </c>
      <c r="BT25">
        <v>0</v>
      </c>
      <c r="BU25">
        <v>2.9693339999999999</v>
      </c>
      <c r="BV25">
        <v>1.341844</v>
      </c>
      <c r="BW25">
        <v>9.33</v>
      </c>
      <c r="BX25">
        <v>4.2581249999999997</v>
      </c>
      <c r="BY25">
        <v>0.24</v>
      </c>
      <c r="BZ25">
        <v>1.9381029999999999</v>
      </c>
      <c r="CA25">
        <v>3.5116909999999999</v>
      </c>
      <c r="CB25">
        <v>1.78</v>
      </c>
      <c r="CC25">
        <v>0.84</v>
      </c>
      <c r="CD25">
        <v>0.42</v>
      </c>
      <c r="CE25">
        <v>0.88</v>
      </c>
      <c r="CF25">
        <v>0.22</v>
      </c>
      <c r="CG25">
        <v>3.78</v>
      </c>
      <c r="CH25">
        <v>1.950442</v>
      </c>
      <c r="CI25">
        <v>6.05</v>
      </c>
      <c r="CJ25">
        <v>1.94</v>
      </c>
      <c r="CK25">
        <v>1.85</v>
      </c>
      <c r="CL25">
        <v>5.313701</v>
      </c>
      <c r="CM25">
        <v>0.935114</v>
      </c>
      <c r="CN25">
        <v>3.5424669999999998</v>
      </c>
      <c r="CO25">
        <v>3.03</v>
      </c>
      <c r="CP25">
        <v>2.5259830000000001</v>
      </c>
      <c r="CQ25">
        <v>2.7933979999999998</v>
      </c>
      <c r="CR25">
        <v>2.38</v>
      </c>
      <c r="CS25">
        <v>2.3738440000000001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91.149898999999991</v>
      </c>
    </row>
    <row r="26" spans="1:114">
      <c r="A26" t="s">
        <v>68</v>
      </c>
      <c r="B26">
        <v>0</v>
      </c>
      <c r="C26">
        <v>39.070565000000002</v>
      </c>
      <c r="D26">
        <v>6.4145700000000003</v>
      </c>
      <c r="E26">
        <v>0</v>
      </c>
      <c r="F26">
        <v>0</v>
      </c>
      <c r="G26">
        <v>73.287536000000003</v>
      </c>
      <c r="H26">
        <v>0</v>
      </c>
      <c r="I26">
        <v>91.211347000000004</v>
      </c>
      <c r="J26">
        <v>6.0807570000000002</v>
      </c>
      <c r="K26">
        <v>344.673159</v>
      </c>
      <c r="L26">
        <v>661.459879</v>
      </c>
      <c r="M26">
        <v>94.319981999999996</v>
      </c>
      <c r="N26">
        <v>120.694688</v>
      </c>
      <c r="O26">
        <v>126.520838</v>
      </c>
      <c r="P26">
        <v>144.02676099999999</v>
      </c>
      <c r="Q26">
        <v>22.193777000000001</v>
      </c>
      <c r="R26">
        <v>43.545976000000003</v>
      </c>
      <c r="S26">
        <v>26.963602000000002</v>
      </c>
      <c r="T26">
        <v>1.4276059999999999</v>
      </c>
      <c r="U26">
        <v>348.97500000000002</v>
      </c>
      <c r="V26">
        <v>19.46</v>
      </c>
      <c r="W26">
        <v>44.917999999999999</v>
      </c>
      <c r="X26">
        <v>147.515625</v>
      </c>
      <c r="Y26">
        <v>0</v>
      </c>
      <c r="Z26">
        <v>13.1076</v>
      </c>
      <c r="AA26">
        <v>42.14808</v>
      </c>
      <c r="AB26">
        <v>43.635159999999999</v>
      </c>
      <c r="AC26">
        <v>31.709733</v>
      </c>
      <c r="AD26">
        <v>19.830272000000001</v>
      </c>
      <c r="AE26">
        <v>53.905351000000003</v>
      </c>
      <c r="AF26">
        <v>8.7128630000000005</v>
      </c>
      <c r="AG26">
        <v>43.678386000000003</v>
      </c>
      <c r="AH26">
        <v>92.139866999999995</v>
      </c>
      <c r="AI26">
        <v>54.170071999999998</v>
      </c>
      <c r="AJ26">
        <v>0</v>
      </c>
      <c r="AK26">
        <v>59.009957999999997</v>
      </c>
      <c r="AL26">
        <v>84.825999999999993</v>
      </c>
      <c r="AM26">
        <v>17.179061999999998</v>
      </c>
      <c r="AN26">
        <v>1.0753569999999999</v>
      </c>
      <c r="AO26">
        <v>0</v>
      </c>
      <c r="AP26">
        <v>6.0206999999999997</v>
      </c>
      <c r="AQ26">
        <v>0</v>
      </c>
      <c r="AR26">
        <v>50.783999999999999</v>
      </c>
      <c r="AS26">
        <v>34.647410000000001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91.043228999999982</v>
      </c>
      <c r="BA26">
        <f t="shared" si="1"/>
        <v>3125.3841180000004</v>
      </c>
      <c r="BD26">
        <v>4.2938999999999998</v>
      </c>
      <c r="BE26">
        <v>0</v>
      </c>
      <c r="BF26">
        <v>2.2110999999999999E-2</v>
      </c>
      <c r="BG26">
        <v>0</v>
      </c>
      <c r="BH26">
        <v>1.8580000000000001E-3</v>
      </c>
      <c r="BI26">
        <v>0.82955999999999996</v>
      </c>
      <c r="BJ26">
        <v>0</v>
      </c>
      <c r="BK26">
        <v>1.8058000000000001E-2</v>
      </c>
      <c r="BL26">
        <v>0</v>
      </c>
      <c r="BM26">
        <v>2.5569999999999998E-3</v>
      </c>
      <c r="BN26">
        <v>0</v>
      </c>
      <c r="BO26">
        <v>1.99</v>
      </c>
      <c r="BP26">
        <v>2.1800000000000002</v>
      </c>
      <c r="BQ26">
        <v>3.542468</v>
      </c>
      <c r="BR26">
        <v>2.5514760000000001</v>
      </c>
      <c r="BS26">
        <v>1.61</v>
      </c>
      <c r="BT26">
        <v>0</v>
      </c>
      <c r="BU26">
        <v>2.9693339999999999</v>
      </c>
      <c r="BV26">
        <v>1.341844</v>
      </c>
      <c r="BW26">
        <v>9.33</v>
      </c>
      <c r="BX26">
        <v>4.2581249999999997</v>
      </c>
      <c r="BY26">
        <v>0.24</v>
      </c>
      <c r="BZ26">
        <v>1.9381029999999999</v>
      </c>
      <c r="CA26">
        <v>3.5116909999999999</v>
      </c>
      <c r="CB26">
        <v>1.78</v>
      </c>
      <c r="CC26">
        <v>0.89</v>
      </c>
      <c r="CD26">
        <v>0.44</v>
      </c>
      <c r="CE26">
        <v>0.88</v>
      </c>
      <c r="CF26">
        <v>0.22</v>
      </c>
      <c r="CG26">
        <v>3.78</v>
      </c>
      <c r="CH26">
        <v>1.7737719999999999</v>
      </c>
      <c r="CI26">
        <v>6.05</v>
      </c>
      <c r="CJ26">
        <v>1.94</v>
      </c>
      <c r="CK26">
        <v>1.85</v>
      </c>
      <c r="CL26">
        <v>5.313701</v>
      </c>
      <c r="CM26">
        <v>0.935114</v>
      </c>
      <c r="CN26">
        <v>3.5424669999999998</v>
      </c>
      <c r="CO26">
        <v>3.03</v>
      </c>
      <c r="CP26">
        <v>2.5259830000000001</v>
      </c>
      <c r="CQ26">
        <v>2.7933979999999998</v>
      </c>
      <c r="CR26">
        <v>2.38</v>
      </c>
      <c r="CS26">
        <v>2.3738440000000001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91.043228999999982</v>
      </c>
    </row>
    <row r="27" spans="1:114">
      <c r="A27" t="s">
        <v>69</v>
      </c>
      <c r="B27">
        <v>0</v>
      </c>
      <c r="C27">
        <v>39.070565000000002</v>
      </c>
      <c r="D27">
        <v>6.4145700000000003</v>
      </c>
      <c r="E27">
        <v>0</v>
      </c>
      <c r="F27">
        <v>0</v>
      </c>
      <c r="G27">
        <v>72.086100000000002</v>
      </c>
      <c r="H27">
        <v>0</v>
      </c>
      <c r="I27">
        <v>91.211347000000004</v>
      </c>
      <c r="J27">
        <v>6.0807570000000002</v>
      </c>
      <c r="K27">
        <v>344.673159</v>
      </c>
      <c r="L27">
        <v>661.459879</v>
      </c>
      <c r="M27">
        <v>94.319981999999996</v>
      </c>
      <c r="N27">
        <v>120.694688</v>
      </c>
      <c r="O27">
        <v>126.520838</v>
      </c>
      <c r="P27">
        <v>144.02676099999999</v>
      </c>
      <c r="Q27">
        <v>22.193777000000001</v>
      </c>
      <c r="R27">
        <v>43.545976000000003</v>
      </c>
      <c r="S27">
        <v>26.963602000000002</v>
      </c>
      <c r="T27">
        <v>1.4276059999999999</v>
      </c>
      <c r="U27">
        <v>348.97500000000002</v>
      </c>
      <c r="V27">
        <v>19.46</v>
      </c>
      <c r="W27">
        <v>44.917999999999999</v>
      </c>
      <c r="X27">
        <v>147.515625</v>
      </c>
      <c r="Y27">
        <v>0</v>
      </c>
      <c r="Z27">
        <v>13.1076</v>
      </c>
      <c r="AA27">
        <v>42.14808</v>
      </c>
      <c r="AB27">
        <v>43.635159999999999</v>
      </c>
      <c r="AC27">
        <v>27.787524000000001</v>
      </c>
      <c r="AD27">
        <v>29.745408000000001</v>
      </c>
      <c r="AE27">
        <v>53.905351000000003</v>
      </c>
      <c r="AF27">
        <v>8.7128630000000005</v>
      </c>
      <c r="AG27">
        <v>43.678386000000003</v>
      </c>
      <c r="AH27">
        <v>87.020985999999994</v>
      </c>
      <c r="AI27">
        <v>54.170071999999998</v>
      </c>
      <c r="AJ27">
        <v>0</v>
      </c>
      <c r="AK27">
        <v>59.009957999999997</v>
      </c>
      <c r="AL27">
        <v>84.825999999999993</v>
      </c>
      <c r="AM27">
        <v>17.179061999999998</v>
      </c>
      <c r="AN27">
        <v>1.0753569999999999</v>
      </c>
      <c r="AO27">
        <v>0</v>
      </c>
      <c r="AP27">
        <v>0.64049999999999996</v>
      </c>
      <c r="AQ27">
        <v>0</v>
      </c>
      <c r="AR27">
        <v>50.783999999999999</v>
      </c>
      <c r="AS27">
        <v>34.647410000000001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90.944292999999973</v>
      </c>
      <c r="BA27">
        <f t="shared" si="1"/>
        <v>3119.5775920000005</v>
      </c>
      <c r="BD27">
        <v>4.2938999999999998</v>
      </c>
      <c r="BE27">
        <v>0</v>
      </c>
      <c r="BF27">
        <v>2.2110999999999999E-2</v>
      </c>
      <c r="BG27">
        <v>0</v>
      </c>
      <c r="BH27">
        <v>1.8580000000000001E-3</v>
      </c>
      <c r="BI27">
        <v>0.82955999999999996</v>
      </c>
      <c r="BJ27">
        <v>0</v>
      </c>
      <c r="BK27">
        <v>1.8058000000000001E-2</v>
      </c>
      <c r="BL27">
        <v>0</v>
      </c>
      <c r="BM27">
        <v>2.5569999999999998E-3</v>
      </c>
      <c r="BN27">
        <v>0</v>
      </c>
      <c r="BO27">
        <v>1.99</v>
      </c>
      <c r="BP27">
        <v>2.1800000000000002</v>
      </c>
      <c r="BQ27">
        <v>3.542468</v>
      </c>
      <c r="BR27">
        <v>2.5514760000000001</v>
      </c>
      <c r="BS27">
        <v>1.61</v>
      </c>
      <c r="BT27">
        <v>0</v>
      </c>
      <c r="BU27">
        <v>2.9693339999999999</v>
      </c>
      <c r="BV27">
        <v>1.341844</v>
      </c>
      <c r="BW27">
        <v>9.33</v>
      </c>
      <c r="BX27">
        <v>4.2581249999999997</v>
      </c>
      <c r="BY27">
        <v>0.24</v>
      </c>
      <c r="BZ27">
        <v>1.9381029999999999</v>
      </c>
      <c r="CA27">
        <v>3.5116909999999999</v>
      </c>
      <c r="CB27">
        <v>1.78</v>
      </c>
      <c r="CC27">
        <v>0.89</v>
      </c>
      <c r="CD27">
        <v>0.44</v>
      </c>
      <c r="CE27">
        <v>0.88</v>
      </c>
      <c r="CF27">
        <v>0.22</v>
      </c>
      <c r="CG27">
        <v>3.78</v>
      </c>
      <c r="CH27">
        <v>1.674836</v>
      </c>
      <c r="CI27">
        <v>6.05</v>
      </c>
      <c r="CJ27">
        <v>1.94</v>
      </c>
      <c r="CK27">
        <v>1.85</v>
      </c>
      <c r="CL27">
        <v>5.313701</v>
      </c>
      <c r="CM27">
        <v>0.935114</v>
      </c>
      <c r="CN27">
        <v>3.5424669999999998</v>
      </c>
      <c r="CO27">
        <v>3.03</v>
      </c>
      <c r="CP27">
        <v>2.5259830000000001</v>
      </c>
      <c r="CQ27">
        <v>2.7933979999999998</v>
      </c>
      <c r="CR27">
        <v>2.38</v>
      </c>
      <c r="CS27">
        <v>2.3738440000000001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90.944292999999973</v>
      </c>
    </row>
    <row r="28" spans="1:114">
      <c r="A28" t="s">
        <v>70</v>
      </c>
      <c r="B28">
        <v>0</v>
      </c>
      <c r="C28">
        <v>39.070565000000002</v>
      </c>
      <c r="D28">
        <v>6.4145700000000003</v>
      </c>
      <c r="E28">
        <v>0</v>
      </c>
      <c r="F28">
        <v>0</v>
      </c>
      <c r="G28">
        <v>72.086100000000002</v>
      </c>
      <c r="H28">
        <v>0</v>
      </c>
      <c r="I28">
        <v>91.211347000000004</v>
      </c>
      <c r="J28">
        <v>6.0807570000000002</v>
      </c>
      <c r="K28">
        <v>344.673159</v>
      </c>
      <c r="L28">
        <v>661.459879</v>
      </c>
      <c r="M28">
        <v>94.319981999999996</v>
      </c>
      <c r="N28">
        <v>120.694688</v>
      </c>
      <c r="O28">
        <v>126.520838</v>
      </c>
      <c r="P28">
        <v>144.02676099999999</v>
      </c>
      <c r="Q28">
        <v>22.193777000000001</v>
      </c>
      <c r="R28">
        <v>43.545976000000003</v>
      </c>
      <c r="S28">
        <v>26.963602000000002</v>
      </c>
      <c r="T28">
        <v>1.4276059999999999</v>
      </c>
      <c r="U28">
        <v>348.97500000000002</v>
      </c>
      <c r="V28">
        <v>19.46</v>
      </c>
      <c r="W28">
        <v>44.917999999999999</v>
      </c>
      <c r="X28">
        <v>147.515625</v>
      </c>
      <c r="Y28">
        <v>0</v>
      </c>
      <c r="Z28">
        <v>13.1076</v>
      </c>
      <c r="AA28">
        <v>42.14808</v>
      </c>
      <c r="AB28">
        <v>43.635159999999999</v>
      </c>
      <c r="AC28">
        <v>27.787524000000001</v>
      </c>
      <c r="AD28">
        <v>29.745408000000001</v>
      </c>
      <c r="AE28">
        <v>53.905351000000003</v>
      </c>
      <c r="AF28">
        <v>8.7128630000000005</v>
      </c>
      <c r="AG28">
        <v>43.678386000000003</v>
      </c>
      <c r="AH28">
        <v>101.149098</v>
      </c>
      <c r="AI28">
        <v>36.113380999999997</v>
      </c>
      <c r="AJ28">
        <v>0</v>
      </c>
      <c r="AK28">
        <v>59.009957999999997</v>
      </c>
      <c r="AL28">
        <v>54.613999999999997</v>
      </c>
      <c r="AM28">
        <v>17.179061999999998</v>
      </c>
      <c r="AN28">
        <v>1.0753569999999999</v>
      </c>
      <c r="AO28">
        <v>0</v>
      </c>
      <c r="AP28">
        <v>0.64049999999999996</v>
      </c>
      <c r="AQ28">
        <v>0</v>
      </c>
      <c r="AR28">
        <v>50.783999999999999</v>
      </c>
      <c r="AS28">
        <v>34.647410000000001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91.219898999999984</v>
      </c>
      <c r="BA28">
        <f t="shared" si="1"/>
        <v>3085.7126190000008</v>
      </c>
      <c r="BD28">
        <v>4.2938999999999998</v>
      </c>
      <c r="BE28">
        <v>0</v>
      </c>
      <c r="BF28">
        <v>2.2110999999999999E-2</v>
      </c>
      <c r="BG28">
        <v>0</v>
      </c>
      <c r="BH28">
        <v>1.8580000000000001E-3</v>
      </c>
      <c r="BI28">
        <v>0.82955999999999996</v>
      </c>
      <c r="BJ28">
        <v>0</v>
      </c>
      <c r="BK28">
        <v>1.8058000000000001E-2</v>
      </c>
      <c r="BL28">
        <v>0</v>
      </c>
      <c r="BM28">
        <v>2.5569999999999998E-3</v>
      </c>
      <c r="BN28">
        <v>0</v>
      </c>
      <c r="BO28">
        <v>1.99</v>
      </c>
      <c r="BP28">
        <v>2.1800000000000002</v>
      </c>
      <c r="BQ28">
        <v>3.542468</v>
      </c>
      <c r="BR28">
        <v>2.5514760000000001</v>
      </c>
      <c r="BS28">
        <v>1.61</v>
      </c>
      <c r="BT28">
        <v>0</v>
      </c>
      <c r="BU28">
        <v>2.9693339999999999</v>
      </c>
      <c r="BV28">
        <v>1.341844</v>
      </c>
      <c r="BW28">
        <v>9.33</v>
      </c>
      <c r="BX28">
        <v>4.2581249999999997</v>
      </c>
      <c r="BY28">
        <v>0.24</v>
      </c>
      <c r="BZ28">
        <v>1.9381029999999999</v>
      </c>
      <c r="CA28">
        <v>3.5116909999999999</v>
      </c>
      <c r="CB28">
        <v>1.78</v>
      </c>
      <c r="CC28">
        <v>0.89</v>
      </c>
      <c r="CD28">
        <v>0.44</v>
      </c>
      <c r="CE28">
        <v>0.88</v>
      </c>
      <c r="CF28">
        <v>0.22</v>
      </c>
      <c r="CG28">
        <v>3.78</v>
      </c>
      <c r="CH28">
        <v>1.950442</v>
      </c>
      <c r="CI28">
        <v>6.05</v>
      </c>
      <c r="CJ28">
        <v>1.94</v>
      </c>
      <c r="CK28">
        <v>1.85</v>
      </c>
      <c r="CL28">
        <v>5.313701</v>
      </c>
      <c r="CM28">
        <v>0.935114</v>
      </c>
      <c r="CN28">
        <v>3.5424669999999998</v>
      </c>
      <c r="CO28">
        <v>3.03</v>
      </c>
      <c r="CP28">
        <v>2.5259830000000001</v>
      </c>
      <c r="CQ28">
        <v>2.7933979999999998</v>
      </c>
      <c r="CR28">
        <v>2.38</v>
      </c>
      <c r="CS28">
        <v>2.3738440000000001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91.219898999999984</v>
      </c>
    </row>
    <row r="29" spans="1:114">
      <c r="A29" t="s">
        <v>71</v>
      </c>
      <c r="B29">
        <v>0</v>
      </c>
      <c r="C29">
        <v>39.070565000000002</v>
      </c>
      <c r="D29">
        <v>6.4145700000000003</v>
      </c>
      <c r="E29">
        <v>0</v>
      </c>
      <c r="F29">
        <v>0</v>
      </c>
      <c r="G29">
        <v>72.086100000000002</v>
      </c>
      <c r="H29">
        <v>0</v>
      </c>
      <c r="I29">
        <v>91.211347000000004</v>
      </c>
      <c r="J29">
        <v>6.0807570000000002</v>
      </c>
      <c r="K29">
        <v>344.673159</v>
      </c>
      <c r="L29">
        <v>661.459879</v>
      </c>
      <c r="M29">
        <v>94.319981999999996</v>
      </c>
      <c r="N29">
        <v>120.694688</v>
      </c>
      <c r="O29">
        <v>126.520838</v>
      </c>
      <c r="P29">
        <v>144.02676099999999</v>
      </c>
      <c r="Q29">
        <v>22.193777000000001</v>
      </c>
      <c r="R29">
        <v>43.545976000000003</v>
      </c>
      <c r="S29">
        <v>26.963602000000002</v>
      </c>
      <c r="T29">
        <v>1.4276059999999999</v>
      </c>
      <c r="U29">
        <v>348.97500000000002</v>
      </c>
      <c r="V29">
        <v>19.46</v>
      </c>
      <c r="W29">
        <v>44.917999999999999</v>
      </c>
      <c r="X29">
        <v>147.515625</v>
      </c>
      <c r="Y29">
        <v>0</v>
      </c>
      <c r="Z29">
        <v>19.6614</v>
      </c>
      <c r="AA29">
        <v>42.14808</v>
      </c>
      <c r="AB29">
        <v>43.635159999999999</v>
      </c>
      <c r="AC29">
        <v>31.709733</v>
      </c>
      <c r="AD29">
        <v>29.745408000000001</v>
      </c>
      <c r="AE29">
        <v>53.905351000000003</v>
      </c>
      <c r="AF29">
        <v>8.7128630000000005</v>
      </c>
      <c r="AG29">
        <v>43.678386000000003</v>
      </c>
      <c r="AH29">
        <v>75.861823999999999</v>
      </c>
      <c r="AI29">
        <v>8.3338570000000001</v>
      </c>
      <c r="AJ29">
        <v>0</v>
      </c>
      <c r="AK29">
        <v>59.009957999999997</v>
      </c>
      <c r="AL29">
        <v>53.451999999999998</v>
      </c>
      <c r="AM29">
        <v>17.179061999999998</v>
      </c>
      <c r="AN29">
        <v>1.0753569999999999</v>
      </c>
      <c r="AO29">
        <v>0</v>
      </c>
      <c r="AP29">
        <v>0.64049999999999996</v>
      </c>
      <c r="AQ29">
        <v>0</v>
      </c>
      <c r="AR29">
        <v>50.783999999999999</v>
      </c>
      <c r="AS29">
        <v>34.647410000000001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90.732213999999971</v>
      </c>
      <c r="BA29">
        <f t="shared" si="1"/>
        <v>3041.4721450000015</v>
      </c>
      <c r="BD29">
        <v>4.2938999999999998</v>
      </c>
      <c r="BE29">
        <v>0</v>
      </c>
      <c r="BF29">
        <v>2.2036E-2</v>
      </c>
      <c r="BG29">
        <v>0</v>
      </c>
      <c r="BH29">
        <v>1.8580000000000001E-3</v>
      </c>
      <c r="BI29">
        <v>0.82955999999999996</v>
      </c>
      <c r="BJ29">
        <v>0</v>
      </c>
      <c r="BK29">
        <v>1.8058000000000001E-2</v>
      </c>
      <c r="BL29">
        <v>0</v>
      </c>
      <c r="BM29">
        <v>2.5569999999999998E-3</v>
      </c>
      <c r="BN29">
        <v>0</v>
      </c>
      <c r="BO29">
        <v>1.99</v>
      </c>
      <c r="BP29">
        <v>2.1800000000000002</v>
      </c>
      <c r="BQ29">
        <v>3.542468</v>
      </c>
      <c r="BR29">
        <v>2.5514760000000001</v>
      </c>
      <c r="BS29">
        <v>1.61</v>
      </c>
      <c r="BT29">
        <v>0</v>
      </c>
      <c r="BU29">
        <v>2.9693339999999999</v>
      </c>
      <c r="BV29">
        <v>1.341844</v>
      </c>
      <c r="BW29">
        <v>9.33</v>
      </c>
      <c r="BX29">
        <v>4.2581249999999997</v>
      </c>
      <c r="BY29">
        <v>0.24</v>
      </c>
      <c r="BZ29">
        <v>1.9381029999999999</v>
      </c>
      <c r="CA29">
        <v>3.5116909999999999</v>
      </c>
      <c r="CB29">
        <v>1.78</v>
      </c>
      <c r="CC29">
        <v>0.89</v>
      </c>
      <c r="CD29">
        <v>0.44</v>
      </c>
      <c r="CE29">
        <v>0.88</v>
      </c>
      <c r="CF29">
        <v>0.22</v>
      </c>
      <c r="CG29">
        <v>3.78</v>
      </c>
      <c r="CH29">
        <v>1.4628319999999999</v>
      </c>
      <c r="CI29">
        <v>6.05</v>
      </c>
      <c r="CJ29">
        <v>1.94</v>
      </c>
      <c r="CK29">
        <v>1.85</v>
      </c>
      <c r="CL29">
        <v>5.313701</v>
      </c>
      <c r="CM29">
        <v>0.935114</v>
      </c>
      <c r="CN29">
        <v>3.5424669999999998</v>
      </c>
      <c r="CO29">
        <v>3.03</v>
      </c>
      <c r="CP29">
        <v>2.5259830000000001</v>
      </c>
      <c r="CQ29">
        <v>2.7933979999999998</v>
      </c>
      <c r="CR29">
        <v>2.38</v>
      </c>
      <c r="CS29">
        <v>2.3738440000000001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90.732213999999971</v>
      </c>
    </row>
    <row r="30" spans="1:114">
      <c r="A30" t="s">
        <v>72</v>
      </c>
      <c r="B30">
        <v>0</v>
      </c>
      <c r="C30">
        <v>39.070565000000002</v>
      </c>
      <c r="D30">
        <v>6.4145700000000003</v>
      </c>
      <c r="E30">
        <v>0</v>
      </c>
      <c r="F30">
        <v>0</v>
      </c>
      <c r="G30">
        <v>72.086100000000002</v>
      </c>
      <c r="H30">
        <v>0</v>
      </c>
      <c r="I30">
        <v>91.211347000000004</v>
      </c>
      <c r="J30">
        <v>6.0807570000000002</v>
      </c>
      <c r="K30">
        <v>344.673159</v>
      </c>
      <c r="L30">
        <v>661.459879</v>
      </c>
      <c r="M30">
        <v>94.319981999999996</v>
      </c>
      <c r="N30">
        <v>120.694688</v>
      </c>
      <c r="O30">
        <v>126.520838</v>
      </c>
      <c r="P30">
        <v>144.02676099999999</v>
      </c>
      <c r="Q30">
        <v>22.193777000000001</v>
      </c>
      <c r="R30">
        <v>43.545976000000003</v>
      </c>
      <c r="S30">
        <v>26.963602000000002</v>
      </c>
      <c r="T30">
        <v>1.4276059999999999</v>
      </c>
      <c r="U30">
        <v>348.97500000000002</v>
      </c>
      <c r="V30">
        <v>19.46</v>
      </c>
      <c r="W30">
        <v>44.917999999999999</v>
      </c>
      <c r="X30">
        <v>147.515625</v>
      </c>
      <c r="Y30">
        <v>0</v>
      </c>
      <c r="Z30">
        <v>19.6614</v>
      </c>
      <c r="AA30">
        <v>42.14808</v>
      </c>
      <c r="AB30">
        <v>43.635159999999999</v>
      </c>
      <c r="AC30">
        <v>31.709733</v>
      </c>
      <c r="AD30">
        <v>29.745408000000001</v>
      </c>
      <c r="AE30">
        <v>53.905351000000003</v>
      </c>
      <c r="AF30">
        <v>8.7128630000000005</v>
      </c>
      <c r="AG30">
        <v>43.678386000000003</v>
      </c>
      <c r="AH30">
        <v>50.574548999999998</v>
      </c>
      <c r="AI30">
        <v>3.4724400000000002</v>
      </c>
      <c r="AJ30">
        <v>0</v>
      </c>
      <c r="AK30">
        <v>59.009957999999997</v>
      </c>
      <c r="AL30">
        <v>53.451999999999998</v>
      </c>
      <c r="AM30">
        <v>17.179061999999998</v>
      </c>
      <c r="AN30">
        <v>1.0753569999999999</v>
      </c>
      <c r="AO30">
        <v>0</v>
      </c>
      <c r="AP30">
        <v>0.64049999999999996</v>
      </c>
      <c r="AQ30">
        <v>0</v>
      </c>
      <c r="AR30">
        <v>50.783999999999999</v>
      </c>
      <c r="AS30">
        <v>34.647410000000001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90.244602999999969</v>
      </c>
      <c r="BA30">
        <f t="shared" si="1"/>
        <v>3010.8358420000009</v>
      </c>
      <c r="BD30">
        <v>4.2938999999999998</v>
      </c>
      <c r="BE30">
        <v>0</v>
      </c>
      <c r="BF30">
        <v>2.2036E-2</v>
      </c>
      <c r="BG30">
        <v>0</v>
      </c>
      <c r="BH30">
        <v>1.8580000000000001E-3</v>
      </c>
      <c r="BI30">
        <v>0.82955999999999996</v>
      </c>
      <c r="BJ30">
        <v>0</v>
      </c>
      <c r="BK30">
        <v>1.8058000000000001E-2</v>
      </c>
      <c r="BL30">
        <v>0</v>
      </c>
      <c r="BM30">
        <v>2.5569999999999998E-3</v>
      </c>
      <c r="BN30">
        <v>0</v>
      </c>
      <c r="BO30">
        <v>1.99</v>
      </c>
      <c r="BP30">
        <v>2.1800000000000002</v>
      </c>
      <c r="BQ30">
        <v>3.542468</v>
      </c>
      <c r="BR30">
        <v>2.5514760000000001</v>
      </c>
      <c r="BS30">
        <v>1.61</v>
      </c>
      <c r="BT30">
        <v>0</v>
      </c>
      <c r="BU30">
        <v>2.9693339999999999</v>
      </c>
      <c r="BV30">
        <v>1.341844</v>
      </c>
      <c r="BW30">
        <v>9.33</v>
      </c>
      <c r="BX30">
        <v>4.2581249999999997</v>
      </c>
      <c r="BY30">
        <v>0.24</v>
      </c>
      <c r="BZ30">
        <v>1.9381029999999999</v>
      </c>
      <c r="CA30">
        <v>3.5116909999999999</v>
      </c>
      <c r="CB30">
        <v>1.78</v>
      </c>
      <c r="CC30">
        <v>0.89</v>
      </c>
      <c r="CD30">
        <v>0.44</v>
      </c>
      <c r="CE30">
        <v>0.88</v>
      </c>
      <c r="CF30">
        <v>0.22</v>
      </c>
      <c r="CG30">
        <v>3.78</v>
      </c>
      <c r="CH30">
        <v>0.975221</v>
      </c>
      <c r="CI30">
        <v>6.05</v>
      </c>
      <c r="CJ30">
        <v>1.94</v>
      </c>
      <c r="CK30">
        <v>1.85</v>
      </c>
      <c r="CL30">
        <v>5.313701</v>
      </c>
      <c r="CM30">
        <v>0.935114</v>
      </c>
      <c r="CN30">
        <v>3.5424669999999998</v>
      </c>
      <c r="CO30">
        <v>3.03</v>
      </c>
      <c r="CP30">
        <v>2.5259830000000001</v>
      </c>
      <c r="CQ30">
        <v>2.7933979999999998</v>
      </c>
      <c r="CR30">
        <v>2.38</v>
      </c>
      <c r="CS30">
        <v>2.3738440000000001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90.244602999999969</v>
      </c>
    </row>
    <row r="31" spans="1:114">
      <c r="A31" t="s">
        <v>73</v>
      </c>
      <c r="B31">
        <v>0</v>
      </c>
      <c r="C31">
        <v>39.070565000000002</v>
      </c>
      <c r="D31">
        <v>6.4145700000000003</v>
      </c>
      <c r="E31">
        <v>0</v>
      </c>
      <c r="F31">
        <v>0</v>
      </c>
      <c r="G31">
        <v>72.086100000000002</v>
      </c>
      <c r="H31">
        <v>0</v>
      </c>
      <c r="I31">
        <v>91.211347000000004</v>
      </c>
      <c r="J31">
        <v>6.0807570000000002</v>
      </c>
      <c r="K31">
        <v>344.673159</v>
      </c>
      <c r="L31">
        <v>661.459879</v>
      </c>
      <c r="M31">
        <v>94.319981999999996</v>
      </c>
      <c r="N31">
        <v>120.694688</v>
      </c>
      <c r="O31">
        <v>126.520838</v>
      </c>
      <c r="P31">
        <v>144.02676099999999</v>
      </c>
      <c r="Q31">
        <v>22.193777000000001</v>
      </c>
      <c r="R31">
        <v>43.545976000000003</v>
      </c>
      <c r="S31">
        <v>26.963602000000002</v>
      </c>
      <c r="T31">
        <v>1.4276059999999999</v>
      </c>
      <c r="U31">
        <v>348.97500000000002</v>
      </c>
      <c r="V31">
        <v>19.46</v>
      </c>
      <c r="W31">
        <v>44.917999999999999</v>
      </c>
      <c r="X31">
        <v>147.515625</v>
      </c>
      <c r="Y31">
        <v>0</v>
      </c>
      <c r="Z31">
        <v>19.6614</v>
      </c>
      <c r="AA31">
        <v>42.14808</v>
      </c>
      <c r="AB31">
        <v>43.635159999999999</v>
      </c>
      <c r="AC31">
        <v>31.709733</v>
      </c>
      <c r="AD31">
        <v>29.745408000000001</v>
      </c>
      <c r="AE31">
        <v>53.905351000000003</v>
      </c>
      <c r="AF31">
        <v>8.7128630000000005</v>
      </c>
      <c r="AG31">
        <v>43.678386000000003</v>
      </c>
      <c r="AH31">
        <v>23.444476999999999</v>
      </c>
      <c r="AI31">
        <v>0</v>
      </c>
      <c r="AJ31">
        <v>0</v>
      </c>
      <c r="AK31">
        <v>59.009957999999997</v>
      </c>
      <c r="AL31">
        <v>53.451999999999998</v>
      </c>
      <c r="AM31">
        <v>17.179061999999998</v>
      </c>
      <c r="AN31">
        <v>1.0753569999999999</v>
      </c>
      <c r="AO31">
        <v>0</v>
      </c>
      <c r="AP31">
        <v>0.64049999999999996</v>
      </c>
      <c r="AQ31">
        <v>0</v>
      </c>
      <c r="AR31">
        <v>50.783999999999999</v>
      </c>
      <c r="AS31">
        <v>34.647410000000001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89.681337999999968</v>
      </c>
      <c r="BA31">
        <f t="shared" si="1"/>
        <v>2979.6700650000012</v>
      </c>
      <c r="BD31">
        <v>4.2938999999999998</v>
      </c>
      <c r="BE31">
        <v>0</v>
      </c>
      <c r="BF31">
        <v>2.2036E-2</v>
      </c>
      <c r="BG31">
        <v>0</v>
      </c>
      <c r="BH31">
        <v>1.8580000000000001E-3</v>
      </c>
      <c r="BI31">
        <v>0.82955999999999996</v>
      </c>
      <c r="BJ31">
        <v>0</v>
      </c>
      <c r="BK31">
        <v>1.7738E-2</v>
      </c>
      <c r="BL31">
        <v>0</v>
      </c>
      <c r="BM31">
        <v>2.5569999999999998E-3</v>
      </c>
      <c r="BN31">
        <v>0</v>
      </c>
      <c r="BO31">
        <v>1.99</v>
      </c>
      <c r="BP31">
        <v>2.1800000000000002</v>
      </c>
      <c r="BQ31">
        <v>3.542468</v>
      </c>
      <c r="BR31">
        <v>2.5514760000000001</v>
      </c>
      <c r="BS31">
        <v>1.61</v>
      </c>
      <c r="BT31">
        <v>0</v>
      </c>
      <c r="BU31">
        <v>2.9693339999999999</v>
      </c>
      <c r="BV31">
        <v>1.341844</v>
      </c>
      <c r="BW31">
        <v>9.33</v>
      </c>
      <c r="BX31">
        <v>4.2581249999999997</v>
      </c>
      <c r="BY31">
        <v>0.24</v>
      </c>
      <c r="BZ31">
        <v>1.9381029999999999</v>
      </c>
      <c r="CA31">
        <v>3.5116909999999999</v>
      </c>
      <c r="CB31">
        <v>1.78</v>
      </c>
      <c r="CC31">
        <v>0.86</v>
      </c>
      <c r="CD31">
        <v>0.43</v>
      </c>
      <c r="CE31">
        <v>0.88</v>
      </c>
      <c r="CF31">
        <v>0.22</v>
      </c>
      <c r="CG31">
        <v>3.78</v>
      </c>
      <c r="CH31">
        <v>0.45227600000000001</v>
      </c>
      <c r="CI31">
        <v>6.05</v>
      </c>
      <c r="CJ31">
        <v>1.94</v>
      </c>
      <c r="CK31">
        <v>1.85</v>
      </c>
      <c r="CL31">
        <v>5.313701</v>
      </c>
      <c r="CM31">
        <v>0.935114</v>
      </c>
      <c r="CN31">
        <v>3.5424669999999998</v>
      </c>
      <c r="CO31">
        <v>3.03</v>
      </c>
      <c r="CP31">
        <v>2.5259830000000001</v>
      </c>
      <c r="CQ31">
        <v>2.7933979999999998</v>
      </c>
      <c r="CR31">
        <v>2.38</v>
      </c>
      <c r="CS31">
        <v>2.3738440000000001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89.681337999999968</v>
      </c>
    </row>
    <row r="32" spans="1:114">
      <c r="A32" t="s">
        <v>74</v>
      </c>
      <c r="B32">
        <v>0</v>
      </c>
      <c r="C32">
        <v>39.070565000000002</v>
      </c>
      <c r="D32">
        <v>6.4145700000000003</v>
      </c>
      <c r="E32">
        <v>0</v>
      </c>
      <c r="F32">
        <v>0</v>
      </c>
      <c r="G32">
        <v>72.086100000000002</v>
      </c>
      <c r="H32">
        <v>0</v>
      </c>
      <c r="I32">
        <v>91.211347000000004</v>
      </c>
      <c r="J32">
        <v>6.0807570000000002</v>
      </c>
      <c r="K32">
        <v>344.673159</v>
      </c>
      <c r="L32">
        <v>661.459879</v>
      </c>
      <c r="M32">
        <v>94.319981999999996</v>
      </c>
      <c r="N32">
        <v>120.694688</v>
      </c>
      <c r="O32">
        <v>126.520838</v>
      </c>
      <c r="P32">
        <v>144.02676099999999</v>
      </c>
      <c r="Q32">
        <v>22.193777000000001</v>
      </c>
      <c r="R32">
        <v>43.545976000000003</v>
      </c>
      <c r="S32">
        <v>26.963602000000002</v>
      </c>
      <c r="T32">
        <v>1.4276059999999999</v>
      </c>
      <c r="U32">
        <v>348.97500000000002</v>
      </c>
      <c r="V32">
        <v>19.46</v>
      </c>
      <c r="W32">
        <v>44.917999999999999</v>
      </c>
      <c r="X32">
        <v>147.515625</v>
      </c>
      <c r="Y32">
        <v>0</v>
      </c>
      <c r="Z32">
        <v>19.6614</v>
      </c>
      <c r="AA32">
        <v>42.14808</v>
      </c>
      <c r="AB32">
        <v>43.635159999999999</v>
      </c>
      <c r="AC32">
        <v>31.709733</v>
      </c>
      <c r="AD32">
        <v>29.745408000000001</v>
      </c>
      <c r="AE32">
        <v>53.905351000000003</v>
      </c>
      <c r="AF32">
        <v>8.7128630000000005</v>
      </c>
      <c r="AG32">
        <v>43.678386000000003</v>
      </c>
      <c r="AH32">
        <v>20.475525999999999</v>
      </c>
      <c r="AI32">
        <v>0</v>
      </c>
      <c r="AJ32">
        <v>0</v>
      </c>
      <c r="AK32">
        <v>59.009957999999997</v>
      </c>
      <c r="AL32">
        <v>53.451999999999998</v>
      </c>
      <c r="AM32">
        <v>17.179061999999998</v>
      </c>
      <c r="AN32">
        <v>1.0753569999999999</v>
      </c>
      <c r="AO32">
        <v>0</v>
      </c>
      <c r="AP32">
        <v>0.64049999999999996</v>
      </c>
      <c r="AQ32">
        <v>0</v>
      </c>
      <c r="AR32">
        <v>50.783999999999999</v>
      </c>
      <c r="AS32">
        <v>34.647410000000001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89.624802999999972</v>
      </c>
      <c r="BA32">
        <f t="shared" si="1"/>
        <v>2976.6445790000016</v>
      </c>
      <c r="BD32">
        <v>4.2938999999999998</v>
      </c>
      <c r="BE32">
        <v>0</v>
      </c>
      <c r="BF32">
        <v>2.2036E-2</v>
      </c>
      <c r="BG32">
        <v>0</v>
      </c>
      <c r="BH32">
        <v>1.8580000000000001E-3</v>
      </c>
      <c r="BI32">
        <v>0.82955999999999996</v>
      </c>
      <c r="BJ32">
        <v>0</v>
      </c>
      <c r="BK32">
        <v>1.7738E-2</v>
      </c>
      <c r="BL32">
        <v>0</v>
      </c>
      <c r="BM32">
        <v>2.5569999999999998E-3</v>
      </c>
      <c r="BN32">
        <v>0</v>
      </c>
      <c r="BO32">
        <v>1.99</v>
      </c>
      <c r="BP32">
        <v>2.1800000000000002</v>
      </c>
      <c r="BQ32">
        <v>3.542468</v>
      </c>
      <c r="BR32">
        <v>2.5514760000000001</v>
      </c>
      <c r="BS32">
        <v>1.61</v>
      </c>
      <c r="BT32">
        <v>0</v>
      </c>
      <c r="BU32">
        <v>2.9693339999999999</v>
      </c>
      <c r="BV32">
        <v>1.341844</v>
      </c>
      <c r="BW32">
        <v>9.33</v>
      </c>
      <c r="BX32">
        <v>4.2581249999999997</v>
      </c>
      <c r="BY32">
        <v>0.24</v>
      </c>
      <c r="BZ32">
        <v>1.9381029999999999</v>
      </c>
      <c r="CA32">
        <v>3.5116909999999999</v>
      </c>
      <c r="CB32">
        <v>1.78</v>
      </c>
      <c r="CC32">
        <v>0.86</v>
      </c>
      <c r="CD32">
        <v>0.43</v>
      </c>
      <c r="CE32">
        <v>0.88</v>
      </c>
      <c r="CF32">
        <v>0.22</v>
      </c>
      <c r="CG32">
        <v>3.78</v>
      </c>
      <c r="CH32">
        <v>0.39574100000000001</v>
      </c>
      <c r="CI32">
        <v>6.05</v>
      </c>
      <c r="CJ32">
        <v>1.94</v>
      </c>
      <c r="CK32">
        <v>1.85</v>
      </c>
      <c r="CL32">
        <v>5.313701</v>
      </c>
      <c r="CM32">
        <v>0.935114</v>
      </c>
      <c r="CN32">
        <v>3.5424669999999998</v>
      </c>
      <c r="CO32">
        <v>3.03</v>
      </c>
      <c r="CP32">
        <v>2.5259830000000001</v>
      </c>
      <c r="CQ32">
        <v>2.7933979999999998</v>
      </c>
      <c r="CR32">
        <v>2.38</v>
      </c>
      <c r="CS32">
        <v>2.3738440000000001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89.624802999999972</v>
      </c>
    </row>
    <row r="33" spans="1:114">
      <c r="A33" t="s">
        <v>75</v>
      </c>
      <c r="B33">
        <v>0</v>
      </c>
      <c r="C33">
        <v>39.070565000000002</v>
      </c>
      <c r="D33">
        <v>6.4145700000000003</v>
      </c>
      <c r="E33">
        <v>0</v>
      </c>
      <c r="F33">
        <v>0</v>
      </c>
      <c r="G33">
        <v>72.086100000000002</v>
      </c>
      <c r="H33">
        <v>0</v>
      </c>
      <c r="I33">
        <v>91.211347000000004</v>
      </c>
      <c r="J33">
        <v>6.0807570000000002</v>
      </c>
      <c r="K33">
        <v>344.673159</v>
      </c>
      <c r="L33">
        <v>661.459879</v>
      </c>
      <c r="M33">
        <v>94.319981999999996</v>
      </c>
      <c r="N33">
        <v>120.694688</v>
      </c>
      <c r="O33">
        <v>126.520838</v>
      </c>
      <c r="P33">
        <v>144.02676099999999</v>
      </c>
      <c r="Q33">
        <v>22.193777000000001</v>
      </c>
      <c r="R33">
        <v>43.545976000000003</v>
      </c>
      <c r="S33">
        <v>26.963602000000002</v>
      </c>
      <c r="T33">
        <v>1.4276059999999999</v>
      </c>
      <c r="U33">
        <v>348.97500000000002</v>
      </c>
      <c r="V33">
        <v>19.46</v>
      </c>
      <c r="W33">
        <v>44.917999999999999</v>
      </c>
      <c r="X33">
        <v>147.515625</v>
      </c>
      <c r="Y33">
        <v>0</v>
      </c>
      <c r="Z33">
        <v>19.6614</v>
      </c>
      <c r="AA33">
        <v>42.14808</v>
      </c>
      <c r="AB33">
        <v>43.635159999999999</v>
      </c>
      <c r="AC33">
        <v>31.709733</v>
      </c>
      <c r="AD33">
        <v>29.745408000000001</v>
      </c>
      <c r="AE33">
        <v>53.905351000000003</v>
      </c>
      <c r="AF33">
        <v>8.7128630000000005</v>
      </c>
      <c r="AG33">
        <v>43.678386000000003</v>
      </c>
      <c r="AH33">
        <v>20.475525999999999</v>
      </c>
      <c r="AI33">
        <v>0</v>
      </c>
      <c r="AJ33">
        <v>0</v>
      </c>
      <c r="AK33">
        <v>59.009957999999997</v>
      </c>
      <c r="AL33">
        <v>53.451999999999998</v>
      </c>
      <c r="AM33">
        <v>17.179061999999998</v>
      </c>
      <c r="AN33">
        <v>1.0753569999999999</v>
      </c>
      <c r="AO33">
        <v>0</v>
      </c>
      <c r="AP33">
        <v>0.64049999999999996</v>
      </c>
      <c r="AQ33">
        <v>0</v>
      </c>
      <c r="AR33">
        <v>50.783999999999999</v>
      </c>
      <c r="AS33">
        <v>34.647410000000001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89.646270999999984</v>
      </c>
      <c r="BA33">
        <f t="shared" si="1"/>
        <v>2976.6660470000015</v>
      </c>
      <c r="BD33">
        <v>4.2938999999999998</v>
      </c>
      <c r="BE33">
        <v>0</v>
      </c>
      <c r="BF33">
        <v>2.1923999999999999E-2</v>
      </c>
      <c r="BG33">
        <v>0</v>
      </c>
      <c r="BH33">
        <v>1.8580000000000001E-3</v>
      </c>
      <c r="BI33">
        <v>0.82955999999999996</v>
      </c>
      <c r="BJ33">
        <v>0</v>
      </c>
      <c r="BK33">
        <v>1.7738E-2</v>
      </c>
      <c r="BL33">
        <v>0</v>
      </c>
      <c r="BM33">
        <v>2.5569999999999998E-3</v>
      </c>
      <c r="BN33">
        <v>0</v>
      </c>
      <c r="BO33">
        <v>1.99</v>
      </c>
      <c r="BP33">
        <v>2.1800000000000002</v>
      </c>
      <c r="BQ33">
        <v>3.542468</v>
      </c>
      <c r="BR33">
        <v>2.5514760000000001</v>
      </c>
      <c r="BS33">
        <v>1.61</v>
      </c>
      <c r="BT33">
        <v>0</v>
      </c>
      <c r="BU33">
        <v>2.9693339999999999</v>
      </c>
      <c r="BV33">
        <v>1.341844</v>
      </c>
      <c r="BW33">
        <v>9.33</v>
      </c>
      <c r="BX33">
        <v>4.2581249999999997</v>
      </c>
      <c r="BY33">
        <v>0.24</v>
      </c>
      <c r="BZ33">
        <v>1.9381029999999999</v>
      </c>
      <c r="CA33">
        <v>3.5116909999999999</v>
      </c>
      <c r="CB33">
        <v>1.78</v>
      </c>
      <c r="CC33">
        <v>0.86</v>
      </c>
      <c r="CD33">
        <v>0.43</v>
      </c>
      <c r="CE33">
        <v>0.88</v>
      </c>
      <c r="CF33">
        <v>0.22</v>
      </c>
      <c r="CG33">
        <v>3.78</v>
      </c>
      <c r="CH33">
        <v>0.39574100000000001</v>
      </c>
      <c r="CI33">
        <v>6.05</v>
      </c>
      <c r="CJ33">
        <v>1.94</v>
      </c>
      <c r="CK33">
        <v>1.85</v>
      </c>
      <c r="CL33">
        <v>5.313701</v>
      </c>
      <c r="CM33">
        <v>0.935114</v>
      </c>
      <c r="CN33">
        <v>3.5424669999999998</v>
      </c>
      <c r="CO33">
        <v>3.03</v>
      </c>
      <c r="CP33">
        <v>2.5259830000000001</v>
      </c>
      <c r="CQ33">
        <v>2.7933979999999998</v>
      </c>
      <c r="CR33">
        <v>2.38</v>
      </c>
      <c r="CS33">
        <v>2.3954240000000002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89.646270999999984</v>
      </c>
    </row>
    <row r="34" spans="1:114">
      <c r="A34" t="s">
        <v>76</v>
      </c>
      <c r="B34">
        <v>0</v>
      </c>
      <c r="C34">
        <v>39.070565000000002</v>
      </c>
      <c r="D34">
        <v>6.4145700000000003</v>
      </c>
      <c r="E34">
        <v>0</v>
      </c>
      <c r="F34">
        <v>0</v>
      </c>
      <c r="G34">
        <v>72.086100000000002</v>
      </c>
      <c r="H34">
        <v>0</v>
      </c>
      <c r="I34">
        <v>91.211347000000004</v>
      </c>
      <c r="J34">
        <v>6.0807570000000002</v>
      </c>
      <c r="K34">
        <v>344.673159</v>
      </c>
      <c r="L34">
        <v>661.459879</v>
      </c>
      <c r="M34">
        <v>94.319981999999996</v>
      </c>
      <c r="N34">
        <v>120.694688</v>
      </c>
      <c r="O34">
        <v>126.520838</v>
      </c>
      <c r="P34">
        <v>144.02676099999999</v>
      </c>
      <c r="Q34">
        <v>22.193777000000001</v>
      </c>
      <c r="R34">
        <v>43.545976000000003</v>
      </c>
      <c r="S34">
        <v>26.963602000000002</v>
      </c>
      <c r="T34">
        <v>1.4276059999999999</v>
      </c>
      <c r="U34">
        <v>348.97500000000002</v>
      </c>
      <c r="V34">
        <v>19.46</v>
      </c>
      <c r="W34">
        <v>44.917999999999999</v>
      </c>
      <c r="X34">
        <v>147.515625</v>
      </c>
      <c r="Y34">
        <v>0</v>
      </c>
      <c r="Z34">
        <v>19.6614</v>
      </c>
      <c r="AA34">
        <v>42.14808</v>
      </c>
      <c r="AB34">
        <v>43.635159999999999</v>
      </c>
      <c r="AC34">
        <v>31.709733</v>
      </c>
      <c r="AD34">
        <v>29.745408000000001</v>
      </c>
      <c r="AE34">
        <v>53.905351000000003</v>
      </c>
      <c r="AF34">
        <v>8.7128630000000005</v>
      </c>
      <c r="AG34">
        <v>43.678386000000003</v>
      </c>
      <c r="AH34">
        <v>20.475525999999999</v>
      </c>
      <c r="AI34">
        <v>0</v>
      </c>
      <c r="AJ34">
        <v>0</v>
      </c>
      <c r="AK34">
        <v>59.009957999999997</v>
      </c>
      <c r="AL34">
        <v>53.451999999999998</v>
      </c>
      <c r="AM34">
        <v>17.179061999999998</v>
      </c>
      <c r="AN34">
        <v>1.0753569999999999</v>
      </c>
      <c r="AO34">
        <v>0</v>
      </c>
      <c r="AP34">
        <v>0.64049999999999996</v>
      </c>
      <c r="AQ34">
        <v>0</v>
      </c>
      <c r="AR34">
        <v>50.783999999999999</v>
      </c>
      <c r="AS34">
        <v>34.647410000000001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89.646270999999984</v>
      </c>
      <c r="BA34">
        <f t="shared" si="1"/>
        <v>2976.6660470000015</v>
      </c>
      <c r="BD34">
        <v>4.2938999999999998</v>
      </c>
      <c r="BE34">
        <v>0</v>
      </c>
      <c r="BF34">
        <v>2.1923999999999999E-2</v>
      </c>
      <c r="BG34">
        <v>0</v>
      </c>
      <c r="BH34">
        <v>1.8580000000000001E-3</v>
      </c>
      <c r="BI34">
        <v>0.82955999999999996</v>
      </c>
      <c r="BJ34">
        <v>0</v>
      </c>
      <c r="BK34">
        <v>1.7738E-2</v>
      </c>
      <c r="BL34">
        <v>0</v>
      </c>
      <c r="BM34">
        <v>2.5569999999999998E-3</v>
      </c>
      <c r="BN34">
        <v>0</v>
      </c>
      <c r="BO34">
        <v>1.99</v>
      </c>
      <c r="BP34">
        <v>2.1800000000000002</v>
      </c>
      <c r="BQ34">
        <v>3.542468</v>
      </c>
      <c r="BR34">
        <v>2.5514760000000001</v>
      </c>
      <c r="BS34">
        <v>1.61</v>
      </c>
      <c r="BT34">
        <v>0</v>
      </c>
      <c r="BU34">
        <v>2.9693339999999999</v>
      </c>
      <c r="BV34">
        <v>1.341844</v>
      </c>
      <c r="BW34">
        <v>9.33</v>
      </c>
      <c r="BX34">
        <v>4.2581249999999997</v>
      </c>
      <c r="BY34">
        <v>0.24</v>
      </c>
      <c r="BZ34">
        <v>1.9381029999999999</v>
      </c>
      <c r="CA34">
        <v>3.5116909999999999</v>
      </c>
      <c r="CB34">
        <v>1.78</v>
      </c>
      <c r="CC34">
        <v>0.86</v>
      </c>
      <c r="CD34">
        <v>0.43</v>
      </c>
      <c r="CE34">
        <v>0.88</v>
      </c>
      <c r="CF34">
        <v>0.22</v>
      </c>
      <c r="CG34">
        <v>3.78</v>
      </c>
      <c r="CH34">
        <v>0.39574100000000001</v>
      </c>
      <c r="CI34">
        <v>6.05</v>
      </c>
      <c r="CJ34">
        <v>1.94</v>
      </c>
      <c r="CK34">
        <v>1.85</v>
      </c>
      <c r="CL34">
        <v>5.313701</v>
      </c>
      <c r="CM34">
        <v>0.935114</v>
      </c>
      <c r="CN34">
        <v>3.5424669999999998</v>
      </c>
      <c r="CO34">
        <v>3.03</v>
      </c>
      <c r="CP34">
        <v>2.5259830000000001</v>
      </c>
      <c r="CQ34">
        <v>2.7933979999999998</v>
      </c>
      <c r="CR34">
        <v>2.38</v>
      </c>
      <c r="CS34">
        <v>2.3954240000000002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89.646270999999984</v>
      </c>
    </row>
    <row r="35" spans="1:114">
      <c r="A35" t="s">
        <v>77</v>
      </c>
      <c r="B35">
        <v>0</v>
      </c>
      <c r="C35">
        <v>37.904277999999998</v>
      </c>
      <c r="D35">
        <v>6.4145700000000003</v>
      </c>
      <c r="E35">
        <v>0</v>
      </c>
      <c r="F35">
        <v>0</v>
      </c>
      <c r="G35">
        <v>72.086100000000002</v>
      </c>
      <c r="H35">
        <v>0</v>
      </c>
      <c r="I35">
        <v>88.779044999999996</v>
      </c>
      <c r="J35">
        <v>6.0807570000000002</v>
      </c>
      <c r="K35">
        <v>344.673159</v>
      </c>
      <c r="L35">
        <v>661.459879</v>
      </c>
      <c r="M35">
        <v>94.319981999999996</v>
      </c>
      <c r="N35">
        <v>120.694688</v>
      </c>
      <c r="O35">
        <v>126.520838</v>
      </c>
      <c r="P35">
        <v>144.02676099999999</v>
      </c>
      <c r="Q35">
        <v>22.193777000000001</v>
      </c>
      <c r="R35">
        <v>43.545976000000003</v>
      </c>
      <c r="S35">
        <v>26.963602000000002</v>
      </c>
      <c r="T35">
        <v>1.4276059999999999</v>
      </c>
      <c r="U35">
        <v>348.97500000000002</v>
      </c>
      <c r="V35">
        <v>19.46</v>
      </c>
      <c r="W35">
        <v>44.917999999999999</v>
      </c>
      <c r="X35">
        <v>147.515625</v>
      </c>
      <c r="Y35">
        <v>0</v>
      </c>
      <c r="Z35">
        <v>19.6614</v>
      </c>
      <c r="AA35">
        <v>42.14808</v>
      </c>
      <c r="AB35">
        <v>43.635159999999999</v>
      </c>
      <c r="AC35">
        <v>21.118518000000002</v>
      </c>
      <c r="AD35">
        <v>29.745408000000001</v>
      </c>
      <c r="AE35">
        <v>53.905351000000003</v>
      </c>
      <c r="AF35">
        <v>8.7128630000000005</v>
      </c>
      <c r="AG35">
        <v>43.678386000000003</v>
      </c>
      <c r="AH35">
        <v>20.475525999999999</v>
      </c>
      <c r="AI35">
        <v>0</v>
      </c>
      <c r="AJ35">
        <v>0</v>
      </c>
      <c r="AK35">
        <v>59.009957999999997</v>
      </c>
      <c r="AL35">
        <v>66.233999999999995</v>
      </c>
      <c r="AM35">
        <v>17.179061999999998</v>
      </c>
      <c r="AN35">
        <v>1.0753569999999999</v>
      </c>
      <c r="AO35">
        <v>0</v>
      </c>
      <c r="AP35">
        <v>0.64049999999999996</v>
      </c>
      <c r="AQ35">
        <v>0</v>
      </c>
      <c r="AR35">
        <v>50.783999999999999</v>
      </c>
      <c r="AS35">
        <v>34.647410000000001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89.646085999999983</v>
      </c>
      <c r="BA35">
        <f t="shared" si="1"/>
        <v>2975.2580580000013</v>
      </c>
      <c r="BD35">
        <v>4.2938999999999998</v>
      </c>
      <c r="BE35">
        <v>0</v>
      </c>
      <c r="BF35">
        <v>2.1739000000000001E-2</v>
      </c>
      <c r="BG35">
        <v>0</v>
      </c>
      <c r="BH35">
        <v>1.8580000000000001E-3</v>
      </c>
      <c r="BI35">
        <v>0.82955999999999996</v>
      </c>
      <c r="BJ35">
        <v>0</v>
      </c>
      <c r="BK35">
        <v>1.7738E-2</v>
      </c>
      <c r="BL35">
        <v>0</v>
      </c>
      <c r="BM35">
        <v>2.5569999999999998E-3</v>
      </c>
      <c r="BN35">
        <v>0</v>
      </c>
      <c r="BO35">
        <v>1.99</v>
      </c>
      <c r="BP35">
        <v>2.1800000000000002</v>
      </c>
      <c r="BQ35">
        <v>3.542468</v>
      </c>
      <c r="BR35">
        <v>2.5514760000000001</v>
      </c>
      <c r="BS35">
        <v>1.61</v>
      </c>
      <c r="BT35">
        <v>0</v>
      </c>
      <c r="BU35">
        <v>2.9693339999999999</v>
      </c>
      <c r="BV35">
        <v>1.341844</v>
      </c>
      <c r="BW35">
        <v>9.33</v>
      </c>
      <c r="BX35">
        <v>4.2581249999999997</v>
      </c>
      <c r="BY35">
        <v>0.24</v>
      </c>
      <c r="BZ35">
        <v>1.9381029999999999</v>
      </c>
      <c r="CA35">
        <v>3.5116909999999999</v>
      </c>
      <c r="CB35">
        <v>1.78</v>
      </c>
      <c r="CC35">
        <v>0.86</v>
      </c>
      <c r="CD35">
        <v>0.43</v>
      </c>
      <c r="CE35">
        <v>0.88</v>
      </c>
      <c r="CF35">
        <v>0.22</v>
      </c>
      <c r="CG35">
        <v>3.78</v>
      </c>
      <c r="CH35">
        <v>0.39574100000000001</v>
      </c>
      <c r="CI35">
        <v>6.05</v>
      </c>
      <c r="CJ35">
        <v>1.94</v>
      </c>
      <c r="CK35">
        <v>1.85</v>
      </c>
      <c r="CL35">
        <v>5.313701</v>
      </c>
      <c r="CM35">
        <v>0.935114</v>
      </c>
      <c r="CN35">
        <v>3.5424669999999998</v>
      </c>
      <c r="CO35">
        <v>3.03</v>
      </c>
      <c r="CP35">
        <v>2.5259830000000001</v>
      </c>
      <c r="CQ35">
        <v>2.7933979999999998</v>
      </c>
      <c r="CR35">
        <v>2.38</v>
      </c>
      <c r="CS35">
        <v>2.3954240000000002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89.646085999999983</v>
      </c>
    </row>
    <row r="36" spans="1:114">
      <c r="A36" t="s">
        <v>78</v>
      </c>
      <c r="B36">
        <v>0</v>
      </c>
      <c r="C36">
        <v>37.904277999999998</v>
      </c>
      <c r="D36">
        <v>6.4145700000000003</v>
      </c>
      <c r="E36">
        <v>0</v>
      </c>
      <c r="F36">
        <v>0</v>
      </c>
      <c r="G36">
        <v>72.086100000000002</v>
      </c>
      <c r="H36">
        <v>0</v>
      </c>
      <c r="I36">
        <v>88.779044999999996</v>
      </c>
      <c r="J36">
        <v>6.0807570000000002</v>
      </c>
      <c r="K36">
        <v>344.673159</v>
      </c>
      <c r="L36">
        <v>661.459879</v>
      </c>
      <c r="M36">
        <v>94.319981999999996</v>
      </c>
      <c r="N36">
        <v>120.694688</v>
      </c>
      <c r="O36">
        <v>126.520838</v>
      </c>
      <c r="P36">
        <v>144.02676099999999</v>
      </c>
      <c r="Q36">
        <v>22.193777000000001</v>
      </c>
      <c r="R36">
        <v>43.545976000000003</v>
      </c>
      <c r="S36">
        <v>26.963602000000002</v>
      </c>
      <c r="T36">
        <v>1.4276059999999999</v>
      </c>
      <c r="U36">
        <v>348.97500000000002</v>
      </c>
      <c r="V36">
        <v>19.46</v>
      </c>
      <c r="W36">
        <v>44.917999999999999</v>
      </c>
      <c r="X36">
        <v>147.515625</v>
      </c>
      <c r="Y36">
        <v>0</v>
      </c>
      <c r="Z36">
        <v>13.1076</v>
      </c>
      <c r="AA36">
        <v>42.14808</v>
      </c>
      <c r="AB36">
        <v>29.001777000000001</v>
      </c>
      <c r="AC36">
        <v>21.118518000000002</v>
      </c>
      <c r="AD36">
        <v>29.745408000000001</v>
      </c>
      <c r="AE36">
        <v>53.905351000000003</v>
      </c>
      <c r="AF36">
        <v>8.7128630000000005</v>
      </c>
      <c r="AG36">
        <v>43.678386000000003</v>
      </c>
      <c r="AH36">
        <v>0</v>
      </c>
      <c r="AI36">
        <v>0</v>
      </c>
      <c r="AJ36">
        <v>0</v>
      </c>
      <c r="AK36">
        <v>59.009957999999997</v>
      </c>
      <c r="AL36">
        <v>66.233999999999995</v>
      </c>
      <c r="AM36">
        <v>17.179061999999998</v>
      </c>
      <c r="AN36">
        <v>1.0753569999999999</v>
      </c>
      <c r="AO36">
        <v>0</v>
      </c>
      <c r="AP36">
        <v>0.64049999999999996</v>
      </c>
      <c r="AQ36">
        <v>0</v>
      </c>
      <c r="AR36">
        <v>50.783999999999999</v>
      </c>
      <c r="AS36">
        <v>34.647410000000001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89.250344999999982</v>
      </c>
      <c r="BA36">
        <f t="shared" si="1"/>
        <v>2933.1996080000008</v>
      </c>
      <c r="BD36">
        <v>4.2938999999999998</v>
      </c>
      <c r="BE36">
        <v>0</v>
      </c>
      <c r="BF36">
        <v>2.1739000000000001E-2</v>
      </c>
      <c r="BG36">
        <v>0</v>
      </c>
      <c r="BH36">
        <v>1.8580000000000001E-3</v>
      </c>
      <c r="BI36">
        <v>0.82955999999999996</v>
      </c>
      <c r="BJ36">
        <v>0</v>
      </c>
      <c r="BK36">
        <v>1.7738E-2</v>
      </c>
      <c r="BL36">
        <v>0</v>
      </c>
      <c r="BM36">
        <v>2.5569999999999998E-3</v>
      </c>
      <c r="BN36">
        <v>0</v>
      </c>
      <c r="BO36">
        <v>1.99</v>
      </c>
      <c r="BP36">
        <v>2.1800000000000002</v>
      </c>
      <c r="BQ36">
        <v>3.542468</v>
      </c>
      <c r="BR36">
        <v>2.5514760000000001</v>
      </c>
      <c r="BS36">
        <v>1.61</v>
      </c>
      <c r="BT36">
        <v>0</v>
      </c>
      <c r="BU36">
        <v>2.9693339999999999</v>
      </c>
      <c r="BV36">
        <v>1.341844</v>
      </c>
      <c r="BW36">
        <v>9.33</v>
      </c>
      <c r="BX36">
        <v>4.2581249999999997</v>
      </c>
      <c r="BY36">
        <v>0.24</v>
      </c>
      <c r="BZ36">
        <v>1.9381029999999999</v>
      </c>
      <c r="CA36">
        <v>3.5116909999999999</v>
      </c>
      <c r="CB36">
        <v>1.78</v>
      </c>
      <c r="CC36">
        <v>0.86</v>
      </c>
      <c r="CD36">
        <v>0.43</v>
      </c>
      <c r="CE36">
        <v>0.88</v>
      </c>
      <c r="CF36">
        <v>0.22</v>
      </c>
      <c r="CG36">
        <v>3.78</v>
      </c>
      <c r="CH36">
        <v>0</v>
      </c>
      <c r="CI36">
        <v>6.05</v>
      </c>
      <c r="CJ36">
        <v>1.94</v>
      </c>
      <c r="CK36">
        <v>1.85</v>
      </c>
      <c r="CL36">
        <v>5.313701</v>
      </c>
      <c r="CM36">
        <v>0.935114</v>
      </c>
      <c r="CN36">
        <v>3.5424669999999998</v>
      </c>
      <c r="CO36">
        <v>3.03</v>
      </c>
      <c r="CP36">
        <v>2.5259830000000001</v>
      </c>
      <c r="CQ36">
        <v>2.7933979999999998</v>
      </c>
      <c r="CR36">
        <v>2.38</v>
      </c>
      <c r="CS36">
        <v>2.3954240000000002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89.250344999999982</v>
      </c>
    </row>
    <row r="37" spans="1:114">
      <c r="A37" t="s">
        <v>79</v>
      </c>
      <c r="B37">
        <v>0</v>
      </c>
      <c r="C37">
        <v>37.904277999999998</v>
      </c>
      <c r="D37">
        <v>6.4145700000000003</v>
      </c>
      <c r="E37">
        <v>0</v>
      </c>
      <c r="F37">
        <v>0</v>
      </c>
      <c r="G37">
        <v>72.086100000000002</v>
      </c>
      <c r="H37">
        <v>0</v>
      </c>
      <c r="I37">
        <v>88.779044999999996</v>
      </c>
      <c r="J37">
        <v>6.0807570000000002</v>
      </c>
      <c r="K37">
        <v>344.673159</v>
      </c>
      <c r="L37">
        <v>661.459879</v>
      </c>
      <c r="M37">
        <v>94.319981999999996</v>
      </c>
      <c r="N37">
        <v>120.694688</v>
      </c>
      <c r="O37">
        <v>126.520838</v>
      </c>
      <c r="P37">
        <v>144.02676099999999</v>
      </c>
      <c r="Q37">
        <v>22.193777000000001</v>
      </c>
      <c r="R37">
        <v>43.545976000000003</v>
      </c>
      <c r="S37">
        <v>26.963602000000002</v>
      </c>
      <c r="T37">
        <v>1.4276059999999999</v>
      </c>
      <c r="U37">
        <v>348.97500000000002</v>
      </c>
      <c r="V37">
        <v>19.46</v>
      </c>
      <c r="W37">
        <v>44.917999999999999</v>
      </c>
      <c r="X37">
        <v>147.515625</v>
      </c>
      <c r="Y37">
        <v>0</v>
      </c>
      <c r="Z37">
        <v>13.1076</v>
      </c>
      <c r="AA37">
        <v>42.14808</v>
      </c>
      <c r="AB37">
        <v>29.001777000000001</v>
      </c>
      <c r="AC37">
        <v>21.118518000000002</v>
      </c>
      <c r="AD37">
        <v>19.830272000000001</v>
      </c>
      <c r="AE37">
        <v>53.905351000000003</v>
      </c>
      <c r="AF37">
        <v>8.7128630000000005</v>
      </c>
      <c r="AG37">
        <v>43.678386000000003</v>
      </c>
      <c r="AH37">
        <v>0</v>
      </c>
      <c r="AI37">
        <v>0</v>
      </c>
      <c r="AJ37">
        <v>0</v>
      </c>
      <c r="AK37">
        <v>59.009957999999997</v>
      </c>
      <c r="AL37">
        <v>66.233999999999995</v>
      </c>
      <c r="AM37">
        <v>17.179061999999998</v>
      </c>
      <c r="AN37">
        <v>1.0753569999999999</v>
      </c>
      <c r="AO37">
        <v>0</v>
      </c>
      <c r="AP37">
        <v>1.5371999999999999</v>
      </c>
      <c r="AQ37">
        <v>0</v>
      </c>
      <c r="AR37">
        <v>50.783999999999999</v>
      </c>
      <c r="AS37">
        <v>34.647410000000001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89.250344999999982</v>
      </c>
      <c r="BA37">
        <f t="shared" si="1"/>
        <v>2924.181172000001</v>
      </c>
      <c r="BD37">
        <v>4.2938999999999998</v>
      </c>
      <c r="BE37">
        <v>0</v>
      </c>
      <c r="BF37">
        <v>2.1739000000000001E-2</v>
      </c>
      <c r="BG37">
        <v>0</v>
      </c>
      <c r="BH37">
        <v>1.8580000000000001E-3</v>
      </c>
      <c r="BI37">
        <v>0.82955999999999996</v>
      </c>
      <c r="BJ37">
        <v>0</v>
      </c>
      <c r="BK37">
        <v>1.7738E-2</v>
      </c>
      <c r="BL37">
        <v>0</v>
      </c>
      <c r="BM37">
        <v>2.5569999999999998E-3</v>
      </c>
      <c r="BN37">
        <v>0</v>
      </c>
      <c r="BO37">
        <v>1.99</v>
      </c>
      <c r="BP37">
        <v>2.1800000000000002</v>
      </c>
      <c r="BQ37">
        <v>3.542468</v>
      </c>
      <c r="BR37">
        <v>2.5514760000000001</v>
      </c>
      <c r="BS37">
        <v>1.61</v>
      </c>
      <c r="BT37">
        <v>0</v>
      </c>
      <c r="BU37">
        <v>2.9693339999999999</v>
      </c>
      <c r="BV37">
        <v>1.341844</v>
      </c>
      <c r="BW37">
        <v>9.33</v>
      </c>
      <c r="BX37">
        <v>4.2581249999999997</v>
      </c>
      <c r="BY37">
        <v>0.24</v>
      </c>
      <c r="BZ37">
        <v>1.9381029999999999</v>
      </c>
      <c r="CA37">
        <v>3.5116909999999999</v>
      </c>
      <c r="CB37">
        <v>1.78</v>
      </c>
      <c r="CC37">
        <v>0.86</v>
      </c>
      <c r="CD37">
        <v>0.43</v>
      </c>
      <c r="CE37">
        <v>0.88</v>
      </c>
      <c r="CF37">
        <v>0.22</v>
      </c>
      <c r="CG37">
        <v>3.78</v>
      </c>
      <c r="CH37">
        <v>0</v>
      </c>
      <c r="CI37">
        <v>6.05</v>
      </c>
      <c r="CJ37">
        <v>1.94</v>
      </c>
      <c r="CK37">
        <v>1.85</v>
      </c>
      <c r="CL37">
        <v>5.313701</v>
      </c>
      <c r="CM37">
        <v>0.935114</v>
      </c>
      <c r="CN37">
        <v>3.5424669999999998</v>
      </c>
      <c r="CO37">
        <v>3.03</v>
      </c>
      <c r="CP37">
        <v>2.5259830000000001</v>
      </c>
      <c r="CQ37">
        <v>2.7933979999999998</v>
      </c>
      <c r="CR37">
        <v>2.38</v>
      </c>
      <c r="CS37">
        <v>2.3954240000000002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89.250344999999982</v>
      </c>
    </row>
    <row r="38" spans="1:114">
      <c r="A38" t="s">
        <v>80</v>
      </c>
      <c r="B38">
        <v>0</v>
      </c>
      <c r="C38">
        <v>37.904277999999998</v>
      </c>
      <c r="D38">
        <v>6.4145700000000003</v>
      </c>
      <c r="E38">
        <v>0</v>
      </c>
      <c r="F38">
        <v>0</v>
      </c>
      <c r="G38">
        <v>72.086100000000002</v>
      </c>
      <c r="H38">
        <v>0</v>
      </c>
      <c r="I38">
        <v>88.779044999999996</v>
      </c>
      <c r="J38">
        <v>6.0807570000000002</v>
      </c>
      <c r="K38">
        <v>344.673159</v>
      </c>
      <c r="L38">
        <v>661.459879</v>
      </c>
      <c r="M38">
        <v>94.319981999999996</v>
      </c>
      <c r="N38">
        <v>120.694688</v>
      </c>
      <c r="O38">
        <v>126.520838</v>
      </c>
      <c r="P38">
        <v>144.02676099999999</v>
      </c>
      <c r="Q38">
        <v>22.193777000000001</v>
      </c>
      <c r="R38">
        <v>43.545976000000003</v>
      </c>
      <c r="S38">
        <v>26.963602000000002</v>
      </c>
      <c r="T38">
        <v>1.4276059999999999</v>
      </c>
      <c r="U38">
        <v>348.97500000000002</v>
      </c>
      <c r="V38">
        <v>19.46</v>
      </c>
      <c r="W38">
        <v>44.917999999999999</v>
      </c>
      <c r="X38">
        <v>147.515625</v>
      </c>
      <c r="Y38">
        <v>0</v>
      </c>
      <c r="Z38">
        <v>13.1076</v>
      </c>
      <c r="AA38">
        <v>42.14808</v>
      </c>
      <c r="AB38">
        <v>29.001777000000001</v>
      </c>
      <c r="AC38">
        <v>21.118518000000002</v>
      </c>
      <c r="AD38">
        <v>19.830272000000001</v>
      </c>
      <c r="AE38">
        <v>53.905351000000003</v>
      </c>
      <c r="AF38">
        <v>8.7128630000000005</v>
      </c>
      <c r="AG38">
        <v>43.678386000000003</v>
      </c>
      <c r="AH38">
        <v>0</v>
      </c>
      <c r="AI38">
        <v>0</v>
      </c>
      <c r="AJ38">
        <v>0</v>
      </c>
      <c r="AK38">
        <v>59.009957999999997</v>
      </c>
      <c r="AL38">
        <v>66.233999999999995</v>
      </c>
      <c r="AM38">
        <v>17.179061999999998</v>
      </c>
      <c r="AN38">
        <v>1.0753569999999999</v>
      </c>
      <c r="AO38">
        <v>0</v>
      </c>
      <c r="AP38">
        <v>1.5371999999999999</v>
      </c>
      <c r="AQ38">
        <v>0</v>
      </c>
      <c r="AR38">
        <v>50.783999999999999</v>
      </c>
      <c r="AS38">
        <v>34.647410000000001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89.250344999999982</v>
      </c>
      <c r="BA38">
        <f t="shared" si="1"/>
        <v>2924.181172000001</v>
      </c>
      <c r="BD38">
        <v>4.2938999999999998</v>
      </c>
      <c r="BE38">
        <v>0</v>
      </c>
      <c r="BF38">
        <v>2.1739000000000001E-2</v>
      </c>
      <c r="BG38">
        <v>0</v>
      </c>
      <c r="BH38">
        <v>1.8580000000000001E-3</v>
      </c>
      <c r="BI38">
        <v>0.82955999999999996</v>
      </c>
      <c r="BJ38">
        <v>0</v>
      </c>
      <c r="BK38">
        <v>1.7738E-2</v>
      </c>
      <c r="BL38">
        <v>0</v>
      </c>
      <c r="BM38">
        <v>2.5569999999999998E-3</v>
      </c>
      <c r="BN38">
        <v>0</v>
      </c>
      <c r="BO38">
        <v>1.99</v>
      </c>
      <c r="BP38">
        <v>2.1800000000000002</v>
      </c>
      <c r="BQ38">
        <v>3.542468</v>
      </c>
      <c r="BR38">
        <v>2.5514760000000001</v>
      </c>
      <c r="BS38">
        <v>1.61</v>
      </c>
      <c r="BT38">
        <v>0</v>
      </c>
      <c r="BU38">
        <v>2.9693339999999999</v>
      </c>
      <c r="BV38">
        <v>1.341844</v>
      </c>
      <c r="BW38">
        <v>9.33</v>
      </c>
      <c r="BX38">
        <v>4.2581249999999997</v>
      </c>
      <c r="BY38">
        <v>0.24</v>
      </c>
      <c r="BZ38">
        <v>1.9381029999999999</v>
      </c>
      <c r="CA38">
        <v>3.5116909999999999</v>
      </c>
      <c r="CB38">
        <v>1.78</v>
      </c>
      <c r="CC38">
        <v>0.86</v>
      </c>
      <c r="CD38">
        <v>0.43</v>
      </c>
      <c r="CE38">
        <v>0.88</v>
      </c>
      <c r="CF38">
        <v>0.22</v>
      </c>
      <c r="CG38">
        <v>3.78</v>
      </c>
      <c r="CH38">
        <v>0</v>
      </c>
      <c r="CI38">
        <v>6.05</v>
      </c>
      <c r="CJ38">
        <v>1.94</v>
      </c>
      <c r="CK38">
        <v>1.85</v>
      </c>
      <c r="CL38">
        <v>5.313701</v>
      </c>
      <c r="CM38">
        <v>0.935114</v>
      </c>
      <c r="CN38">
        <v>3.5424669999999998</v>
      </c>
      <c r="CO38">
        <v>3.03</v>
      </c>
      <c r="CP38">
        <v>2.5259830000000001</v>
      </c>
      <c r="CQ38">
        <v>2.7933979999999998</v>
      </c>
      <c r="CR38">
        <v>2.38</v>
      </c>
      <c r="CS38">
        <v>2.3954240000000002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89.250344999999982</v>
      </c>
    </row>
    <row r="39" spans="1:114">
      <c r="A39" t="s">
        <v>81</v>
      </c>
      <c r="B39">
        <v>0</v>
      </c>
      <c r="C39">
        <v>37.904277999999998</v>
      </c>
      <c r="D39">
        <v>6.4145700000000003</v>
      </c>
      <c r="E39">
        <v>0</v>
      </c>
      <c r="F39">
        <v>0</v>
      </c>
      <c r="G39">
        <v>72.086100000000002</v>
      </c>
      <c r="H39">
        <v>0</v>
      </c>
      <c r="I39">
        <v>88.779044999999996</v>
      </c>
      <c r="J39">
        <v>6.0807570000000002</v>
      </c>
      <c r="K39">
        <v>344.673159</v>
      </c>
      <c r="L39">
        <v>661.459879</v>
      </c>
      <c r="M39">
        <v>94.319981999999996</v>
      </c>
      <c r="N39">
        <v>120.694688</v>
      </c>
      <c r="O39">
        <v>126.520838</v>
      </c>
      <c r="P39">
        <v>144.02676099999999</v>
      </c>
      <c r="Q39">
        <v>22.193777000000001</v>
      </c>
      <c r="R39">
        <v>43.545976000000003</v>
      </c>
      <c r="S39">
        <v>26.963602000000002</v>
      </c>
      <c r="T39">
        <v>1.4276059999999999</v>
      </c>
      <c r="U39">
        <v>348.97500000000002</v>
      </c>
      <c r="V39">
        <v>19.46</v>
      </c>
      <c r="W39">
        <v>46.399079999999998</v>
      </c>
      <c r="X39">
        <v>147.515625</v>
      </c>
      <c r="Y39">
        <v>0</v>
      </c>
      <c r="Z39">
        <v>13.1076</v>
      </c>
      <c r="AA39">
        <v>42.14808</v>
      </c>
      <c r="AB39">
        <v>29.001777000000001</v>
      </c>
      <c r="AC39">
        <v>21.118518000000002</v>
      </c>
      <c r="AD39">
        <v>19.830272000000001</v>
      </c>
      <c r="AE39">
        <v>53.905351000000003</v>
      </c>
      <c r="AF39">
        <v>8.7128630000000005</v>
      </c>
      <c r="AG39">
        <v>43.678386000000003</v>
      </c>
      <c r="AH39">
        <v>0</v>
      </c>
      <c r="AI39">
        <v>0</v>
      </c>
      <c r="AJ39">
        <v>0</v>
      </c>
      <c r="AK39">
        <v>59.009957999999997</v>
      </c>
      <c r="AL39">
        <v>66.233999999999995</v>
      </c>
      <c r="AM39">
        <v>17.179061999999998</v>
      </c>
      <c r="AN39">
        <v>1.0753569999999999</v>
      </c>
      <c r="AO39">
        <v>0</v>
      </c>
      <c r="AP39">
        <v>1.5371999999999999</v>
      </c>
      <c r="AQ39">
        <v>0</v>
      </c>
      <c r="AR39">
        <v>50.783999999999999</v>
      </c>
      <c r="AS39">
        <v>35.652698999999998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89.217814999999987</v>
      </c>
      <c r="BA39">
        <f t="shared" si="1"/>
        <v>2926.6350110000012</v>
      </c>
      <c r="BD39">
        <v>4.2938999999999998</v>
      </c>
      <c r="BE39">
        <v>0</v>
      </c>
      <c r="BF39">
        <v>2.1739000000000001E-2</v>
      </c>
      <c r="BG39">
        <v>0</v>
      </c>
      <c r="BH39">
        <v>1.8580000000000001E-3</v>
      </c>
      <c r="BI39">
        <v>0.82955999999999996</v>
      </c>
      <c r="BJ39">
        <v>0</v>
      </c>
      <c r="BK39">
        <v>1.7578E-2</v>
      </c>
      <c r="BL39">
        <v>0</v>
      </c>
      <c r="BM39">
        <v>2.5569999999999998E-3</v>
      </c>
      <c r="BN39">
        <v>0</v>
      </c>
      <c r="BO39">
        <v>1.99</v>
      </c>
      <c r="BP39">
        <v>2.1800000000000002</v>
      </c>
      <c r="BQ39">
        <v>3.542468</v>
      </c>
      <c r="BR39">
        <v>2.5514760000000001</v>
      </c>
      <c r="BS39">
        <v>1.61</v>
      </c>
      <c r="BT39">
        <v>0</v>
      </c>
      <c r="BU39">
        <v>2.9693339999999999</v>
      </c>
      <c r="BV39">
        <v>1.341844</v>
      </c>
      <c r="BW39">
        <v>9.33</v>
      </c>
      <c r="BX39">
        <v>4.2581249999999997</v>
      </c>
      <c r="BY39">
        <v>0.24</v>
      </c>
      <c r="BZ39">
        <v>1.9381029999999999</v>
      </c>
      <c r="CA39">
        <v>3.5116909999999999</v>
      </c>
      <c r="CB39">
        <v>1.78</v>
      </c>
      <c r="CC39">
        <v>0.86</v>
      </c>
      <c r="CD39">
        <v>0.43</v>
      </c>
      <c r="CE39">
        <v>0.88</v>
      </c>
      <c r="CF39">
        <v>0.22</v>
      </c>
      <c r="CG39">
        <v>3.78</v>
      </c>
      <c r="CH39">
        <v>0</v>
      </c>
      <c r="CI39">
        <v>6.05</v>
      </c>
      <c r="CJ39">
        <v>1.94</v>
      </c>
      <c r="CK39">
        <v>1.85</v>
      </c>
      <c r="CL39">
        <v>5.313701</v>
      </c>
      <c r="CM39">
        <v>0.935114</v>
      </c>
      <c r="CN39">
        <v>3.5424669999999998</v>
      </c>
      <c r="CO39">
        <v>3.03</v>
      </c>
      <c r="CP39">
        <v>2.5259830000000001</v>
      </c>
      <c r="CQ39">
        <v>2.7933979999999998</v>
      </c>
      <c r="CR39">
        <v>2.38</v>
      </c>
      <c r="CS39">
        <v>2.363054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89.217814999999987</v>
      </c>
    </row>
    <row r="40" spans="1:114">
      <c r="A40" t="s">
        <v>82</v>
      </c>
      <c r="B40">
        <v>0</v>
      </c>
      <c r="C40">
        <v>37.904277999999998</v>
      </c>
      <c r="D40">
        <v>6.4145700000000003</v>
      </c>
      <c r="E40">
        <v>0</v>
      </c>
      <c r="F40">
        <v>0</v>
      </c>
      <c r="G40">
        <v>72.086100000000002</v>
      </c>
      <c r="H40">
        <v>0</v>
      </c>
      <c r="I40">
        <v>88.779044999999996</v>
      </c>
      <c r="J40">
        <v>6.0807570000000002</v>
      </c>
      <c r="K40">
        <v>344.673159</v>
      </c>
      <c r="L40">
        <v>661.459879</v>
      </c>
      <c r="M40">
        <v>94.319981999999996</v>
      </c>
      <c r="N40">
        <v>120.694688</v>
      </c>
      <c r="O40">
        <v>126.520838</v>
      </c>
      <c r="P40">
        <v>144.02676099999999</v>
      </c>
      <c r="Q40">
        <v>22.193777000000001</v>
      </c>
      <c r="R40">
        <v>43.545976000000003</v>
      </c>
      <c r="S40">
        <v>26.963602000000002</v>
      </c>
      <c r="T40">
        <v>1.4276059999999999</v>
      </c>
      <c r="U40">
        <v>348.97500000000002</v>
      </c>
      <c r="V40">
        <v>19.46</v>
      </c>
      <c r="W40">
        <v>46.399079999999998</v>
      </c>
      <c r="X40">
        <v>147.515625</v>
      </c>
      <c r="Y40">
        <v>0</v>
      </c>
      <c r="Z40">
        <v>13.1076</v>
      </c>
      <c r="AA40">
        <v>28.045000000000002</v>
      </c>
      <c r="AB40">
        <v>29.001777000000001</v>
      </c>
      <c r="AC40">
        <v>21.118518000000002</v>
      </c>
      <c r="AD40">
        <v>19.830272000000001</v>
      </c>
      <c r="AE40">
        <v>53.905351000000003</v>
      </c>
      <c r="AF40">
        <v>8.7128630000000005</v>
      </c>
      <c r="AG40">
        <v>43.678386000000003</v>
      </c>
      <c r="AH40">
        <v>0</v>
      </c>
      <c r="AI40">
        <v>0</v>
      </c>
      <c r="AJ40">
        <v>0</v>
      </c>
      <c r="AK40">
        <v>59.009957999999997</v>
      </c>
      <c r="AL40">
        <v>66.233999999999995</v>
      </c>
      <c r="AM40">
        <v>17.179061999999998</v>
      </c>
      <c r="AN40">
        <v>1.0753569999999999</v>
      </c>
      <c r="AO40">
        <v>0</v>
      </c>
      <c r="AP40">
        <v>1.5371999999999999</v>
      </c>
      <c r="AQ40">
        <v>0</v>
      </c>
      <c r="AR40">
        <v>50.783999999999999</v>
      </c>
      <c r="AS40">
        <v>35.652698999999998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89.217814999999987</v>
      </c>
      <c r="BA40">
        <f t="shared" si="1"/>
        <v>2912.5319310000014</v>
      </c>
      <c r="BD40">
        <v>4.2938999999999998</v>
      </c>
      <c r="BE40">
        <v>0</v>
      </c>
      <c r="BF40">
        <v>2.1739000000000001E-2</v>
      </c>
      <c r="BG40">
        <v>0</v>
      </c>
      <c r="BH40">
        <v>1.8580000000000001E-3</v>
      </c>
      <c r="BI40">
        <v>0.82955999999999996</v>
      </c>
      <c r="BJ40">
        <v>0</v>
      </c>
      <c r="BK40">
        <v>1.7578E-2</v>
      </c>
      <c r="BL40">
        <v>0</v>
      </c>
      <c r="BM40">
        <v>2.5569999999999998E-3</v>
      </c>
      <c r="BN40">
        <v>0</v>
      </c>
      <c r="BO40">
        <v>1.99</v>
      </c>
      <c r="BP40">
        <v>2.1800000000000002</v>
      </c>
      <c r="BQ40">
        <v>3.542468</v>
      </c>
      <c r="BR40">
        <v>2.5514760000000001</v>
      </c>
      <c r="BS40">
        <v>1.61</v>
      </c>
      <c r="BT40">
        <v>0</v>
      </c>
      <c r="BU40">
        <v>2.9693339999999999</v>
      </c>
      <c r="BV40">
        <v>1.341844</v>
      </c>
      <c r="BW40">
        <v>9.33</v>
      </c>
      <c r="BX40">
        <v>4.2581249999999997</v>
      </c>
      <c r="BY40">
        <v>0.24</v>
      </c>
      <c r="BZ40">
        <v>1.9381029999999999</v>
      </c>
      <c r="CA40">
        <v>3.5116909999999999</v>
      </c>
      <c r="CB40">
        <v>1.78</v>
      </c>
      <c r="CC40">
        <v>0.86</v>
      </c>
      <c r="CD40">
        <v>0.43</v>
      </c>
      <c r="CE40">
        <v>0.88</v>
      </c>
      <c r="CF40">
        <v>0.22</v>
      </c>
      <c r="CG40">
        <v>3.78</v>
      </c>
      <c r="CH40">
        <v>0</v>
      </c>
      <c r="CI40">
        <v>6.05</v>
      </c>
      <c r="CJ40">
        <v>1.94</v>
      </c>
      <c r="CK40">
        <v>1.85</v>
      </c>
      <c r="CL40">
        <v>5.313701</v>
      </c>
      <c r="CM40">
        <v>0.935114</v>
      </c>
      <c r="CN40">
        <v>3.5424669999999998</v>
      </c>
      <c r="CO40">
        <v>3.03</v>
      </c>
      <c r="CP40">
        <v>2.5259830000000001</v>
      </c>
      <c r="CQ40">
        <v>2.7933979999999998</v>
      </c>
      <c r="CR40">
        <v>2.38</v>
      </c>
      <c r="CS40">
        <v>2.363054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89.217814999999987</v>
      </c>
    </row>
    <row r="41" spans="1:114">
      <c r="A41" t="s">
        <v>83</v>
      </c>
      <c r="B41">
        <v>0</v>
      </c>
      <c r="C41">
        <v>37.904277999999998</v>
      </c>
      <c r="D41">
        <v>6.4145700000000003</v>
      </c>
      <c r="E41">
        <v>0</v>
      </c>
      <c r="F41">
        <v>0</v>
      </c>
      <c r="G41">
        <v>72.086100000000002</v>
      </c>
      <c r="H41">
        <v>0</v>
      </c>
      <c r="I41">
        <v>88.779044999999996</v>
      </c>
      <c r="J41">
        <v>6.0807570000000002</v>
      </c>
      <c r="K41">
        <v>344.673159</v>
      </c>
      <c r="L41">
        <v>661.459879</v>
      </c>
      <c r="M41">
        <v>94.319981999999996</v>
      </c>
      <c r="N41">
        <v>120.694688</v>
      </c>
      <c r="O41">
        <v>126.520838</v>
      </c>
      <c r="P41">
        <v>144.02676099999999</v>
      </c>
      <c r="Q41">
        <v>22.193777000000001</v>
      </c>
      <c r="R41">
        <v>43.545976000000003</v>
      </c>
      <c r="S41">
        <v>26.963602000000002</v>
      </c>
      <c r="T41">
        <v>1.4276059999999999</v>
      </c>
      <c r="U41">
        <v>348.97500000000002</v>
      </c>
      <c r="V41">
        <v>19.46</v>
      </c>
      <c r="W41">
        <v>46.399079999999998</v>
      </c>
      <c r="X41">
        <v>147.515625</v>
      </c>
      <c r="Y41">
        <v>0</v>
      </c>
      <c r="Z41">
        <v>13.1076</v>
      </c>
      <c r="AA41">
        <v>28.045000000000002</v>
      </c>
      <c r="AB41">
        <v>29.001777000000001</v>
      </c>
      <c r="AC41">
        <v>21.118518000000002</v>
      </c>
      <c r="AD41">
        <v>29.745408000000001</v>
      </c>
      <c r="AE41">
        <v>53.905351000000003</v>
      </c>
      <c r="AF41">
        <v>8.7128630000000005</v>
      </c>
      <c r="AG41">
        <v>43.678386000000003</v>
      </c>
      <c r="AH41">
        <v>0</v>
      </c>
      <c r="AI41">
        <v>0</v>
      </c>
      <c r="AJ41">
        <v>0</v>
      </c>
      <c r="AK41">
        <v>59.009957999999997</v>
      </c>
      <c r="AL41">
        <v>83.664000000000001</v>
      </c>
      <c r="AM41">
        <v>17.179061999999998</v>
      </c>
      <c r="AN41">
        <v>1.0753569999999999</v>
      </c>
      <c r="AO41">
        <v>0</v>
      </c>
      <c r="AP41">
        <v>1.5371999999999999</v>
      </c>
      <c r="AQ41">
        <v>0</v>
      </c>
      <c r="AR41">
        <v>50.783999999999999</v>
      </c>
      <c r="AS41">
        <v>35.652698999999998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89.267814999999985</v>
      </c>
      <c r="BA41">
        <f t="shared" si="1"/>
        <v>2939.9270670000019</v>
      </c>
      <c r="BD41">
        <v>4.2938999999999998</v>
      </c>
      <c r="BE41">
        <v>0</v>
      </c>
      <c r="BF41">
        <v>2.1739000000000001E-2</v>
      </c>
      <c r="BG41">
        <v>0</v>
      </c>
      <c r="BH41">
        <v>1.8580000000000001E-3</v>
      </c>
      <c r="BI41">
        <v>0.82955999999999996</v>
      </c>
      <c r="BJ41">
        <v>0</v>
      </c>
      <c r="BK41">
        <v>1.7578E-2</v>
      </c>
      <c r="BL41">
        <v>0</v>
      </c>
      <c r="BM41">
        <v>2.5569999999999998E-3</v>
      </c>
      <c r="BN41">
        <v>0</v>
      </c>
      <c r="BO41">
        <v>1.99</v>
      </c>
      <c r="BP41">
        <v>2.1800000000000002</v>
      </c>
      <c r="BQ41">
        <v>3.542468</v>
      </c>
      <c r="BR41">
        <v>2.5514760000000001</v>
      </c>
      <c r="BS41">
        <v>1.61</v>
      </c>
      <c r="BT41">
        <v>0</v>
      </c>
      <c r="BU41">
        <v>2.9693339999999999</v>
      </c>
      <c r="BV41">
        <v>1.341844</v>
      </c>
      <c r="BW41">
        <v>9.33</v>
      </c>
      <c r="BX41">
        <v>4.2581249999999997</v>
      </c>
      <c r="BY41">
        <v>0.24</v>
      </c>
      <c r="BZ41">
        <v>1.9381029999999999</v>
      </c>
      <c r="CA41">
        <v>3.5116909999999999</v>
      </c>
      <c r="CB41">
        <v>1.83</v>
      </c>
      <c r="CC41">
        <v>0.86</v>
      </c>
      <c r="CD41">
        <v>0.43</v>
      </c>
      <c r="CE41">
        <v>0.88</v>
      </c>
      <c r="CF41">
        <v>0.22</v>
      </c>
      <c r="CG41">
        <v>3.78</v>
      </c>
      <c r="CH41">
        <v>0</v>
      </c>
      <c r="CI41">
        <v>6.05</v>
      </c>
      <c r="CJ41">
        <v>1.94</v>
      </c>
      <c r="CK41">
        <v>1.85</v>
      </c>
      <c r="CL41">
        <v>5.313701</v>
      </c>
      <c r="CM41">
        <v>0.935114</v>
      </c>
      <c r="CN41">
        <v>3.5424669999999998</v>
      </c>
      <c r="CO41">
        <v>3.03</v>
      </c>
      <c r="CP41">
        <v>2.5259830000000001</v>
      </c>
      <c r="CQ41">
        <v>2.7933979999999998</v>
      </c>
      <c r="CR41">
        <v>2.38</v>
      </c>
      <c r="CS41">
        <v>2.363054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89.267814999999985</v>
      </c>
    </row>
    <row r="42" spans="1:114">
      <c r="A42" t="s">
        <v>84</v>
      </c>
      <c r="B42">
        <v>0</v>
      </c>
      <c r="C42">
        <v>37.904277999999998</v>
      </c>
      <c r="D42">
        <v>6.4145700000000003</v>
      </c>
      <c r="E42">
        <v>0</v>
      </c>
      <c r="F42">
        <v>0</v>
      </c>
      <c r="G42">
        <v>72.086100000000002</v>
      </c>
      <c r="H42">
        <v>0</v>
      </c>
      <c r="I42">
        <v>88.779044999999996</v>
      </c>
      <c r="J42">
        <v>6.0807570000000002</v>
      </c>
      <c r="K42">
        <v>344.673159</v>
      </c>
      <c r="L42">
        <v>661.459879</v>
      </c>
      <c r="M42">
        <v>94.319981999999996</v>
      </c>
      <c r="N42">
        <v>120.694688</v>
      </c>
      <c r="O42">
        <v>126.520838</v>
      </c>
      <c r="P42">
        <v>144.02676099999999</v>
      </c>
      <c r="Q42">
        <v>22.193777000000001</v>
      </c>
      <c r="R42">
        <v>43.545976000000003</v>
      </c>
      <c r="S42">
        <v>26.963602000000002</v>
      </c>
      <c r="T42">
        <v>1.4276059999999999</v>
      </c>
      <c r="U42">
        <v>348.97500000000002</v>
      </c>
      <c r="V42">
        <v>19.46</v>
      </c>
      <c r="W42">
        <v>46.399079999999998</v>
      </c>
      <c r="X42">
        <v>147.515625</v>
      </c>
      <c r="Y42">
        <v>0</v>
      </c>
      <c r="Z42">
        <v>13.1076</v>
      </c>
      <c r="AA42">
        <v>14.061999999999999</v>
      </c>
      <c r="AB42">
        <v>29.001777000000001</v>
      </c>
      <c r="AC42">
        <v>21.118518000000002</v>
      </c>
      <c r="AD42">
        <v>29.745408000000001</v>
      </c>
      <c r="AE42">
        <v>53.905351000000003</v>
      </c>
      <c r="AF42">
        <v>8.7128630000000005</v>
      </c>
      <c r="AG42">
        <v>43.678386000000003</v>
      </c>
      <c r="AH42">
        <v>0</v>
      </c>
      <c r="AI42">
        <v>0</v>
      </c>
      <c r="AJ42">
        <v>0</v>
      </c>
      <c r="AK42">
        <v>59.009957999999997</v>
      </c>
      <c r="AL42">
        <v>83.664000000000001</v>
      </c>
      <c r="AM42">
        <v>17.179061999999998</v>
      </c>
      <c r="AN42">
        <v>1.0753569999999999</v>
      </c>
      <c r="AO42">
        <v>0</v>
      </c>
      <c r="AP42">
        <v>1.5371999999999999</v>
      </c>
      <c r="AQ42">
        <v>0</v>
      </c>
      <c r="AR42">
        <v>50.783999999999999</v>
      </c>
      <c r="AS42">
        <v>35.652698999999998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89.307814999999977</v>
      </c>
      <c r="BA42">
        <f t="shared" si="1"/>
        <v>2925.9840670000017</v>
      </c>
      <c r="BD42">
        <v>4.2938999999999998</v>
      </c>
      <c r="BE42">
        <v>0</v>
      </c>
      <c r="BF42">
        <v>2.1739000000000001E-2</v>
      </c>
      <c r="BG42">
        <v>0</v>
      </c>
      <c r="BH42">
        <v>1.8580000000000001E-3</v>
      </c>
      <c r="BI42">
        <v>0.82955999999999996</v>
      </c>
      <c r="BJ42">
        <v>0</v>
      </c>
      <c r="BK42">
        <v>1.7578E-2</v>
      </c>
      <c r="BL42">
        <v>0</v>
      </c>
      <c r="BM42">
        <v>2.5569999999999998E-3</v>
      </c>
      <c r="BN42">
        <v>0</v>
      </c>
      <c r="BO42">
        <v>1.99</v>
      </c>
      <c r="BP42">
        <v>2.1800000000000002</v>
      </c>
      <c r="BQ42">
        <v>3.542468</v>
      </c>
      <c r="BR42">
        <v>2.5514760000000001</v>
      </c>
      <c r="BS42">
        <v>1.61</v>
      </c>
      <c r="BT42">
        <v>0</v>
      </c>
      <c r="BU42">
        <v>2.9693339999999999</v>
      </c>
      <c r="BV42">
        <v>1.341844</v>
      </c>
      <c r="BW42">
        <v>9.33</v>
      </c>
      <c r="BX42">
        <v>4.2581249999999997</v>
      </c>
      <c r="BY42">
        <v>0.24</v>
      </c>
      <c r="BZ42">
        <v>1.9381029999999999</v>
      </c>
      <c r="CA42">
        <v>3.5116909999999999</v>
      </c>
      <c r="CB42">
        <v>1.83</v>
      </c>
      <c r="CC42">
        <v>0.89</v>
      </c>
      <c r="CD42">
        <v>0.44</v>
      </c>
      <c r="CE42">
        <v>0.88</v>
      </c>
      <c r="CF42">
        <v>0.22</v>
      </c>
      <c r="CG42">
        <v>3.78</v>
      </c>
      <c r="CH42">
        <v>0</v>
      </c>
      <c r="CI42">
        <v>6.05</v>
      </c>
      <c r="CJ42">
        <v>1.94</v>
      </c>
      <c r="CK42">
        <v>1.85</v>
      </c>
      <c r="CL42">
        <v>5.313701</v>
      </c>
      <c r="CM42">
        <v>0.935114</v>
      </c>
      <c r="CN42">
        <v>3.5424669999999998</v>
      </c>
      <c r="CO42">
        <v>3.03</v>
      </c>
      <c r="CP42">
        <v>2.5259830000000001</v>
      </c>
      <c r="CQ42">
        <v>2.7933979999999998</v>
      </c>
      <c r="CR42">
        <v>2.38</v>
      </c>
      <c r="CS42">
        <v>2.363054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89.307814999999977</v>
      </c>
    </row>
    <row r="43" spans="1:114">
      <c r="A43" t="s">
        <v>85</v>
      </c>
      <c r="B43">
        <v>0</v>
      </c>
      <c r="C43">
        <v>36.737993000000003</v>
      </c>
      <c r="D43">
        <v>6.4145700000000003</v>
      </c>
      <c r="E43">
        <v>0</v>
      </c>
      <c r="F43">
        <v>0</v>
      </c>
      <c r="G43">
        <v>72.086100000000002</v>
      </c>
      <c r="H43">
        <v>0</v>
      </c>
      <c r="I43">
        <v>88.779044999999996</v>
      </c>
      <c r="J43">
        <v>6.0807570000000002</v>
      </c>
      <c r="K43">
        <v>344.673159</v>
      </c>
      <c r="L43">
        <v>661.459879</v>
      </c>
      <c r="M43">
        <v>94.319981999999996</v>
      </c>
      <c r="N43">
        <v>120.694688</v>
      </c>
      <c r="O43">
        <v>126.520838</v>
      </c>
      <c r="P43">
        <v>144.02676099999999</v>
      </c>
      <c r="Q43">
        <v>22.193777000000001</v>
      </c>
      <c r="R43">
        <v>43.545976000000003</v>
      </c>
      <c r="S43">
        <v>26.963602000000002</v>
      </c>
      <c r="T43">
        <v>1.4276059999999999</v>
      </c>
      <c r="U43">
        <v>348.97500000000002</v>
      </c>
      <c r="V43">
        <v>19.46</v>
      </c>
      <c r="W43">
        <v>46.399079999999998</v>
      </c>
      <c r="X43">
        <v>147.515625</v>
      </c>
      <c r="Y43">
        <v>0</v>
      </c>
      <c r="Z43">
        <v>13.1076</v>
      </c>
      <c r="AA43">
        <v>0</v>
      </c>
      <c r="AB43">
        <v>29.001777000000001</v>
      </c>
      <c r="AC43">
        <v>21.118518000000002</v>
      </c>
      <c r="AD43">
        <v>29.745408000000001</v>
      </c>
      <c r="AE43">
        <v>53.905351000000003</v>
      </c>
      <c r="AF43">
        <v>8.7128630000000005</v>
      </c>
      <c r="AG43">
        <v>43.678386000000003</v>
      </c>
      <c r="AH43">
        <v>0</v>
      </c>
      <c r="AI43">
        <v>0</v>
      </c>
      <c r="AJ43">
        <v>0</v>
      </c>
      <c r="AK43">
        <v>59.009957999999997</v>
      </c>
      <c r="AL43">
        <v>84.825999999999993</v>
      </c>
      <c r="AM43">
        <v>17.179061999999998</v>
      </c>
      <c r="AN43">
        <v>1.0753569999999999</v>
      </c>
      <c r="AO43">
        <v>0</v>
      </c>
      <c r="AP43">
        <v>1.9215</v>
      </c>
      <c r="AQ43">
        <v>0</v>
      </c>
      <c r="AR43">
        <v>50.783999999999999</v>
      </c>
      <c r="AS43">
        <v>34.647410000000001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89.307702999999975</v>
      </c>
      <c r="BA43">
        <f t="shared" si="1"/>
        <v>2911.2966810000012</v>
      </c>
      <c r="BD43">
        <v>4.2938999999999998</v>
      </c>
      <c r="BE43">
        <v>0</v>
      </c>
      <c r="BF43">
        <v>2.1627E-2</v>
      </c>
      <c r="BG43">
        <v>0</v>
      </c>
      <c r="BH43">
        <v>1.8580000000000001E-3</v>
      </c>
      <c r="BI43">
        <v>0.82955999999999996</v>
      </c>
      <c r="BJ43">
        <v>0</v>
      </c>
      <c r="BK43">
        <v>1.7578E-2</v>
      </c>
      <c r="BL43">
        <v>0</v>
      </c>
      <c r="BM43">
        <v>2.5569999999999998E-3</v>
      </c>
      <c r="BN43">
        <v>0</v>
      </c>
      <c r="BO43">
        <v>1.99</v>
      </c>
      <c r="BP43">
        <v>2.1800000000000002</v>
      </c>
      <c r="BQ43">
        <v>3.542468</v>
      </c>
      <c r="BR43">
        <v>2.5514760000000001</v>
      </c>
      <c r="BS43">
        <v>1.61</v>
      </c>
      <c r="BT43">
        <v>0</v>
      </c>
      <c r="BU43">
        <v>2.9693339999999999</v>
      </c>
      <c r="BV43">
        <v>1.341844</v>
      </c>
      <c r="BW43">
        <v>9.33</v>
      </c>
      <c r="BX43">
        <v>4.2581249999999997</v>
      </c>
      <c r="BY43">
        <v>0.24</v>
      </c>
      <c r="BZ43">
        <v>1.9381029999999999</v>
      </c>
      <c r="CA43">
        <v>3.5116909999999999</v>
      </c>
      <c r="CB43">
        <v>1.83</v>
      </c>
      <c r="CC43">
        <v>0.89</v>
      </c>
      <c r="CD43">
        <v>0.44</v>
      </c>
      <c r="CE43">
        <v>0.88</v>
      </c>
      <c r="CF43">
        <v>0.22</v>
      </c>
      <c r="CG43">
        <v>3.78</v>
      </c>
      <c r="CH43">
        <v>0</v>
      </c>
      <c r="CI43">
        <v>6.05</v>
      </c>
      <c r="CJ43">
        <v>1.94</v>
      </c>
      <c r="CK43">
        <v>1.85</v>
      </c>
      <c r="CL43">
        <v>5.313701</v>
      </c>
      <c r="CM43">
        <v>0.935114</v>
      </c>
      <c r="CN43">
        <v>3.5424669999999998</v>
      </c>
      <c r="CO43">
        <v>3.03</v>
      </c>
      <c r="CP43">
        <v>2.5259830000000001</v>
      </c>
      <c r="CQ43">
        <v>2.7933979999999998</v>
      </c>
      <c r="CR43">
        <v>2.38</v>
      </c>
      <c r="CS43">
        <v>2.363054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89.307702999999975</v>
      </c>
    </row>
    <row r="44" spans="1:114">
      <c r="A44" t="s">
        <v>86</v>
      </c>
      <c r="B44">
        <v>0</v>
      </c>
      <c r="C44">
        <v>36.737993000000003</v>
      </c>
      <c r="D44">
        <v>6.4145700000000003</v>
      </c>
      <c r="E44">
        <v>0</v>
      </c>
      <c r="F44">
        <v>0</v>
      </c>
      <c r="G44">
        <v>72.086100000000002</v>
      </c>
      <c r="H44">
        <v>0</v>
      </c>
      <c r="I44">
        <v>88.779044999999996</v>
      </c>
      <c r="J44">
        <v>6.0807570000000002</v>
      </c>
      <c r="K44">
        <v>344.673159</v>
      </c>
      <c r="L44">
        <v>661.459879</v>
      </c>
      <c r="M44">
        <v>94.319981999999996</v>
      </c>
      <c r="N44">
        <v>120.694688</v>
      </c>
      <c r="O44">
        <v>126.520838</v>
      </c>
      <c r="P44">
        <v>144.02676099999999</v>
      </c>
      <c r="Q44">
        <v>22.193777000000001</v>
      </c>
      <c r="R44">
        <v>43.545976000000003</v>
      </c>
      <c r="S44">
        <v>26.963602000000002</v>
      </c>
      <c r="T44">
        <v>1.4276059999999999</v>
      </c>
      <c r="U44">
        <v>348.97500000000002</v>
      </c>
      <c r="V44">
        <v>19.46</v>
      </c>
      <c r="W44">
        <v>46.399079999999998</v>
      </c>
      <c r="X44">
        <v>147.515625</v>
      </c>
      <c r="Y44">
        <v>0</v>
      </c>
      <c r="Z44">
        <v>13.1076</v>
      </c>
      <c r="AA44">
        <v>0</v>
      </c>
      <c r="AB44">
        <v>29.001777000000001</v>
      </c>
      <c r="AC44">
        <v>21.118518000000002</v>
      </c>
      <c r="AD44">
        <v>29.745408000000001</v>
      </c>
      <c r="AE44">
        <v>53.905351000000003</v>
      </c>
      <c r="AF44">
        <v>8.7128630000000005</v>
      </c>
      <c r="AG44">
        <v>43.678386000000003</v>
      </c>
      <c r="AH44">
        <v>0</v>
      </c>
      <c r="AI44">
        <v>0</v>
      </c>
      <c r="AJ44">
        <v>0</v>
      </c>
      <c r="AK44">
        <v>59.009957999999997</v>
      </c>
      <c r="AL44">
        <v>84.825999999999993</v>
      </c>
      <c r="AM44">
        <v>17.179061999999998</v>
      </c>
      <c r="AN44">
        <v>1.0753569999999999</v>
      </c>
      <c r="AO44">
        <v>0</v>
      </c>
      <c r="AP44">
        <v>1.9215</v>
      </c>
      <c r="AQ44">
        <v>0</v>
      </c>
      <c r="AR44">
        <v>50.783999999999999</v>
      </c>
      <c r="AS44">
        <v>34.647410000000001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89.377702999999983</v>
      </c>
      <c r="BA44">
        <f t="shared" si="1"/>
        <v>2911.3666810000013</v>
      </c>
      <c r="BD44">
        <v>4.2938999999999998</v>
      </c>
      <c r="BE44">
        <v>0</v>
      </c>
      <c r="BF44">
        <v>2.1627E-2</v>
      </c>
      <c r="BG44">
        <v>0</v>
      </c>
      <c r="BH44">
        <v>1.8580000000000001E-3</v>
      </c>
      <c r="BI44">
        <v>0.82955999999999996</v>
      </c>
      <c r="BJ44">
        <v>0</v>
      </c>
      <c r="BK44">
        <v>1.7578E-2</v>
      </c>
      <c r="BL44">
        <v>0</v>
      </c>
      <c r="BM44">
        <v>2.5569999999999998E-3</v>
      </c>
      <c r="BN44">
        <v>0</v>
      </c>
      <c r="BO44">
        <v>1.99</v>
      </c>
      <c r="BP44">
        <v>2.1800000000000002</v>
      </c>
      <c r="BQ44">
        <v>3.542468</v>
      </c>
      <c r="BR44">
        <v>2.5514760000000001</v>
      </c>
      <c r="BS44">
        <v>1.61</v>
      </c>
      <c r="BT44">
        <v>0</v>
      </c>
      <c r="BU44">
        <v>2.9693339999999999</v>
      </c>
      <c r="BV44">
        <v>1.341844</v>
      </c>
      <c r="BW44">
        <v>9.33</v>
      </c>
      <c r="BX44">
        <v>4.2581249999999997</v>
      </c>
      <c r="BY44">
        <v>0.24</v>
      </c>
      <c r="BZ44">
        <v>1.9381029999999999</v>
      </c>
      <c r="CA44">
        <v>3.5116909999999999</v>
      </c>
      <c r="CB44">
        <v>1.83</v>
      </c>
      <c r="CC44">
        <v>0.94</v>
      </c>
      <c r="CD44">
        <v>0.46</v>
      </c>
      <c r="CE44">
        <v>0.88</v>
      </c>
      <c r="CF44">
        <v>0.22</v>
      </c>
      <c r="CG44">
        <v>3.78</v>
      </c>
      <c r="CH44">
        <v>0</v>
      </c>
      <c r="CI44">
        <v>6.05</v>
      </c>
      <c r="CJ44">
        <v>1.94</v>
      </c>
      <c r="CK44">
        <v>1.85</v>
      </c>
      <c r="CL44">
        <v>5.313701</v>
      </c>
      <c r="CM44">
        <v>0.935114</v>
      </c>
      <c r="CN44">
        <v>3.5424669999999998</v>
      </c>
      <c r="CO44">
        <v>3.03</v>
      </c>
      <c r="CP44">
        <v>2.5259830000000001</v>
      </c>
      <c r="CQ44">
        <v>2.7933979999999998</v>
      </c>
      <c r="CR44">
        <v>2.38</v>
      </c>
      <c r="CS44">
        <v>2.363054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89.377702999999983</v>
      </c>
    </row>
    <row r="45" spans="1:114">
      <c r="A45" t="s">
        <v>87</v>
      </c>
      <c r="B45">
        <v>0</v>
      </c>
      <c r="C45">
        <v>36.737993000000003</v>
      </c>
      <c r="D45">
        <v>6.4145700000000003</v>
      </c>
      <c r="E45">
        <v>0</v>
      </c>
      <c r="F45">
        <v>0</v>
      </c>
      <c r="G45">
        <v>72.086100000000002</v>
      </c>
      <c r="H45">
        <v>0</v>
      </c>
      <c r="I45">
        <v>88.779044999999996</v>
      </c>
      <c r="J45">
        <v>6.0807570000000002</v>
      </c>
      <c r="K45">
        <v>344.673159</v>
      </c>
      <c r="L45">
        <v>661.459879</v>
      </c>
      <c r="M45">
        <v>94.319981999999996</v>
      </c>
      <c r="N45">
        <v>120.694688</v>
      </c>
      <c r="O45">
        <v>126.520838</v>
      </c>
      <c r="P45">
        <v>144.02676099999999</v>
      </c>
      <c r="Q45">
        <v>22.193777000000001</v>
      </c>
      <c r="R45">
        <v>43.545976000000003</v>
      </c>
      <c r="S45">
        <v>26.963602000000002</v>
      </c>
      <c r="T45">
        <v>1.4276059999999999</v>
      </c>
      <c r="U45">
        <v>348.97500000000002</v>
      </c>
      <c r="V45">
        <v>19.46</v>
      </c>
      <c r="W45">
        <v>46.399079999999998</v>
      </c>
      <c r="X45">
        <v>147.515625</v>
      </c>
      <c r="Y45">
        <v>0</v>
      </c>
      <c r="Z45">
        <v>13.1076</v>
      </c>
      <c r="AA45">
        <v>0</v>
      </c>
      <c r="AB45">
        <v>29.001777000000001</v>
      </c>
      <c r="AC45">
        <v>21.118518000000002</v>
      </c>
      <c r="AD45">
        <v>9.9151360000000004</v>
      </c>
      <c r="AE45">
        <v>53.905351000000003</v>
      </c>
      <c r="AF45">
        <v>8.7128630000000005</v>
      </c>
      <c r="AG45">
        <v>43.678386000000003</v>
      </c>
      <c r="AH45">
        <v>0</v>
      </c>
      <c r="AI45">
        <v>0</v>
      </c>
      <c r="AJ45">
        <v>0</v>
      </c>
      <c r="AK45">
        <v>59.009957999999997</v>
      </c>
      <c r="AL45">
        <v>84.825999999999993</v>
      </c>
      <c r="AM45">
        <v>17.179061999999998</v>
      </c>
      <c r="AN45">
        <v>1.0753569999999999</v>
      </c>
      <c r="AO45">
        <v>0</v>
      </c>
      <c r="AP45">
        <v>1.9215</v>
      </c>
      <c r="AQ45">
        <v>0</v>
      </c>
      <c r="AR45">
        <v>50.783999999999999</v>
      </c>
      <c r="AS45">
        <v>34.647410000000001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89.377628999999985</v>
      </c>
      <c r="BA45">
        <f t="shared" si="1"/>
        <v>2891.5363350000011</v>
      </c>
      <c r="BD45">
        <v>4.2938999999999998</v>
      </c>
      <c r="BE45">
        <v>0</v>
      </c>
      <c r="BF45">
        <v>2.1552999999999999E-2</v>
      </c>
      <c r="BG45">
        <v>0</v>
      </c>
      <c r="BH45">
        <v>1.8580000000000001E-3</v>
      </c>
      <c r="BI45">
        <v>0.82955999999999996</v>
      </c>
      <c r="BJ45">
        <v>0</v>
      </c>
      <c r="BK45">
        <v>1.7578E-2</v>
      </c>
      <c r="BL45">
        <v>0</v>
      </c>
      <c r="BM45">
        <v>2.5569999999999998E-3</v>
      </c>
      <c r="BN45">
        <v>0</v>
      </c>
      <c r="BO45">
        <v>1.99</v>
      </c>
      <c r="BP45">
        <v>2.1800000000000002</v>
      </c>
      <c r="BQ45">
        <v>3.542468</v>
      </c>
      <c r="BR45">
        <v>2.5514760000000001</v>
      </c>
      <c r="BS45">
        <v>1.61</v>
      </c>
      <c r="BT45">
        <v>0</v>
      </c>
      <c r="BU45">
        <v>2.9693339999999999</v>
      </c>
      <c r="BV45">
        <v>1.341844</v>
      </c>
      <c r="BW45">
        <v>9.33</v>
      </c>
      <c r="BX45">
        <v>4.2581249999999997</v>
      </c>
      <c r="BY45">
        <v>0.24</v>
      </c>
      <c r="BZ45">
        <v>1.9381029999999999</v>
      </c>
      <c r="CA45">
        <v>3.5116909999999999</v>
      </c>
      <c r="CB45">
        <v>1.83</v>
      </c>
      <c r="CC45">
        <v>0.94</v>
      </c>
      <c r="CD45">
        <v>0.46</v>
      </c>
      <c r="CE45">
        <v>0.88</v>
      </c>
      <c r="CF45">
        <v>0.22</v>
      </c>
      <c r="CG45">
        <v>3.78</v>
      </c>
      <c r="CH45">
        <v>0</v>
      </c>
      <c r="CI45">
        <v>6.05</v>
      </c>
      <c r="CJ45">
        <v>1.94</v>
      </c>
      <c r="CK45">
        <v>1.85</v>
      </c>
      <c r="CL45">
        <v>5.313701</v>
      </c>
      <c r="CM45">
        <v>0.935114</v>
      </c>
      <c r="CN45">
        <v>3.5424669999999998</v>
      </c>
      <c r="CO45">
        <v>3.03</v>
      </c>
      <c r="CP45">
        <v>2.5259830000000001</v>
      </c>
      <c r="CQ45">
        <v>2.7933979999999998</v>
      </c>
      <c r="CR45">
        <v>2.38</v>
      </c>
      <c r="CS45">
        <v>2.363054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89.377628999999985</v>
      </c>
    </row>
    <row r="46" spans="1:114">
      <c r="A46" t="s">
        <v>88</v>
      </c>
      <c r="B46">
        <v>0</v>
      </c>
      <c r="C46">
        <v>36.737993000000003</v>
      </c>
      <c r="D46">
        <v>6.4145700000000003</v>
      </c>
      <c r="E46">
        <v>0</v>
      </c>
      <c r="F46">
        <v>0</v>
      </c>
      <c r="G46">
        <v>72.086100000000002</v>
      </c>
      <c r="H46">
        <v>0</v>
      </c>
      <c r="I46">
        <v>88.779044999999996</v>
      </c>
      <c r="J46">
        <v>6.0807570000000002</v>
      </c>
      <c r="K46">
        <v>344.673159</v>
      </c>
      <c r="L46">
        <v>661.459879</v>
      </c>
      <c r="M46">
        <v>94.319981999999996</v>
      </c>
      <c r="N46">
        <v>120.694688</v>
      </c>
      <c r="O46">
        <v>126.520838</v>
      </c>
      <c r="P46">
        <v>144.02676099999999</v>
      </c>
      <c r="Q46">
        <v>22.193777000000001</v>
      </c>
      <c r="R46">
        <v>43.545976000000003</v>
      </c>
      <c r="S46">
        <v>26.963602000000002</v>
      </c>
      <c r="T46">
        <v>1.4276059999999999</v>
      </c>
      <c r="U46">
        <v>348.97500000000002</v>
      </c>
      <c r="V46">
        <v>19.46</v>
      </c>
      <c r="W46">
        <v>46.399079999999998</v>
      </c>
      <c r="X46">
        <v>147.515625</v>
      </c>
      <c r="Y46">
        <v>0</v>
      </c>
      <c r="Z46">
        <v>13.1076</v>
      </c>
      <c r="AA46">
        <v>0</v>
      </c>
      <c r="AB46">
        <v>29.001777000000001</v>
      </c>
      <c r="AC46">
        <v>21.118518000000002</v>
      </c>
      <c r="AD46">
        <v>0</v>
      </c>
      <c r="AE46">
        <v>53.905351000000003</v>
      </c>
      <c r="AF46">
        <v>8.7128630000000005</v>
      </c>
      <c r="AG46">
        <v>43.678386000000003</v>
      </c>
      <c r="AH46">
        <v>0</v>
      </c>
      <c r="AI46">
        <v>0</v>
      </c>
      <c r="AJ46">
        <v>0</v>
      </c>
      <c r="AK46">
        <v>59.009957999999997</v>
      </c>
      <c r="AL46">
        <v>84.825999999999993</v>
      </c>
      <c r="AM46">
        <v>17.179061999999998</v>
      </c>
      <c r="AN46">
        <v>1.0753569999999999</v>
      </c>
      <c r="AO46">
        <v>0</v>
      </c>
      <c r="AP46">
        <v>1.9215</v>
      </c>
      <c r="AQ46">
        <v>0</v>
      </c>
      <c r="AR46">
        <v>52.991999999999997</v>
      </c>
      <c r="AS46">
        <v>34.647410000000001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89.377628999999985</v>
      </c>
      <c r="BA46">
        <f t="shared" si="1"/>
        <v>2883.8291990000012</v>
      </c>
      <c r="BD46">
        <v>4.2938999999999998</v>
      </c>
      <c r="BE46">
        <v>0</v>
      </c>
      <c r="BF46">
        <v>2.1552999999999999E-2</v>
      </c>
      <c r="BG46">
        <v>0</v>
      </c>
      <c r="BH46">
        <v>1.8580000000000001E-3</v>
      </c>
      <c r="BI46">
        <v>0.82955999999999996</v>
      </c>
      <c r="BJ46">
        <v>0</v>
      </c>
      <c r="BK46">
        <v>1.7578E-2</v>
      </c>
      <c r="BL46">
        <v>0</v>
      </c>
      <c r="BM46">
        <v>2.5569999999999998E-3</v>
      </c>
      <c r="BN46">
        <v>0</v>
      </c>
      <c r="BO46">
        <v>1.99</v>
      </c>
      <c r="BP46">
        <v>2.1800000000000002</v>
      </c>
      <c r="BQ46">
        <v>3.542468</v>
      </c>
      <c r="BR46">
        <v>2.5514760000000001</v>
      </c>
      <c r="BS46">
        <v>1.61</v>
      </c>
      <c r="BT46">
        <v>0</v>
      </c>
      <c r="BU46">
        <v>2.9693339999999999</v>
      </c>
      <c r="BV46">
        <v>1.341844</v>
      </c>
      <c r="BW46">
        <v>9.33</v>
      </c>
      <c r="BX46">
        <v>4.2581249999999997</v>
      </c>
      <c r="BY46">
        <v>0.24</v>
      </c>
      <c r="BZ46">
        <v>1.9381029999999999</v>
      </c>
      <c r="CA46">
        <v>3.5116909999999999</v>
      </c>
      <c r="CB46">
        <v>1.83</v>
      </c>
      <c r="CC46">
        <v>0.94</v>
      </c>
      <c r="CD46">
        <v>0.46</v>
      </c>
      <c r="CE46">
        <v>0.88</v>
      </c>
      <c r="CF46">
        <v>0.22</v>
      </c>
      <c r="CG46">
        <v>3.78</v>
      </c>
      <c r="CH46">
        <v>0</v>
      </c>
      <c r="CI46">
        <v>6.05</v>
      </c>
      <c r="CJ46">
        <v>1.94</v>
      </c>
      <c r="CK46">
        <v>1.85</v>
      </c>
      <c r="CL46">
        <v>5.313701</v>
      </c>
      <c r="CM46">
        <v>0.935114</v>
      </c>
      <c r="CN46">
        <v>3.5424669999999998</v>
      </c>
      <c r="CO46">
        <v>3.03</v>
      </c>
      <c r="CP46">
        <v>2.5259830000000001</v>
      </c>
      <c r="CQ46">
        <v>2.7933979999999998</v>
      </c>
      <c r="CR46">
        <v>2.38</v>
      </c>
      <c r="CS46">
        <v>2.363054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89.377628999999985</v>
      </c>
    </row>
    <row r="47" spans="1:114">
      <c r="A47" t="s">
        <v>89</v>
      </c>
      <c r="B47">
        <v>0</v>
      </c>
      <c r="C47">
        <v>35.571708000000001</v>
      </c>
      <c r="D47">
        <v>6.4145700000000003</v>
      </c>
      <c r="E47">
        <v>0</v>
      </c>
      <c r="F47">
        <v>0</v>
      </c>
      <c r="G47">
        <v>72.086100000000002</v>
      </c>
      <c r="H47">
        <v>0</v>
      </c>
      <c r="I47">
        <v>88.779044999999996</v>
      </c>
      <c r="J47">
        <v>6.0807570000000002</v>
      </c>
      <c r="K47">
        <v>344.673159</v>
      </c>
      <c r="L47">
        <v>661.459879</v>
      </c>
      <c r="M47">
        <v>94.319981999999996</v>
      </c>
      <c r="N47">
        <v>120.694688</v>
      </c>
      <c r="O47">
        <v>126.520838</v>
      </c>
      <c r="P47">
        <v>144.02676099999999</v>
      </c>
      <c r="Q47">
        <v>22.193777000000001</v>
      </c>
      <c r="R47">
        <v>43.545976000000003</v>
      </c>
      <c r="S47">
        <v>26.963602000000002</v>
      </c>
      <c r="T47">
        <v>1.4276059999999999</v>
      </c>
      <c r="U47">
        <v>348.97500000000002</v>
      </c>
      <c r="V47">
        <v>19.46</v>
      </c>
      <c r="W47">
        <v>46.399079999999998</v>
      </c>
      <c r="X47">
        <v>147.515625</v>
      </c>
      <c r="Y47">
        <v>0</v>
      </c>
      <c r="Z47">
        <v>13.1076</v>
      </c>
      <c r="AA47">
        <v>0</v>
      </c>
      <c r="AB47">
        <v>29.001777000000001</v>
      </c>
      <c r="AC47">
        <v>21.118518000000002</v>
      </c>
      <c r="AD47">
        <v>0</v>
      </c>
      <c r="AE47">
        <v>53.905351000000003</v>
      </c>
      <c r="AF47">
        <v>8.7128630000000005</v>
      </c>
      <c r="AG47">
        <v>43.678386000000003</v>
      </c>
      <c r="AH47">
        <v>25.082519999999999</v>
      </c>
      <c r="AI47">
        <v>0</v>
      </c>
      <c r="AJ47">
        <v>0</v>
      </c>
      <c r="AK47">
        <v>59.009957999999997</v>
      </c>
      <c r="AL47">
        <v>84.825999999999993</v>
      </c>
      <c r="AM47">
        <v>17.179061999999998</v>
      </c>
      <c r="AN47">
        <v>1.0753569999999999</v>
      </c>
      <c r="AO47">
        <v>0</v>
      </c>
      <c r="AP47">
        <v>1.9215</v>
      </c>
      <c r="AQ47">
        <v>0</v>
      </c>
      <c r="AR47">
        <v>52.991999999999997</v>
      </c>
      <c r="AS47">
        <v>34.647410000000001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89.857480999999964</v>
      </c>
      <c r="BA47">
        <f t="shared" si="1"/>
        <v>2908.2252860000008</v>
      </c>
      <c r="BD47">
        <v>4.2938999999999998</v>
      </c>
      <c r="BE47">
        <v>0</v>
      </c>
      <c r="BF47">
        <v>2.1180999999999998E-2</v>
      </c>
      <c r="BG47">
        <v>0</v>
      </c>
      <c r="BH47">
        <v>1.8580000000000001E-3</v>
      </c>
      <c r="BI47">
        <v>0.82955999999999996</v>
      </c>
      <c r="BJ47">
        <v>0</v>
      </c>
      <c r="BK47">
        <v>1.7259E-2</v>
      </c>
      <c r="BL47">
        <v>0</v>
      </c>
      <c r="BM47">
        <v>2.5569999999999998E-3</v>
      </c>
      <c r="BN47">
        <v>0</v>
      </c>
      <c r="BO47">
        <v>1.99</v>
      </c>
      <c r="BP47">
        <v>2.1800000000000002</v>
      </c>
      <c r="BQ47">
        <v>3.542468</v>
      </c>
      <c r="BR47">
        <v>2.5514760000000001</v>
      </c>
      <c r="BS47">
        <v>1.61</v>
      </c>
      <c r="BT47">
        <v>0</v>
      </c>
      <c r="BU47">
        <v>2.9693339999999999</v>
      </c>
      <c r="BV47">
        <v>1.341844</v>
      </c>
      <c r="BW47">
        <v>9.33</v>
      </c>
      <c r="BX47">
        <v>4.2581249999999997</v>
      </c>
      <c r="BY47">
        <v>0.24</v>
      </c>
      <c r="BZ47">
        <v>1.9381029999999999</v>
      </c>
      <c r="CA47">
        <v>3.5116909999999999</v>
      </c>
      <c r="CB47">
        <v>1.83</v>
      </c>
      <c r="CC47">
        <v>0.94</v>
      </c>
      <c r="CD47">
        <v>0.46</v>
      </c>
      <c r="CE47">
        <v>0.88</v>
      </c>
      <c r="CF47">
        <v>0.22</v>
      </c>
      <c r="CG47">
        <v>3.78</v>
      </c>
      <c r="CH47">
        <v>0.480543</v>
      </c>
      <c r="CI47">
        <v>6.05</v>
      </c>
      <c r="CJ47">
        <v>1.94</v>
      </c>
      <c r="CK47">
        <v>1.85</v>
      </c>
      <c r="CL47">
        <v>5.313701</v>
      </c>
      <c r="CM47">
        <v>0.935114</v>
      </c>
      <c r="CN47">
        <v>3.5424669999999998</v>
      </c>
      <c r="CO47">
        <v>3.03</v>
      </c>
      <c r="CP47">
        <v>2.5259830000000001</v>
      </c>
      <c r="CQ47">
        <v>2.7933979999999998</v>
      </c>
      <c r="CR47">
        <v>2.38</v>
      </c>
      <c r="CS47">
        <v>2.363054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89.857480999999964</v>
      </c>
    </row>
    <row r="48" spans="1:114">
      <c r="A48" t="s">
        <v>90</v>
      </c>
      <c r="B48">
        <v>0</v>
      </c>
      <c r="C48">
        <v>35.571708000000001</v>
      </c>
      <c r="D48">
        <v>6.4145700000000003</v>
      </c>
      <c r="E48">
        <v>0</v>
      </c>
      <c r="F48">
        <v>0</v>
      </c>
      <c r="G48">
        <v>72.086100000000002</v>
      </c>
      <c r="H48">
        <v>0</v>
      </c>
      <c r="I48">
        <v>88.779044999999996</v>
      </c>
      <c r="J48">
        <v>6.0807570000000002</v>
      </c>
      <c r="K48">
        <v>344.673159</v>
      </c>
      <c r="L48">
        <v>661.459879</v>
      </c>
      <c r="M48">
        <v>94.319981999999996</v>
      </c>
      <c r="N48">
        <v>120.694688</v>
      </c>
      <c r="O48">
        <v>126.520838</v>
      </c>
      <c r="P48">
        <v>144.02676099999999</v>
      </c>
      <c r="Q48">
        <v>22.193777000000001</v>
      </c>
      <c r="R48">
        <v>43.545976000000003</v>
      </c>
      <c r="S48">
        <v>26.963602000000002</v>
      </c>
      <c r="T48">
        <v>1.4276059999999999</v>
      </c>
      <c r="U48">
        <v>348.97500000000002</v>
      </c>
      <c r="V48">
        <v>19.46</v>
      </c>
      <c r="W48">
        <v>46.399079999999998</v>
      </c>
      <c r="X48">
        <v>147.515625</v>
      </c>
      <c r="Y48">
        <v>0</v>
      </c>
      <c r="Z48">
        <v>13.1076</v>
      </c>
      <c r="AA48">
        <v>0</v>
      </c>
      <c r="AB48">
        <v>29.001777000000001</v>
      </c>
      <c r="AC48">
        <v>21.118518000000002</v>
      </c>
      <c r="AD48">
        <v>0</v>
      </c>
      <c r="AE48">
        <v>53.905351000000003</v>
      </c>
      <c r="AF48">
        <v>8.7128630000000005</v>
      </c>
      <c r="AG48">
        <v>43.678386000000003</v>
      </c>
      <c r="AH48">
        <v>25.082519999999999</v>
      </c>
      <c r="AI48">
        <v>0</v>
      </c>
      <c r="AJ48">
        <v>0</v>
      </c>
      <c r="AK48">
        <v>59.009957999999997</v>
      </c>
      <c r="AL48">
        <v>84.825999999999993</v>
      </c>
      <c r="AM48">
        <v>17.179061999999998</v>
      </c>
      <c r="AN48">
        <v>1.0753569999999999</v>
      </c>
      <c r="AO48">
        <v>0</v>
      </c>
      <c r="AP48">
        <v>1.9215</v>
      </c>
      <c r="AQ48">
        <v>0</v>
      </c>
      <c r="AR48">
        <v>50.783999999999999</v>
      </c>
      <c r="AS48">
        <v>34.647410000000001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89.857480999999964</v>
      </c>
      <c r="BA48">
        <f t="shared" si="1"/>
        <v>2906.0172860000007</v>
      </c>
      <c r="BD48">
        <v>4.2938999999999998</v>
      </c>
      <c r="BE48">
        <v>0</v>
      </c>
      <c r="BF48">
        <v>2.1180999999999998E-2</v>
      </c>
      <c r="BG48">
        <v>0</v>
      </c>
      <c r="BH48">
        <v>1.8580000000000001E-3</v>
      </c>
      <c r="BI48">
        <v>0.82955999999999996</v>
      </c>
      <c r="BJ48">
        <v>0</v>
      </c>
      <c r="BK48">
        <v>1.7259E-2</v>
      </c>
      <c r="BL48">
        <v>0</v>
      </c>
      <c r="BM48">
        <v>2.5569999999999998E-3</v>
      </c>
      <c r="BN48">
        <v>0</v>
      </c>
      <c r="BO48">
        <v>1.99</v>
      </c>
      <c r="BP48">
        <v>2.1800000000000002</v>
      </c>
      <c r="BQ48">
        <v>3.542468</v>
      </c>
      <c r="BR48">
        <v>2.5514760000000001</v>
      </c>
      <c r="BS48">
        <v>1.61</v>
      </c>
      <c r="BT48">
        <v>0</v>
      </c>
      <c r="BU48">
        <v>2.9693339999999999</v>
      </c>
      <c r="BV48">
        <v>1.341844</v>
      </c>
      <c r="BW48">
        <v>9.33</v>
      </c>
      <c r="BX48">
        <v>4.2581249999999997</v>
      </c>
      <c r="BY48">
        <v>0.24</v>
      </c>
      <c r="BZ48">
        <v>1.9381029999999999</v>
      </c>
      <c r="CA48">
        <v>3.5116909999999999</v>
      </c>
      <c r="CB48">
        <v>1.83</v>
      </c>
      <c r="CC48">
        <v>0.94</v>
      </c>
      <c r="CD48">
        <v>0.46</v>
      </c>
      <c r="CE48">
        <v>0.88</v>
      </c>
      <c r="CF48">
        <v>0.22</v>
      </c>
      <c r="CG48">
        <v>3.78</v>
      </c>
      <c r="CH48">
        <v>0.480543</v>
      </c>
      <c r="CI48">
        <v>6.05</v>
      </c>
      <c r="CJ48">
        <v>1.94</v>
      </c>
      <c r="CK48">
        <v>1.85</v>
      </c>
      <c r="CL48">
        <v>5.313701</v>
      </c>
      <c r="CM48">
        <v>0.935114</v>
      </c>
      <c r="CN48">
        <v>3.5424669999999998</v>
      </c>
      <c r="CO48">
        <v>3.03</v>
      </c>
      <c r="CP48">
        <v>2.5259830000000001</v>
      </c>
      <c r="CQ48">
        <v>2.7933979999999998</v>
      </c>
      <c r="CR48">
        <v>2.38</v>
      </c>
      <c r="CS48">
        <v>2.363054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89.857480999999964</v>
      </c>
    </row>
    <row r="49" spans="1:114">
      <c r="A49" t="s">
        <v>91</v>
      </c>
      <c r="B49">
        <v>0</v>
      </c>
      <c r="C49">
        <v>35.571708000000001</v>
      </c>
      <c r="D49">
        <v>6.4145700000000003</v>
      </c>
      <c r="E49">
        <v>0</v>
      </c>
      <c r="F49">
        <v>0</v>
      </c>
      <c r="G49">
        <v>72.086100000000002</v>
      </c>
      <c r="H49">
        <v>0</v>
      </c>
      <c r="I49">
        <v>88.779044999999996</v>
      </c>
      <c r="J49">
        <v>6.0807570000000002</v>
      </c>
      <c r="K49">
        <v>344.673159</v>
      </c>
      <c r="L49">
        <v>661.459879</v>
      </c>
      <c r="M49">
        <v>94.319981999999996</v>
      </c>
      <c r="N49">
        <v>120.694688</v>
      </c>
      <c r="O49">
        <v>126.520838</v>
      </c>
      <c r="P49">
        <v>144.02676099999999</v>
      </c>
      <c r="Q49">
        <v>22.193777000000001</v>
      </c>
      <c r="R49">
        <v>43.545976000000003</v>
      </c>
      <c r="S49">
        <v>26.963602000000002</v>
      </c>
      <c r="T49">
        <v>1.4276059999999999</v>
      </c>
      <c r="U49">
        <v>348.97500000000002</v>
      </c>
      <c r="V49">
        <v>19.46</v>
      </c>
      <c r="W49">
        <v>46.399079999999998</v>
      </c>
      <c r="X49">
        <v>147.515625</v>
      </c>
      <c r="Y49">
        <v>0</v>
      </c>
      <c r="Z49">
        <v>6.5537999999999998</v>
      </c>
      <c r="AA49">
        <v>0</v>
      </c>
      <c r="AB49">
        <v>29.001777000000001</v>
      </c>
      <c r="AC49">
        <v>10.55926</v>
      </c>
      <c r="AD49">
        <v>0</v>
      </c>
      <c r="AE49">
        <v>53.905351000000003</v>
      </c>
      <c r="AF49">
        <v>8.7128630000000005</v>
      </c>
      <c r="AG49">
        <v>43.678386000000003</v>
      </c>
      <c r="AH49">
        <v>25.082519999999999</v>
      </c>
      <c r="AI49">
        <v>0</v>
      </c>
      <c r="AJ49">
        <v>0</v>
      </c>
      <c r="AK49">
        <v>59.009957999999997</v>
      </c>
      <c r="AL49">
        <v>79.364599999999996</v>
      </c>
      <c r="AM49">
        <v>17.179061999999998</v>
      </c>
      <c r="AN49">
        <v>1.0753569999999999</v>
      </c>
      <c r="AO49">
        <v>0</v>
      </c>
      <c r="AP49">
        <v>0.76859999999999995</v>
      </c>
      <c r="AQ49">
        <v>0</v>
      </c>
      <c r="AR49">
        <v>50.783999999999999</v>
      </c>
      <c r="AS49">
        <v>34.647410000000001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89.857295999999977</v>
      </c>
      <c r="BA49">
        <f t="shared" si="1"/>
        <v>2882.2897430000007</v>
      </c>
      <c r="BD49">
        <v>4.2938999999999998</v>
      </c>
      <c r="BE49">
        <v>0</v>
      </c>
      <c r="BF49">
        <v>2.0996000000000001E-2</v>
      </c>
      <c r="BG49">
        <v>0</v>
      </c>
      <c r="BH49">
        <v>1.8580000000000001E-3</v>
      </c>
      <c r="BI49">
        <v>0.82955999999999996</v>
      </c>
      <c r="BJ49">
        <v>0</v>
      </c>
      <c r="BK49">
        <v>1.7259E-2</v>
      </c>
      <c r="BL49">
        <v>0</v>
      </c>
      <c r="BM49">
        <v>2.5569999999999998E-3</v>
      </c>
      <c r="BN49">
        <v>0</v>
      </c>
      <c r="BO49">
        <v>1.99</v>
      </c>
      <c r="BP49">
        <v>2.1800000000000002</v>
      </c>
      <c r="BQ49">
        <v>3.542468</v>
      </c>
      <c r="BR49">
        <v>2.5514760000000001</v>
      </c>
      <c r="BS49">
        <v>1.61</v>
      </c>
      <c r="BT49">
        <v>0</v>
      </c>
      <c r="BU49">
        <v>2.9693339999999999</v>
      </c>
      <c r="BV49">
        <v>1.341844</v>
      </c>
      <c r="BW49">
        <v>9.33</v>
      </c>
      <c r="BX49">
        <v>4.2581249999999997</v>
      </c>
      <c r="BY49">
        <v>0.24</v>
      </c>
      <c r="BZ49">
        <v>1.9381029999999999</v>
      </c>
      <c r="CA49">
        <v>3.5116909999999999</v>
      </c>
      <c r="CB49">
        <v>1.83</v>
      </c>
      <c r="CC49">
        <v>0.94</v>
      </c>
      <c r="CD49">
        <v>0.46</v>
      </c>
      <c r="CE49">
        <v>0.88</v>
      </c>
      <c r="CF49">
        <v>0.22</v>
      </c>
      <c r="CG49">
        <v>3.78</v>
      </c>
      <c r="CH49">
        <v>0.480543</v>
      </c>
      <c r="CI49">
        <v>6.05</v>
      </c>
      <c r="CJ49">
        <v>1.94</v>
      </c>
      <c r="CK49">
        <v>1.85</v>
      </c>
      <c r="CL49">
        <v>5.313701</v>
      </c>
      <c r="CM49">
        <v>0.935114</v>
      </c>
      <c r="CN49">
        <v>3.5424669999999998</v>
      </c>
      <c r="CO49">
        <v>3.03</v>
      </c>
      <c r="CP49">
        <v>2.5259830000000001</v>
      </c>
      <c r="CQ49">
        <v>2.7933979999999998</v>
      </c>
      <c r="CR49">
        <v>2.38</v>
      </c>
      <c r="CS49">
        <v>2.363054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89.857295999999977</v>
      </c>
    </row>
    <row r="50" spans="1:114">
      <c r="A50" t="s">
        <v>92</v>
      </c>
      <c r="B50">
        <v>0</v>
      </c>
      <c r="C50">
        <v>35.571708000000001</v>
      </c>
      <c r="D50">
        <v>6.4145700000000003</v>
      </c>
      <c r="E50">
        <v>0</v>
      </c>
      <c r="F50">
        <v>0</v>
      </c>
      <c r="G50">
        <v>72.086100000000002</v>
      </c>
      <c r="H50">
        <v>0</v>
      </c>
      <c r="I50">
        <v>88.779044999999996</v>
      </c>
      <c r="J50">
        <v>6.0807570000000002</v>
      </c>
      <c r="K50">
        <v>344.673159</v>
      </c>
      <c r="L50">
        <v>661.459879</v>
      </c>
      <c r="M50">
        <v>94.319981999999996</v>
      </c>
      <c r="N50">
        <v>120.694688</v>
      </c>
      <c r="O50">
        <v>126.520838</v>
      </c>
      <c r="P50">
        <v>144.02676099999999</v>
      </c>
      <c r="Q50">
        <v>22.193777000000001</v>
      </c>
      <c r="R50">
        <v>43.545976000000003</v>
      </c>
      <c r="S50">
        <v>26.963602000000002</v>
      </c>
      <c r="T50">
        <v>1.4276059999999999</v>
      </c>
      <c r="U50">
        <v>348.97500000000002</v>
      </c>
      <c r="V50">
        <v>19.46</v>
      </c>
      <c r="W50">
        <v>46.399079999999998</v>
      </c>
      <c r="X50">
        <v>147.515625</v>
      </c>
      <c r="Y50">
        <v>0</v>
      </c>
      <c r="Z50">
        <v>6.5537999999999998</v>
      </c>
      <c r="AA50">
        <v>0</v>
      </c>
      <c r="AB50">
        <v>14.42728</v>
      </c>
      <c r="AC50">
        <v>10.55926</v>
      </c>
      <c r="AD50">
        <v>0</v>
      </c>
      <c r="AE50">
        <v>53.905351000000003</v>
      </c>
      <c r="AF50">
        <v>8.7128630000000005</v>
      </c>
      <c r="AG50">
        <v>43.678386000000003</v>
      </c>
      <c r="AH50">
        <v>25.082519999999999</v>
      </c>
      <c r="AI50">
        <v>0</v>
      </c>
      <c r="AJ50">
        <v>0</v>
      </c>
      <c r="AK50">
        <v>59.009957999999997</v>
      </c>
      <c r="AL50">
        <v>79.364599999999996</v>
      </c>
      <c r="AM50">
        <v>17.179061999999998</v>
      </c>
      <c r="AN50">
        <v>1.0753569999999999</v>
      </c>
      <c r="AO50">
        <v>0</v>
      </c>
      <c r="AP50">
        <v>0.76859999999999995</v>
      </c>
      <c r="AQ50">
        <v>0</v>
      </c>
      <c r="AR50">
        <v>50.783999999999999</v>
      </c>
      <c r="AS50">
        <v>34.647410000000001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89.857295999999977</v>
      </c>
      <c r="BA50">
        <f t="shared" si="1"/>
        <v>2867.7152460000007</v>
      </c>
      <c r="BD50">
        <v>4.2938999999999998</v>
      </c>
      <c r="BE50">
        <v>0</v>
      </c>
      <c r="BF50">
        <v>2.0996000000000001E-2</v>
      </c>
      <c r="BG50">
        <v>0</v>
      </c>
      <c r="BH50">
        <v>1.8580000000000001E-3</v>
      </c>
      <c r="BI50">
        <v>0.82955999999999996</v>
      </c>
      <c r="BJ50">
        <v>0</v>
      </c>
      <c r="BK50">
        <v>1.7259E-2</v>
      </c>
      <c r="BL50">
        <v>0</v>
      </c>
      <c r="BM50">
        <v>2.5569999999999998E-3</v>
      </c>
      <c r="BN50">
        <v>0</v>
      </c>
      <c r="BO50">
        <v>1.99</v>
      </c>
      <c r="BP50">
        <v>2.1800000000000002</v>
      </c>
      <c r="BQ50">
        <v>3.542468</v>
      </c>
      <c r="BR50">
        <v>2.5514760000000001</v>
      </c>
      <c r="BS50">
        <v>1.61</v>
      </c>
      <c r="BT50">
        <v>0</v>
      </c>
      <c r="BU50">
        <v>2.9693339999999999</v>
      </c>
      <c r="BV50">
        <v>1.341844</v>
      </c>
      <c r="BW50">
        <v>9.33</v>
      </c>
      <c r="BX50">
        <v>4.2581249999999997</v>
      </c>
      <c r="BY50">
        <v>0.24</v>
      </c>
      <c r="BZ50">
        <v>1.9381029999999999</v>
      </c>
      <c r="CA50">
        <v>3.5116909999999999</v>
      </c>
      <c r="CB50">
        <v>1.83</v>
      </c>
      <c r="CC50">
        <v>0.94</v>
      </c>
      <c r="CD50">
        <v>0.46</v>
      </c>
      <c r="CE50">
        <v>0.88</v>
      </c>
      <c r="CF50">
        <v>0.22</v>
      </c>
      <c r="CG50">
        <v>3.78</v>
      </c>
      <c r="CH50">
        <v>0.480543</v>
      </c>
      <c r="CI50">
        <v>6.05</v>
      </c>
      <c r="CJ50">
        <v>1.94</v>
      </c>
      <c r="CK50">
        <v>1.85</v>
      </c>
      <c r="CL50">
        <v>5.313701</v>
      </c>
      <c r="CM50">
        <v>0.935114</v>
      </c>
      <c r="CN50">
        <v>3.5424669999999998</v>
      </c>
      <c r="CO50">
        <v>3.03</v>
      </c>
      <c r="CP50">
        <v>2.5259830000000001</v>
      </c>
      <c r="CQ50">
        <v>2.7933979999999998</v>
      </c>
      <c r="CR50">
        <v>2.38</v>
      </c>
      <c r="CS50">
        <v>2.363054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89.857295999999977</v>
      </c>
    </row>
    <row r="51" spans="1:114">
      <c r="A51" t="s">
        <v>93</v>
      </c>
      <c r="B51">
        <v>0</v>
      </c>
      <c r="C51">
        <v>34.405422000000002</v>
      </c>
      <c r="D51">
        <v>6.4145700000000003</v>
      </c>
      <c r="E51">
        <v>0</v>
      </c>
      <c r="F51">
        <v>0</v>
      </c>
      <c r="G51">
        <v>72.086100000000002</v>
      </c>
      <c r="H51">
        <v>0</v>
      </c>
      <c r="I51">
        <v>88.779044999999996</v>
      </c>
      <c r="J51">
        <v>6.0807570000000002</v>
      </c>
      <c r="K51">
        <v>344.673159</v>
      </c>
      <c r="L51">
        <v>661.459879</v>
      </c>
      <c r="M51">
        <v>94.319981999999996</v>
      </c>
      <c r="N51">
        <v>120.694688</v>
      </c>
      <c r="O51">
        <v>126.520838</v>
      </c>
      <c r="P51">
        <v>144.02676099999999</v>
      </c>
      <c r="Q51">
        <v>22.193777000000001</v>
      </c>
      <c r="R51">
        <v>43.545976000000003</v>
      </c>
      <c r="S51">
        <v>26.963602000000002</v>
      </c>
      <c r="T51">
        <v>1.4276059999999999</v>
      </c>
      <c r="U51">
        <v>348.97500000000002</v>
      </c>
      <c r="V51">
        <v>19.46</v>
      </c>
      <c r="W51">
        <v>46.399079999999998</v>
      </c>
      <c r="X51">
        <v>147.515625</v>
      </c>
      <c r="Y51">
        <v>0</v>
      </c>
      <c r="Z51">
        <v>6.5537999999999998</v>
      </c>
      <c r="AA51">
        <v>0</v>
      </c>
      <c r="AB51">
        <v>14.42728</v>
      </c>
      <c r="AC51">
        <v>0</v>
      </c>
      <c r="AD51">
        <v>0</v>
      </c>
      <c r="AE51">
        <v>53.905351000000003</v>
      </c>
      <c r="AF51">
        <v>8.7128630000000005</v>
      </c>
      <c r="AG51">
        <v>43.678386000000003</v>
      </c>
      <c r="AH51">
        <v>25.082519999999999</v>
      </c>
      <c r="AI51">
        <v>0</v>
      </c>
      <c r="AJ51">
        <v>0</v>
      </c>
      <c r="AK51">
        <v>59.009957999999997</v>
      </c>
      <c r="AL51">
        <v>67.396000000000001</v>
      </c>
      <c r="AM51">
        <v>17.179061999999998</v>
      </c>
      <c r="AN51">
        <v>1.0753569999999999</v>
      </c>
      <c r="AO51">
        <v>0</v>
      </c>
      <c r="AP51">
        <v>0.76859999999999995</v>
      </c>
      <c r="AQ51">
        <v>0</v>
      </c>
      <c r="AR51">
        <v>50.783999999999999</v>
      </c>
      <c r="AS51">
        <v>35.652698999999998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89.857108999999966</v>
      </c>
      <c r="BA51">
        <f t="shared" si="1"/>
        <v>2845.0262020000014</v>
      </c>
      <c r="BD51">
        <v>4.2938999999999998</v>
      </c>
      <c r="BE51">
        <v>0</v>
      </c>
      <c r="BF51">
        <v>2.0809000000000001E-2</v>
      </c>
      <c r="BG51">
        <v>0</v>
      </c>
      <c r="BH51">
        <v>1.8580000000000001E-3</v>
      </c>
      <c r="BI51">
        <v>0.82955999999999996</v>
      </c>
      <c r="BJ51">
        <v>0</v>
      </c>
      <c r="BK51">
        <v>1.7259E-2</v>
      </c>
      <c r="BL51">
        <v>0</v>
      </c>
      <c r="BM51">
        <v>2.5569999999999998E-3</v>
      </c>
      <c r="BN51">
        <v>0</v>
      </c>
      <c r="BO51">
        <v>1.99</v>
      </c>
      <c r="BP51">
        <v>2.1800000000000002</v>
      </c>
      <c r="BQ51">
        <v>3.542468</v>
      </c>
      <c r="BR51">
        <v>2.5514760000000001</v>
      </c>
      <c r="BS51">
        <v>1.61</v>
      </c>
      <c r="BT51">
        <v>0</v>
      </c>
      <c r="BU51">
        <v>2.9693339999999999</v>
      </c>
      <c r="BV51">
        <v>1.341844</v>
      </c>
      <c r="BW51">
        <v>9.33</v>
      </c>
      <c r="BX51">
        <v>4.2581249999999997</v>
      </c>
      <c r="BY51">
        <v>0.24</v>
      </c>
      <c r="BZ51">
        <v>1.9381029999999999</v>
      </c>
      <c r="CA51">
        <v>3.5116909999999999</v>
      </c>
      <c r="CB51">
        <v>1.83</v>
      </c>
      <c r="CC51">
        <v>0.94</v>
      </c>
      <c r="CD51">
        <v>0.46</v>
      </c>
      <c r="CE51">
        <v>0.88</v>
      </c>
      <c r="CF51">
        <v>0.22</v>
      </c>
      <c r="CG51">
        <v>3.78</v>
      </c>
      <c r="CH51">
        <v>0.480543</v>
      </c>
      <c r="CI51">
        <v>6.05</v>
      </c>
      <c r="CJ51">
        <v>1.94</v>
      </c>
      <c r="CK51">
        <v>1.85</v>
      </c>
      <c r="CL51">
        <v>5.313701</v>
      </c>
      <c r="CM51">
        <v>0.935114</v>
      </c>
      <c r="CN51">
        <v>3.5424669999999998</v>
      </c>
      <c r="CO51">
        <v>3.03</v>
      </c>
      <c r="CP51">
        <v>2.5259830000000001</v>
      </c>
      <c r="CQ51">
        <v>2.7933979999999998</v>
      </c>
      <c r="CR51">
        <v>2.38</v>
      </c>
      <c r="CS51">
        <v>2.363054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89.857108999999966</v>
      </c>
    </row>
    <row r="52" spans="1:114">
      <c r="A52" t="s">
        <v>94</v>
      </c>
      <c r="B52">
        <v>0</v>
      </c>
      <c r="C52">
        <v>34.405422000000002</v>
      </c>
      <c r="D52">
        <v>6.4145700000000003</v>
      </c>
      <c r="E52">
        <v>0</v>
      </c>
      <c r="F52">
        <v>0</v>
      </c>
      <c r="G52">
        <v>72.086100000000002</v>
      </c>
      <c r="H52">
        <v>0</v>
      </c>
      <c r="I52">
        <v>88.779044999999996</v>
      </c>
      <c r="J52">
        <v>6.0807570000000002</v>
      </c>
      <c r="K52">
        <v>344.673159</v>
      </c>
      <c r="L52">
        <v>661.459879</v>
      </c>
      <c r="M52">
        <v>94.319981999999996</v>
      </c>
      <c r="N52">
        <v>120.694688</v>
      </c>
      <c r="O52">
        <v>126.520838</v>
      </c>
      <c r="P52">
        <v>144.02676099999999</v>
      </c>
      <c r="Q52">
        <v>22.193777000000001</v>
      </c>
      <c r="R52">
        <v>43.545976000000003</v>
      </c>
      <c r="S52">
        <v>26.963602000000002</v>
      </c>
      <c r="T52">
        <v>1.4276059999999999</v>
      </c>
      <c r="U52">
        <v>348.97500000000002</v>
      </c>
      <c r="V52">
        <v>19.46</v>
      </c>
      <c r="W52">
        <v>46.399079999999998</v>
      </c>
      <c r="X52">
        <v>147.515625</v>
      </c>
      <c r="Y52">
        <v>0</v>
      </c>
      <c r="Z52">
        <v>6.5537999999999998</v>
      </c>
      <c r="AA52">
        <v>0</v>
      </c>
      <c r="AB52">
        <v>14.42728</v>
      </c>
      <c r="AC52">
        <v>0</v>
      </c>
      <c r="AD52">
        <v>0</v>
      </c>
      <c r="AE52">
        <v>53.905351000000003</v>
      </c>
      <c r="AF52">
        <v>8.7128630000000005</v>
      </c>
      <c r="AG52">
        <v>43.678386000000003</v>
      </c>
      <c r="AH52">
        <v>25.082519999999999</v>
      </c>
      <c r="AI52">
        <v>0</v>
      </c>
      <c r="AJ52">
        <v>0</v>
      </c>
      <c r="AK52">
        <v>59.009957999999997</v>
      </c>
      <c r="AL52">
        <v>67.396000000000001</v>
      </c>
      <c r="AM52">
        <v>17.179061999999998</v>
      </c>
      <c r="AN52">
        <v>1.0753569999999999</v>
      </c>
      <c r="AO52">
        <v>0</v>
      </c>
      <c r="AP52">
        <v>0.76859999999999995</v>
      </c>
      <c r="AQ52">
        <v>0</v>
      </c>
      <c r="AR52">
        <v>50.783999999999999</v>
      </c>
      <c r="AS52">
        <v>35.652698999999998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89.857108999999966</v>
      </c>
      <c r="BA52">
        <f t="shared" si="1"/>
        <v>2845.0262020000014</v>
      </c>
      <c r="BD52">
        <v>4.2938999999999998</v>
      </c>
      <c r="BE52">
        <v>0</v>
      </c>
      <c r="BF52">
        <v>2.0809000000000001E-2</v>
      </c>
      <c r="BG52">
        <v>0</v>
      </c>
      <c r="BH52">
        <v>1.8580000000000001E-3</v>
      </c>
      <c r="BI52">
        <v>0.82955999999999996</v>
      </c>
      <c r="BJ52">
        <v>0</v>
      </c>
      <c r="BK52">
        <v>1.7259E-2</v>
      </c>
      <c r="BL52">
        <v>0</v>
      </c>
      <c r="BM52">
        <v>2.5569999999999998E-3</v>
      </c>
      <c r="BN52">
        <v>0</v>
      </c>
      <c r="BO52">
        <v>1.99</v>
      </c>
      <c r="BP52">
        <v>2.1800000000000002</v>
      </c>
      <c r="BQ52">
        <v>3.542468</v>
      </c>
      <c r="BR52">
        <v>2.5514760000000001</v>
      </c>
      <c r="BS52">
        <v>1.61</v>
      </c>
      <c r="BT52">
        <v>0</v>
      </c>
      <c r="BU52">
        <v>2.9693339999999999</v>
      </c>
      <c r="BV52">
        <v>1.341844</v>
      </c>
      <c r="BW52">
        <v>9.33</v>
      </c>
      <c r="BX52">
        <v>4.2581249999999997</v>
      </c>
      <c r="BY52">
        <v>0.24</v>
      </c>
      <c r="BZ52">
        <v>1.9381029999999999</v>
      </c>
      <c r="CA52">
        <v>3.5116909999999999</v>
      </c>
      <c r="CB52">
        <v>1.83</v>
      </c>
      <c r="CC52">
        <v>0.94</v>
      </c>
      <c r="CD52">
        <v>0.46</v>
      </c>
      <c r="CE52">
        <v>0.88</v>
      </c>
      <c r="CF52">
        <v>0.22</v>
      </c>
      <c r="CG52">
        <v>3.78</v>
      </c>
      <c r="CH52">
        <v>0.480543</v>
      </c>
      <c r="CI52">
        <v>6.05</v>
      </c>
      <c r="CJ52">
        <v>1.94</v>
      </c>
      <c r="CK52">
        <v>1.85</v>
      </c>
      <c r="CL52">
        <v>5.313701</v>
      </c>
      <c r="CM52">
        <v>0.935114</v>
      </c>
      <c r="CN52">
        <v>3.5424669999999998</v>
      </c>
      <c r="CO52">
        <v>3.03</v>
      </c>
      <c r="CP52">
        <v>2.5259830000000001</v>
      </c>
      <c r="CQ52">
        <v>2.7933979999999998</v>
      </c>
      <c r="CR52">
        <v>2.38</v>
      </c>
      <c r="CS52">
        <v>2.363054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89.857108999999966</v>
      </c>
    </row>
    <row r="53" spans="1:114">
      <c r="A53" t="s">
        <v>95</v>
      </c>
      <c r="B53">
        <v>0</v>
      </c>
      <c r="C53">
        <v>34.405422000000002</v>
      </c>
      <c r="D53">
        <v>6.4145700000000003</v>
      </c>
      <c r="E53">
        <v>0</v>
      </c>
      <c r="F53">
        <v>0</v>
      </c>
      <c r="G53">
        <v>72.086100000000002</v>
      </c>
      <c r="H53">
        <v>0</v>
      </c>
      <c r="I53">
        <v>88.779044999999996</v>
      </c>
      <c r="J53">
        <v>6.0807570000000002</v>
      </c>
      <c r="K53">
        <v>344.673159</v>
      </c>
      <c r="L53">
        <v>661.459879</v>
      </c>
      <c r="M53">
        <v>94.319981999999996</v>
      </c>
      <c r="N53">
        <v>120.694688</v>
      </c>
      <c r="O53">
        <v>126.520838</v>
      </c>
      <c r="P53">
        <v>144.02676099999999</v>
      </c>
      <c r="Q53">
        <v>22.193777000000001</v>
      </c>
      <c r="R53">
        <v>43.545976000000003</v>
      </c>
      <c r="S53">
        <v>26.963602000000002</v>
      </c>
      <c r="T53">
        <v>1.4276059999999999</v>
      </c>
      <c r="U53">
        <v>348.97500000000002</v>
      </c>
      <c r="V53">
        <v>19.46</v>
      </c>
      <c r="W53">
        <v>46.399079999999998</v>
      </c>
      <c r="X53">
        <v>147.515625</v>
      </c>
      <c r="Y53">
        <v>0</v>
      </c>
      <c r="Z53">
        <v>6.5537999999999998</v>
      </c>
      <c r="AA53">
        <v>0</v>
      </c>
      <c r="AB53">
        <v>14.42728</v>
      </c>
      <c r="AC53">
        <v>0</v>
      </c>
      <c r="AD53">
        <v>0</v>
      </c>
      <c r="AE53">
        <v>53.905351000000003</v>
      </c>
      <c r="AF53">
        <v>8.7128630000000005</v>
      </c>
      <c r="AG53">
        <v>43.678386000000003</v>
      </c>
      <c r="AH53">
        <v>25.082519999999999</v>
      </c>
      <c r="AI53">
        <v>0</v>
      </c>
      <c r="AJ53">
        <v>0</v>
      </c>
      <c r="AK53">
        <v>59.009957999999997</v>
      </c>
      <c r="AL53">
        <v>67.396000000000001</v>
      </c>
      <c r="AM53">
        <v>17.179061999999998</v>
      </c>
      <c r="AN53">
        <v>1.0753569999999999</v>
      </c>
      <c r="AO53">
        <v>0</v>
      </c>
      <c r="AP53">
        <v>0.76859999999999995</v>
      </c>
      <c r="AQ53">
        <v>0</v>
      </c>
      <c r="AR53">
        <v>50.783999999999999</v>
      </c>
      <c r="AS53">
        <v>35.652698999999998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89.837713999999963</v>
      </c>
      <c r="BA53">
        <f t="shared" si="1"/>
        <v>2845.0068070000011</v>
      </c>
      <c r="BD53">
        <v>4.2938999999999998</v>
      </c>
      <c r="BE53">
        <v>0</v>
      </c>
      <c r="BF53">
        <v>2.0624E-2</v>
      </c>
      <c r="BG53">
        <v>0</v>
      </c>
      <c r="BH53">
        <v>1.8580000000000001E-3</v>
      </c>
      <c r="BI53">
        <v>0.82955999999999996</v>
      </c>
      <c r="BJ53">
        <v>0</v>
      </c>
      <c r="BK53">
        <v>1.7259E-2</v>
      </c>
      <c r="BL53">
        <v>0</v>
      </c>
      <c r="BM53">
        <v>2.5569999999999998E-3</v>
      </c>
      <c r="BN53">
        <v>0</v>
      </c>
      <c r="BO53">
        <v>1.99</v>
      </c>
      <c r="BP53">
        <v>2.1800000000000002</v>
      </c>
      <c r="BQ53">
        <v>3.542468</v>
      </c>
      <c r="BR53">
        <v>2.5514760000000001</v>
      </c>
      <c r="BS53">
        <v>1.61</v>
      </c>
      <c r="BT53">
        <v>0</v>
      </c>
      <c r="BU53">
        <v>2.9693339999999999</v>
      </c>
      <c r="BV53">
        <v>1.341844</v>
      </c>
      <c r="BW53">
        <v>9.33</v>
      </c>
      <c r="BX53">
        <v>4.2581249999999997</v>
      </c>
      <c r="BY53">
        <v>0.24</v>
      </c>
      <c r="BZ53">
        <v>1.9381029999999999</v>
      </c>
      <c r="CA53">
        <v>3.5116909999999999</v>
      </c>
      <c r="CB53">
        <v>1.8</v>
      </c>
      <c r="CC53">
        <v>0.94</v>
      </c>
      <c r="CD53">
        <v>0.46</v>
      </c>
      <c r="CE53">
        <v>0.88</v>
      </c>
      <c r="CF53">
        <v>0.22</v>
      </c>
      <c r="CG53">
        <v>3.78</v>
      </c>
      <c r="CH53">
        <v>0.480543</v>
      </c>
      <c r="CI53">
        <v>6.05</v>
      </c>
      <c r="CJ53">
        <v>1.94</v>
      </c>
      <c r="CK53">
        <v>1.85</v>
      </c>
      <c r="CL53">
        <v>5.313701</v>
      </c>
      <c r="CM53">
        <v>0.935114</v>
      </c>
      <c r="CN53">
        <v>3.5424669999999998</v>
      </c>
      <c r="CO53">
        <v>3.03</v>
      </c>
      <c r="CP53">
        <v>2.5259830000000001</v>
      </c>
      <c r="CQ53">
        <v>2.7933979999999998</v>
      </c>
      <c r="CR53">
        <v>2.38</v>
      </c>
      <c r="CS53">
        <v>2.3738440000000001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89.837713999999963</v>
      </c>
    </row>
    <row r="54" spans="1:114">
      <c r="A54" t="s">
        <v>96</v>
      </c>
      <c r="B54">
        <v>0</v>
      </c>
      <c r="C54">
        <v>34.405422000000002</v>
      </c>
      <c r="D54">
        <v>6.4145700000000003</v>
      </c>
      <c r="E54">
        <v>0</v>
      </c>
      <c r="F54">
        <v>0</v>
      </c>
      <c r="G54">
        <v>72.086100000000002</v>
      </c>
      <c r="H54">
        <v>0</v>
      </c>
      <c r="I54">
        <v>88.779044999999996</v>
      </c>
      <c r="J54">
        <v>6.0807570000000002</v>
      </c>
      <c r="K54">
        <v>344.673159</v>
      </c>
      <c r="L54">
        <v>661.459879</v>
      </c>
      <c r="M54">
        <v>94.319981999999996</v>
      </c>
      <c r="N54">
        <v>120.694688</v>
      </c>
      <c r="O54">
        <v>126.520838</v>
      </c>
      <c r="P54">
        <v>144.02676099999999</v>
      </c>
      <c r="Q54">
        <v>22.193777000000001</v>
      </c>
      <c r="R54">
        <v>43.545976000000003</v>
      </c>
      <c r="S54">
        <v>26.963602000000002</v>
      </c>
      <c r="T54">
        <v>1.4276059999999999</v>
      </c>
      <c r="U54">
        <v>348.97500000000002</v>
      </c>
      <c r="V54">
        <v>19.46</v>
      </c>
      <c r="W54">
        <v>46.399079999999998</v>
      </c>
      <c r="X54">
        <v>147.515625</v>
      </c>
      <c r="Y54">
        <v>0</v>
      </c>
      <c r="Z54">
        <v>6.5537999999999998</v>
      </c>
      <c r="AA54">
        <v>0</v>
      </c>
      <c r="AB54">
        <v>14.42728</v>
      </c>
      <c r="AC54">
        <v>0</v>
      </c>
      <c r="AD54">
        <v>0</v>
      </c>
      <c r="AE54">
        <v>53.905351000000003</v>
      </c>
      <c r="AF54">
        <v>8.7128630000000005</v>
      </c>
      <c r="AG54">
        <v>43.678386000000003</v>
      </c>
      <c r="AH54">
        <v>25.082519999999999</v>
      </c>
      <c r="AI54">
        <v>0</v>
      </c>
      <c r="AJ54">
        <v>0</v>
      </c>
      <c r="AK54">
        <v>59.009957999999997</v>
      </c>
      <c r="AL54">
        <v>67.396000000000001</v>
      </c>
      <c r="AM54">
        <v>17.179061999999998</v>
      </c>
      <c r="AN54">
        <v>1.0753569999999999</v>
      </c>
      <c r="AO54">
        <v>0</v>
      </c>
      <c r="AP54">
        <v>0.76859999999999995</v>
      </c>
      <c r="AQ54">
        <v>0</v>
      </c>
      <c r="AR54">
        <v>52.991999999999997</v>
      </c>
      <c r="AS54">
        <v>35.652698999999998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89.757713999999964</v>
      </c>
      <c r="BA54">
        <f t="shared" si="1"/>
        <v>2847.1348070000013</v>
      </c>
      <c r="BD54">
        <v>4.2938999999999998</v>
      </c>
      <c r="BE54">
        <v>0</v>
      </c>
      <c r="BF54">
        <v>2.0624E-2</v>
      </c>
      <c r="BG54">
        <v>0</v>
      </c>
      <c r="BH54">
        <v>1.8580000000000001E-3</v>
      </c>
      <c r="BI54">
        <v>0.82955999999999996</v>
      </c>
      <c r="BJ54">
        <v>0</v>
      </c>
      <c r="BK54">
        <v>1.7259E-2</v>
      </c>
      <c r="BL54">
        <v>0</v>
      </c>
      <c r="BM54">
        <v>2.5569999999999998E-3</v>
      </c>
      <c r="BN54">
        <v>0</v>
      </c>
      <c r="BO54">
        <v>1.99</v>
      </c>
      <c r="BP54">
        <v>2.1800000000000002</v>
      </c>
      <c r="BQ54">
        <v>3.542468</v>
      </c>
      <c r="BR54">
        <v>2.5514760000000001</v>
      </c>
      <c r="BS54">
        <v>1.61</v>
      </c>
      <c r="BT54">
        <v>0</v>
      </c>
      <c r="BU54">
        <v>2.9693339999999999</v>
      </c>
      <c r="BV54">
        <v>1.341844</v>
      </c>
      <c r="BW54">
        <v>9.33</v>
      </c>
      <c r="BX54">
        <v>4.2581249999999997</v>
      </c>
      <c r="BY54">
        <v>0.24</v>
      </c>
      <c r="BZ54">
        <v>1.9381029999999999</v>
      </c>
      <c r="CA54">
        <v>3.5116909999999999</v>
      </c>
      <c r="CB54">
        <v>1.8</v>
      </c>
      <c r="CC54">
        <v>0.88</v>
      </c>
      <c r="CD54">
        <v>0.44</v>
      </c>
      <c r="CE54">
        <v>0.88</v>
      </c>
      <c r="CF54">
        <v>0.22</v>
      </c>
      <c r="CG54">
        <v>3.78</v>
      </c>
      <c r="CH54">
        <v>0.480543</v>
      </c>
      <c r="CI54">
        <v>6.05</v>
      </c>
      <c r="CJ54">
        <v>1.94</v>
      </c>
      <c r="CK54">
        <v>1.85</v>
      </c>
      <c r="CL54">
        <v>5.313701</v>
      </c>
      <c r="CM54">
        <v>0.935114</v>
      </c>
      <c r="CN54">
        <v>3.5424669999999998</v>
      </c>
      <c r="CO54">
        <v>3.03</v>
      </c>
      <c r="CP54">
        <v>2.5259830000000001</v>
      </c>
      <c r="CQ54">
        <v>2.7933979999999998</v>
      </c>
      <c r="CR54">
        <v>2.38</v>
      </c>
      <c r="CS54">
        <v>2.3738440000000001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89.757713999999964</v>
      </c>
    </row>
    <row r="55" spans="1:114">
      <c r="A55" t="s">
        <v>97</v>
      </c>
      <c r="B55">
        <v>0</v>
      </c>
      <c r="C55">
        <v>33.239136999999999</v>
      </c>
      <c r="D55">
        <v>6.4145700000000003</v>
      </c>
      <c r="E55">
        <v>0</v>
      </c>
      <c r="F55">
        <v>0</v>
      </c>
      <c r="G55">
        <v>72.086100000000002</v>
      </c>
      <c r="H55">
        <v>0</v>
      </c>
      <c r="I55">
        <v>88.779044999999996</v>
      </c>
      <c r="J55">
        <v>6.0807570000000002</v>
      </c>
      <c r="K55">
        <v>344.673159</v>
      </c>
      <c r="L55">
        <v>661.459879</v>
      </c>
      <c r="M55">
        <v>94.319981999999996</v>
      </c>
      <c r="N55">
        <v>120.694688</v>
      </c>
      <c r="O55">
        <v>126.520838</v>
      </c>
      <c r="P55">
        <v>144.02676099999999</v>
      </c>
      <c r="Q55">
        <v>22.193777000000001</v>
      </c>
      <c r="R55">
        <v>43.545976000000003</v>
      </c>
      <c r="S55">
        <v>26.963602000000002</v>
      </c>
      <c r="T55">
        <v>1.4276059999999999</v>
      </c>
      <c r="U55">
        <v>348.97500000000002</v>
      </c>
      <c r="V55">
        <v>19.46</v>
      </c>
      <c r="W55">
        <v>46.399079999999998</v>
      </c>
      <c r="X55">
        <v>147.515625</v>
      </c>
      <c r="Y55">
        <v>0</v>
      </c>
      <c r="Z55">
        <v>6.5537999999999998</v>
      </c>
      <c r="AA55">
        <v>0</v>
      </c>
      <c r="AB55">
        <v>14.42728</v>
      </c>
      <c r="AC55">
        <v>0</v>
      </c>
      <c r="AD55">
        <v>0</v>
      </c>
      <c r="AE55">
        <v>53.905351000000003</v>
      </c>
      <c r="AF55">
        <v>8.7128630000000005</v>
      </c>
      <c r="AG55">
        <v>43.678386000000003</v>
      </c>
      <c r="AH55">
        <v>25.082519999999999</v>
      </c>
      <c r="AI55">
        <v>0</v>
      </c>
      <c r="AJ55">
        <v>0</v>
      </c>
      <c r="AK55">
        <v>59.009957999999997</v>
      </c>
      <c r="AL55">
        <v>67.396000000000001</v>
      </c>
      <c r="AM55">
        <v>17.179061999999998</v>
      </c>
      <c r="AN55">
        <v>1.0753569999999999</v>
      </c>
      <c r="AO55">
        <v>0</v>
      </c>
      <c r="AP55">
        <v>0.38429999999999997</v>
      </c>
      <c r="AQ55">
        <v>0</v>
      </c>
      <c r="AR55">
        <v>52.991999999999997</v>
      </c>
      <c r="AS55">
        <v>34.647410000000001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89.768317999999965</v>
      </c>
      <c r="BA55">
        <f t="shared" si="1"/>
        <v>2844.5895370000012</v>
      </c>
      <c r="BD55">
        <v>4.2938999999999998</v>
      </c>
      <c r="BE55">
        <v>0</v>
      </c>
      <c r="BF55">
        <v>2.0438000000000001E-2</v>
      </c>
      <c r="BG55">
        <v>0</v>
      </c>
      <c r="BH55">
        <v>1.8580000000000001E-3</v>
      </c>
      <c r="BI55">
        <v>0.82955999999999996</v>
      </c>
      <c r="BJ55">
        <v>0</v>
      </c>
      <c r="BK55">
        <v>1.7259E-2</v>
      </c>
      <c r="BL55">
        <v>0</v>
      </c>
      <c r="BM55">
        <v>2.5569999999999998E-3</v>
      </c>
      <c r="BN55">
        <v>0</v>
      </c>
      <c r="BO55">
        <v>1.99</v>
      </c>
      <c r="BP55">
        <v>2.1800000000000002</v>
      </c>
      <c r="BQ55">
        <v>3.542468</v>
      </c>
      <c r="BR55">
        <v>2.5514760000000001</v>
      </c>
      <c r="BS55">
        <v>1.61</v>
      </c>
      <c r="BT55">
        <v>0</v>
      </c>
      <c r="BU55">
        <v>2.9693339999999999</v>
      </c>
      <c r="BV55">
        <v>1.341844</v>
      </c>
      <c r="BW55">
        <v>9.33</v>
      </c>
      <c r="BX55">
        <v>4.2581249999999997</v>
      </c>
      <c r="BY55">
        <v>0.24</v>
      </c>
      <c r="BZ55">
        <v>1.9381029999999999</v>
      </c>
      <c r="CA55">
        <v>3.5116909999999999</v>
      </c>
      <c r="CB55">
        <v>1.8</v>
      </c>
      <c r="CC55">
        <v>0.88</v>
      </c>
      <c r="CD55">
        <v>0.44</v>
      </c>
      <c r="CE55">
        <v>0.88</v>
      </c>
      <c r="CF55">
        <v>0.22</v>
      </c>
      <c r="CG55">
        <v>3.78</v>
      </c>
      <c r="CH55">
        <v>0.480543</v>
      </c>
      <c r="CI55">
        <v>6.05</v>
      </c>
      <c r="CJ55">
        <v>1.94</v>
      </c>
      <c r="CK55">
        <v>1.85</v>
      </c>
      <c r="CL55">
        <v>5.313701</v>
      </c>
      <c r="CM55">
        <v>0.935114</v>
      </c>
      <c r="CN55">
        <v>3.5424669999999998</v>
      </c>
      <c r="CO55">
        <v>3.03</v>
      </c>
      <c r="CP55">
        <v>2.5259830000000001</v>
      </c>
      <c r="CQ55">
        <v>2.7933979999999998</v>
      </c>
      <c r="CR55">
        <v>2.38</v>
      </c>
      <c r="CS55">
        <v>2.3846340000000001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89.768317999999965</v>
      </c>
    </row>
    <row r="56" spans="1:114">
      <c r="A56" t="s">
        <v>98</v>
      </c>
      <c r="B56">
        <v>0</v>
      </c>
      <c r="C56">
        <v>33.239136999999999</v>
      </c>
      <c r="D56">
        <v>6.4145700000000003</v>
      </c>
      <c r="E56">
        <v>0</v>
      </c>
      <c r="F56">
        <v>0</v>
      </c>
      <c r="G56">
        <v>72.086100000000002</v>
      </c>
      <c r="H56">
        <v>0</v>
      </c>
      <c r="I56">
        <v>88.779044999999996</v>
      </c>
      <c r="J56">
        <v>6.0807570000000002</v>
      </c>
      <c r="K56">
        <v>344.673159</v>
      </c>
      <c r="L56">
        <v>661.459879</v>
      </c>
      <c r="M56">
        <v>94.319981999999996</v>
      </c>
      <c r="N56">
        <v>120.694688</v>
      </c>
      <c r="O56">
        <v>126.520838</v>
      </c>
      <c r="P56">
        <v>144.02676099999999</v>
      </c>
      <c r="Q56">
        <v>22.193777000000001</v>
      </c>
      <c r="R56">
        <v>43.545976000000003</v>
      </c>
      <c r="S56">
        <v>26.963602000000002</v>
      </c>
      <c r="T56">
        <v>1.4276059999999999</v>
      </c>
      <c r="U56">
        <v>348.97500000000002</v>
      </c>
      <c r="V56">
        <v>19.46</v>
      </c>
      <c r="W56">
        <v>46.399079999999998</v>
      </c>
      <c r="X56">
        <v>147.515625</v>
      </c>
      <c r="Y56">
        <v>0</v>
      </c>
      <c r="Z56">
        <v>6.5537999999999998</v>
      </c>
      <c r="AA56">
        <v>0</v>
      </c>
      <c r="AB56">
        <v>14.42728</v>
      </c>
      <c r="AC56">
        <v>0</v>
      </c>
      <c r="AD56">
        <v>0</v>
      </c>
      <c r="AE56">
        <v>53.905351000000003</v>
      </c>
      <c r="AF56">
        <v>8.7128630000000005</v>
      </c>
      <c r="AG56">
        <v>43.678386000000003</v>
      </c>
      <c r="AH56">
        <v>25.082519999999999</v>
      </c>
      <c r="AI56">
        <v>0</v>
      </c>
      <c r="AJ56">
        <v>0</v>
      </c>
      <c r="AK56">
        <v>59.009957999999997</v>
      </c>
      <c r="AL56">
        <v>67.396000000000001</v>
      </c>
      <c r="AM56">
        <v>17.179061999999998</v>
      </c>
      <c r="AN56">
        <v>1.0753569999999999</v>
      </c>
      <c r="AO56">
        <v>0</v>
      </c>
      <c r="AP56">
        <v>0.38429999999999997</v>
      </c>
      <c r="AQ56">
        <v>0</v>
      </c>
      <c r="AR56">
        <v>50.783999999999999</v>
      </c>
      <c r="AS56">
        <v>34.647410000000001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89.768317999999965</v>
      </c>
      <c r="BA56">
        <f t="shared" si="1"/>
        <v>2842.3815370000011</v>
      </c>
      <c r="BD56">
        <v>4.2938999999999998</v>
      </c>
      <c r="BE56">
        <v>0</v>
      </c>
      <c r="BF56">
        <v>2.0438000000000001E-2</v>
      </c>
      <c r="BG56">
        <v>0</v>
      </c>
      <c r="BH56">
        <v>1.8580000000000001E-3</v>
      </c>
      <c r="BI56">
        <v>0.82955999999999996</v>
      </c>
      <c r="BJ56">
        <v>0</v>
      </c>
      <c r="BK56">
        <v>1.7259E-2</v>
      </c>
      <c r="BL56">
        <v>0</v>
      </c>
      <c r="BM56">
        <v>2.5569999999999998E-3</v>
      </c>
      <c r="BN56">
        <v>0</v>
      </c>
      <c r="BO56">
        <v>1.99</v>
      </c>
      <c r="BP56">
        <v>2.1800000000000002</v>
      </c>
      <c r="BQ56">
        <v>3.542468</v>
      </c>
      <c r="BR56">
        <v>2.5514760000000001</v>
      </c>
      <c r="BS56">
        <v>1.61</v>
      </c>
      <c r="BT56">
        <v>0</v>
      </c>
      <c r="BU56">
        <v>2.9693339999999999</v>
      </c>
      <c r="BV56">
        <v>1.341844</v>
      </c>
      <c r="BW56">
        <v>9.33</v>
      </c>
      <c r="BX56">
        <v>4.2581249999999997</v>
      </c>
      <c r="BY56">
        <v>0.24</v>
      </c>
      <c r="BZ56">
        <v>1.9381029999999999</v>
      </c>
      <c r="CA56">
        <v>3.5116909999999999</v>
      </c>
      <c r="CB56">
        <v>1.8</v>
      </c>
      <c r="CC56">
        <v>0.88</v>
      </c>
      <c r="CD56">
        <v>0.44</v>
      </c>
      <c r="CE56">
        <v>0.88</v>
      </c>
      <c r="CF56">
        <v>0.22</v>
      </c>
      <c r="CG56">
        <v>3.78</v>
      </c>
      <c r="CH56">
        <v>0.480543</v>
      </c>
      <c r="CI56">
        <v>6.05</v>
      </c>
      <c r="CJ56">
        <v>1.94</v>
      </c>
      <c r="CK56">
        <v>1.85</v>
      </c>
      <c r="CL56">
        <v>5.313701</v>
      </c>
      <c r="CM56">
        <v>0.935114</v>
      </c>
      <c r="CN56">
        <v>3.5424669999999998</v>
      </c>
      <c r="CO56">
        <v>3.03</v>
      </c>
      <c r="CP56">
        <v>2.5259830000000001</v>
      </c>
      <c r="CQ56">
        <v>2.7933979999999998</v>
      </c>
      <c r="CR56">
        <v>2.38</v>
      </c>
      <c r="CS56">
        <v>2.3846340000000001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89.768317999999965</v>
      </c>
    </row>
    <row r="57" spans="1:114">
      <c r="A57" t="s">
        <v>99</v>
      </c>
      <c r="B57">
        <v>0</v>
      </c>
      <c r="C57">
        <v>33.239136999999999</v>
      </c>
      <c r="D57">
        <v>6.4145700000000003</v>
      </c>
      <c r="E57">
        <v>0</v>
      </c>
      <c r="F57">
        <v>0</v>
      </c>
      <c r="G57">
        <v>72.086100000000002</v>
      </c>
      <c r="H57">
        <v>0</v>
      </c>
      <c r="I57">
        <v>88.779044999999996</v>
      </c>
      <c r="J57">
        <v>6.0807570000000002</v>
      </c>
      <c r="K57">
        <v>344.673159</v>
      </c>
      <c r="L57">
        <v>661.459879</v>
      </c>
      <c r="M57">
        <v>94.319981999999996</v>
      </c>
      <c r="N57">
        <v>120.694688</v>
      </c>
      <c r="O57">
        <v>126.520838</v>
      </c>
      <c r="P57">
        <v>144.02676099999999</v>
      </c>
      <c r="Q57">
        <v>22.193777000000001</v>
      </c>
      <c r="R57">
        <v>43.545976000000003</v>
      </c>
      <c r="S57">
        <v>26.963602000000002</v>
      </c>
      <c r="T57">
        <v>1.4276059999999999</v>
      </c>
      <c r="U57">
        <v>348.97500000000002</v>
      </c>
      <c r="V57">
        <v>19.46</v>
      </c>
      <c r="W57">
        <v>46.399079999999998</v>
      </c>
      <c r="X57">
        <v>147.515625</v>
      </c>
      <c r="Y57">
        <v>0</v>
      </c>
      <c r="Z57">
        <v>6.5537999999999998</v>
      </c>
      <c r="AA57">
        <v>0</v>
      </c>
      <c r="AB57">
        <v>14.42728</v>
      </c>
      <c r="AC57">
        <v>0</v>
      </c>
      <c r="AD57">
        <v>0</v>
      </c>
      <c r="AE57">
        <v>53.905351000000003</v>
      </c>
      <c r="AF57">
        <v>8.7128630000000005</v>
      </c>
      <c r="AG57">
        <v>43.678386000000003</v>
      </c>
      <c r="AH57">
        <v>25.082519999999999</v>
      </c>
      <c r="AI57">
        <v>0</v>
      </c>
      <c r="AJ57">
        <v>0</v>
      </c>
      <c r="AK57">
        <v>59.009957999999997</v>
      </c>
      <c r="AL57">
        <v>67.396000000000001</v>
      </c>
      <c r="AM57">
        <v>17.179061999999998</v>
      </c>
      <c r="AN57">
        <v>1.0753569999999999</v>
      </c>
      <c r="AO57">
        <v>0</v>
      </c>
      <c r="AP57">
        <v>0.38429999999999997</v>
      </c>
      <c r="AQ57">
        <v>0</v>
      </c>
      <c r="AR57">
        <v>50.783999999999999</v>
      </c>
      <c r="AS57">
        <v>34.647410000000001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89.698317999999972</v>
      </c>
      <c r="BA57">
        <f t="shared" si="1"/>
        <v>2842.3115370000014</v>
      </c>
      <c r="BD57">
        <v>4.2938999999999998</v>
      </c>
      <c r="BE57">
        <v>0</v>
      </c>
      <c r="BF57">
        <v>2.0438000000000001E-2</v>
      </c>
      <c r="BG57">
        <v>0</v>
      </c>
      <c r="BH57">
        <v>1.8580000000000001E-3</v>
      </c>
      <c r="BI57">
        <v>0.82955999999999996</v>
      </c>
      <c r="BJ57">
        <v>0</v>
      </c>
      <c r="BK57">
        <v>1.7259E-2</v>
      </c>
      <c r="BL57">
        <v>0</v>
      </c>
      <c r="BM57">
        <v>2.5569999999999998E-3</v>
      </c>
      <c r="BN57">
        <v>0</v>
      </c>
      <c r="BO57">
        <v>1.99</v>
      </c>
      <c r="BP57">
        <v>2.1800000000000002</v>
      </c>
      <c r="BQ57">
        <v>3.542468</v>
      </c>
      <c r="BR57">
        <v>2.5514760000000001</v>
      </c>
      <c r="BS57">
        <v>1.61</v>
      </c>
      <c r="BT57">
        <v>0</v>
      </c>
      <c r="BU57">
        <v>2.9693339999999999</v>
      </c>
      <c r="BV57">
        <v>1.341844</v>
      </c>
      <c r="BW57">
        <v>9.33</v>
      </c>
      <c r="BX57">
        <v>4.2581249999999997</v>
      </c>
      <c r="BY57">
        <v>0.24</v>
      </c>
      <c r="BZ57">
        <v>1.9381029999999999</v>
      </c>
      <c r="CA57">
        <v>3.5116909999999999</v>
      </c>
      <c r="CB57">
        <v>1.75</v>
      </c>
      <c r="CC57">
        <v>0.88</v>
      </c>
      <c r="CD57">
        <v>0.44</v>
      </c>
      <c r="CE57">
        <v>0.88</v>
      </c>
      <c r="CF57">
        <v>0.2</v>
      </c>
      <c r="CG57">
        <v>3.78</v>
      </c>
      <c r="CH57">
        <v>0.480543</v>
      </c>
      <c r="CI57">
        <v>6.05</v>
      </c>
      <c r="CJ57">
        <v>1.94</v>
      </c>
      <c r="CK57">
        <v>1.85</v>
      </c>
      <c r="CL57">
        <v>5.313701</v>
      </c>
      <c r="CM57">
        <v>0.935114</v>
      </c>
      <c r="CN57">
        <v>3.5424669999999998</v>
      </c>
      <c r="CO57">
        <v>3.03</v>
      </c>
      <c r="CP57">
        <v>2.5259830000000001</v>
      </c>
      <c r="CQ57">
        <v>2.7933979999999998</v>
      </c>
      <c r="CR57">
        <v>2.38</v>
      </c>
      <c r="CS57">
        <v>2.3846340000000001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89.698317999999972</v>
      </c>
    </row>
    <row r="58" spans="1:114">
      <c r="A58" t="s">
        <v>100</v>
      </c>
      <c r="B58">
        <v>0</v>
      </c>
      <c r="C58">
        <v>33.239136999999999</v>
      </c>
      <c r="D58">
        <v>6.4145700000000003</v>
      </c>
      <c r="E58">
        <v>0</v>
      </c>
      <c r="F58">
        <v>0</v>
      </c>
      <c r="G58">
        <v>72.086100000000002</v>
      </c>
      <c r="H58">
        <v>0</v>
      </c>
      <c r="I58">
        <v>88.779044999999996</v>
      </c>
      <c r="J58">
        <v>6.0807570000000002</v>
      </c>
      <c r="K58">
        <v>344.673159</v>
      </c>
      <c r="L58">
        <v>661.459879</v>
      </c>
      <c r="M58">
        <v>94.319981999999996</v>
      </c>
      <c r="N58">
        <v>120.694688</v>
      </c>
      <c r="O58">
        <v>126.520838</v>
      </c>
      <c r="P58">
        <v>144.02676099999999</v>
      </c>
      <c r="Q58">
        <v>22.193777000000001</v>
      </c>
      <c r="R58">
        <v>43.545976000000003</v>
      </c>
      <c r="S58">
        <v>26.963602000000002</v>
      </c>
      <c r="T58">
        <v>1.4276059999999999</v>
      </c>
      <c r="U58">
        <v>348.97500000000002</v>
      </c>
      <c r="V58">
        <v>19.46</v>
      </c>
      <c r="W58">
        <v>46.399079999999998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53.905351000000003</v>
      </c>
      <c r="AF58">
        <v>8.7128630000000005</v>
      </c>
      <c r="AG58">
        <v>43.678386000000003</v>
      </c>
      <c r="AH58">
        <v>25.082519999999999</v>
      </c>
      <c r="AI58">
        <v>0</v>
      </c>
      <c r="AJ58">
        <v>0</v>
      </c>
      <c r="AK58">
        <v>59.009957999999997</v>
      </c>
      <c r="AL58">
        <v>67.396000000000001</v>
      </c>
      <c r="AM58">
        <v>17.179061999999998</v>
      </c>
      <c r="AN58">
        <v>1.0753569999999999</v>
      </c>
      <c r="AO58">
        <v>0</v>
      </c>
      <c r="AP58">
        <v>0.38429999999999997</v>
      </c>
      <c r="AQ58">
        <v>0</v>
      </c>
      <c r="AR58">
        <v>50.783999999999999</v>
      </c>
      <c r="AS58">
        <v>34.647410000000001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89.698317999999972</v>
      </c>
      <c r="BA58">
        <f t="shared" si="1"/>
        <v>2827.8842570000015</v>
      </c>
      <c r="BD58">
        <v>4.2938999999999998</v>
      </c>
      <c r="BE58">
        <v>0</v>
      </c>
      <c r="BF58">
        <v>2.0438000000000001E-2</v>
      </c>
      <c r="BG58">
        <v>0</v>
      </c>
      <c r="BH58">
        <v>1.8580000000000001E-3</v>
      </c>
      <c r="BI58">
        <v>0.82955999999999996</v>
      </c>
      <c r="BJ58">
        <v>0</v>
      </c>
      <c r="BK58">
        <v>1.7259E-2</v>
      </c>
      <c r="BL58">
        <v>0</v>
      </c>
      <c r="BM58">
        <v>2.5569999999999998E-3</v>
      </c>
      <c r="BN58">
        <v>0</v>
      </c>
      <c r="BO58">
        <v>1.99</v>
      </c>
      <c r="BP58">
        <v>2.1800000000000002</v>
      </c>
      <c r="BQ58">
        <v>3.542468</v>
      </c>
      <c r="BR58">
        <v>2.5514760000000001</v>
      </c>
      <c r="BS58">
        <v>1.61</v>
      </c>
      <c r="BT58">
        <v>0</v>
      </c>
      <c r="BU58">
        <v>2.9693339999999999</v>
      </c>
      <c r="BV58">
        <v>1.341844</v>
      </c>
      <c r="BW58">
        <v>9.33</v>
      </c>
      <c r="BX58">
        <v>4.2581249999999997</v>
      </c>
      <c r="BY58">
        <v>0.24</v>
      </c>
      <c r="BZ58">
        <v>1.9381029999999999</v>
      </c>
      <c r="CA58">
        <v>3.5116909999999999</v>
      </c>
      <c r="CB58">
        <v>1.75</v>
      </c>
      <c r="CC58">
        <v>0.88</v>
      </c>
      <c r="CD58">
        <v>0.44</v>
      </c>
      <c r="CE58">
        <v>0.88</v>
      </c>
      <c r="CF58">
        <v>0.2</v>
      </c>
      <c r="CG58">
        <v>3.78</v>
      </c>
      <c r="CH58">
        <v>0.480543</v>
      </c>
      <c r="CI58">
        <v>6.05</v>
      </c>
      <c r="CJ58">
        <v>1.94</v>
      </c>
      <c r="CK58">
        <v>1.85</v>
      </c>
      <c r="CL58">
        <v>5.313701</v>
      </c>
      <c r="CM58">
        <v>0.935114</v>
      </c>
      <c r="CN58">
        <v>3.5424669999999998</v>
      </c>
      <c r="CO58">
        <v>3.03</v>
      </c>
      <c r="CP58">
        <v>2.5259830000000001</v>
      </c>
      <c r="CQ58">
        <v>2.7933979999999998</v>
      </c>
      <c r="CR58">
        <v>2.38</v>
      </c>
      <c r="CS58">
        <v>2.3846340000000001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89.698317999999972</v>
      </c>
    </row>
    <row r="59" spans="1:114">
      <c r="A59" t="s">
        <v>101</v>
      </c>
      <c r="B59">
        <v>0</v>
      </c>
      <c r="C59">
        <v>32.072851999999997</v>
      </c>
      <c r="D59">
        <v>6.4145700000000003</v>
      </c>
      <c r="E59">
        <v>0</v>
      </c>
      <c r="F59">
        <v>0</v>
      </c>
      <c r="G59">
        <v>72.086100000000002</v>
      </c>
      <c r="H59">
        <v>0</v>
      </c>
      <c r="I59">
        <v>88.779044999999996</v>
      </c>
      <c r="J59">
        <v>6.0807570000000002</v>
      </c>
      <c r="K59">
        <v>344.673159</v>
      </c>
      <c r="L59">
        <v>661.459879</v>
      </c>
      <c r="M59">
        <v>94.319981999999996</v>
      </c>
      <c r="N59">
        <v>120.694688</v>
      </c>
      <c r="O59">
        <v>126.520838</v>
      </c>
      <c r="P59">
        <v>144.02676099999999</v>
      </c>
      <c r="Q59">
        <v>22.193777000000001</v>
      </c>
      <c r="R59">
        <v>43.545976000000003</v>
      </c>
      <c r="S59">
        <v>26.963602000000002</v>
      </c>
      <c r="T59">
        <v>1.4276059999999999</v>
      </c>
      <c r="U59">
        <v>348.97500000000002</v>
      </c>
      <c r="V59">
        <v>19.46</v>
      </c>
      <c r="W59">
        <v>46.399079999999998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35.813791000000002</v>
      </c>
      <c r="AF59">
        <v>0</v>
      </c>
      <c r="AG59">
        <v>43.678386000000003</v>
      </c>
      <c r="AH59">
        <v>25.082519999999999</v>
      </c>
      <c r="AI59">
        <v>0</v>
      </c>
      <c r="AJ59">
        <v>0</v>
      </c>
      <c r="AK59">
        <v>59.009957999999997</v>
      </c>
      <c r="AL59">
        <v>67.396000000000001</v>
      </c>
      <c r="AM59">
        <v>17.179061999999998</v>
      </c>
      <c r="AN59">
        <v>1.0753569999999999</v>
      </c>
      <c r="AO59">
        <v>0</v>
      </c>
      <c r="AP59">
        <v>0.38429999999999997</v>
      </c>
      <c r="AQ59">
        <v>0</v>
      </c>
      <c r="AR59">
        <v>50.783999999999999</v>
      </c>
      <c r="AS59">
        <v>34.647410000000001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89.698317999999972</v>
      </c>
      <c r="BA59">
        <f t="shared" si="1"/>
        <v>2806.4673490000014</v>
      </c>
      <c r="BD59">
        <v>4.2938999999999998</v>
      </c>
      <c r="BE59">
        <v>0</v>
      </c>
      <c r="BF59">
        <v>2.0438000000000001E-2</v>
      </c>
      <c r="BG59">
        <v>0</v>
      </c>
      <c r="BH59">
        <v>1.8580000000000001E-3</v>
      </c>
      <c r="BI59">
        <v>0.82955999999999996</v>
      </c>
      <c r="BJ59">
        <v>0</v>
      </c>
      <c r="BK59">
        <v>1.7259E-2</v>
      </c>
      <c r="BL59">
        <v>0</v>
      </c>
      <c r="BM59">
        <v>2.5569999999999998E-3</v>
      </c>
      <c r="BN59">
        <v>0</v>
      </c>
      <c r="BO59">
        <v>1.99</v>
      </c>
      <c r="BP59">
        <v>2.1800000000000002</v>
      </c>
      <c r="BQ59">
        <v>3.542468</v>
      </c>
      <c r="BR59">
        <v>2.5514760000000001</v>
      </c>
      <c r="BS59">
        <v>1.61</v>
      </c>
      <c r="BT59">
        <v>0</v>
      </c>
      <c r="BU59">
        <v>2.9693339999999999</v>
      </c>
      <c r="BV59">
        <v>1.341844</v>
      </c>
      <c r="BW59">
        <v>9.33</v>
      </c>
      <c r="BX59">
        <v>4.2581249999999997</v>
      </c>
      <c r="BY59">
        <v>0.24</v>
      </c>
      <c r="BZ59">
        <v>1.9381029999999999</v>
      </c>
      <c r="CA59">
        <v>3.5116909999999999</v>
      </c>
      <c r="CB59">
        <v>1.75</v>
      </c>
      <c r="CC59">
        <v>0.88</v>
      </c>
      <c r="CD59">
        <v>0.44</v>
      </c>
      <c r="CE59">
        <v>0.88</v>
      </c>
      <c r="CF59">
        <v>0.2</v>
      </c>
      <c r="CG59">
        <v>3.78</v>
      </c>
      <c r="CH59">
        <v>0.480543</v>
      </c>
      <c r="CI59">
        <v>6.05</v>
      </c>
      <c r="CJ59">
        <v>1.94</v>
      </c>
      <c r="CK59">
        <v>1.85</v>
      </c>
      <c r="CL59">
        <v>5.313701</v>
      </c>
      <c r="CM59">
        <v>0.935114</v>
      </c>
      <c r="CN59">
        <v>3.5424669999999998</v>
      </c>
      <c r="CO59">
        <v>3.03</v>
      </c>
      <c r="CP59">
        <v>2.5259830000000001</v>
      </c>
      <c r="CQ59">
        <v>2.7933979999999998</v>
      </c>
      <c r="CR59">
        <v>2.38</v>
      </c>
      <c r="CS59">
        <v>2.3846340000000001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89.698317999999972</v>
      </c>
    </row>
    <row r="60" spans="1:114">
      <c r="A60" t="s">
        <v>102</v>
      </c>
      <c r="B60">
        <v>0</v>
      </c>
      <c r="C60">
        <v>32.072851999999997</v>
      </c>
      <c r="D60">
        <v>6.4145700000000003</v>
      </c>
      <c r="E60">
        <v>0</v>
      </c>
      <c r="F60">
        <v>0</v>
      </c>
      <c r="G60">
        <v>72.086100000000002</v>
      </c>
      <c r="H60">
        <v>0</v>
      </c>
      <c r="I60">
        <v>88.779044999999996</v>
      </c>
      <c r="J60">
        <v>6.0807570000000002</v>
      </c>
      <c r="K60">
        <v>344.673159</v>
      </c>
      <c r="L60">
        <v>661.459879</v>
      </c>
      <c r="M60">
        <v>94.319981999999996</v>
      </c>
      <c r="N60">
        <v>120.694688</v>
      </c>
      <c r="O60">
        <v>126.520838</v>
      </c>
      <c r="P60">
        <v>144.02676099999999</v>
      </c>
      <c r="Q60">
        <v>22.193777000000001</v>
      </c>
      <c r="R60">
        <v>43.545976000000003</v>
      </c>
      <c r="S60">
        <v>26.963602000000002</v>
      </c>
      <c r="T60">
        <v>1.4276059999999999</v>
      </c>
      <c r="U60">
        <v>348.97500000000002</v>
      </c>
      <c r="V60">
        <v>19.46</v>
      </c>
      <c r="W60">
        <v>46.399079999999998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35.813791000000002</v>
      </c>
      <c r="AF60">
        <v>0</v>
      </c>
      <c r="AG60">
        <v>43.678386000000003</v>
      </c>
      <c r="AH60">
        <v>25.082519999999999</v>
      </c>
      <c r="AI60">
        <v>0</v>
      </c>
      <c r="AJ60">
        <v>0</v>
      </c>
      <c r="AK60">
        <v>59.009957999999997</v>
      </c>
      <c r="AL60">
        <v>67.396000000000001</v>
      </c>
      <c r="AM60">
        <v>17.179061999999998</v>
      </c>
      <c r="AN60">
        <v>1.0753569999999999</v>
      </c>
      <c r="AO60">
        <v>0</v>
      </c>
      <c r="AP60">
        <v>0.38429999999999997</v>
      </c>
      <c r="AQ60">
        <v>0</v>
      </c>
      <c r="AR60">
        <v>50.783999999999999</v>
      </c>
      <c r="AS60">
        <v>34.647410000000001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89.698317999999972</v>
      </c>
      <c r="BA60">
        <f t="shared" si="1"/>
        <v>2806.4673490000014</v>
      </c>
      <c r="BD60">
        <v>4.2938999999999998</v>
      </c>
      <c r="BE60">
        <v>0</v>
      </c>
      <c r="BF60">
        <v>2.0438000000000001E-2</v>
      </c>
      <c r="BG60">
        <v>0</v>
      </c>
      <c r="BH60">
        <v>1.8580000000000001E-3</v>
      </c>
      <c r="BI60">
        <v>0.82955999999999996</v>
      </c>
      <c r="BJ60">
        <v>0</v>
      </c>
      <c r="BK60">
        <v>1.7259E-2</v>
      </c>
      <c r="BL60">
        <v>0</v>
      </c>
      <c r="BM60">
        <v>2.5569999999999998E-3</v>
      </c>
      <c r="BN60">
        <v>0</v>
      </c>
      <c r="BO60">
        <v>1.99</v>
      </c>
      <c r="BP60">
        <v>2.1800000000000002</v>
      </c>
      <c r="BQ60">
        <v>3.542468</v>
      </c>
      <c r="BR60">
        <v>2.5514760000000001</v>
      </c>
      <c r="BS60">
        <v>1.61</v>
      </c>
      <c r="BT60">
        <v>0</v>
      </c>
      <c r="BU60">
        <v>2.9693339999999999</v>
      </c>
      <c r="BV60">
        <v>1.341844</v>
      </c>
      <c r="BW60">
        <v>9.33</v>
      </c>
      <c r="BX60">
        <v>4.2581249999999997</v>
      </c>
      <c r="BY60">
        <v>0.24</v>
      </c>
      <c r="BZ60">
        <v>1.9381029999999999</v>
      </c>
      <c r="CA60">
        <v>3.5116909999999999</v>
      </c>
      <c r="CB60">
        <v>1.75</v>
      </c>
      <c r="CC60">
        <v>0.88</v>
      </c>
      <c r="CD60">
        <v>0.44</v>
      </c>
      <c r="CE60">
        <v>0.88</v>
      </c>
      <c r="CF60">
        <v>0.2</v>
      </c>
      <c r="CG60">
        <v>3.78</v>
      </c>
      <c r="CH60">
        <v>0.480543</v>
      </c>
      <c r="CI60">
        <v>6.05</v>
      </c>
      <c r="CJ60">
        <v>1.94</v>
      </c>
      <c r="CK60">
        <v>1.85</v>
      </c>
      <c r="CL60">
        <v>5.313701</v>
      </c>
      <c r="CM60">
        <v>0.935114</v>
      </c>
      <c r="CN60">
        <v>3.5424669999999998</v>
      </c>
      <c r="CO60">
        <v>3.03</v>
      </c>
      <c r="CP60">
        <v>2.5259830000000001</v>
      </c>
      <c r="CQ60">
        <v>2.7933979999999998</v>
      </c>
      <c r="CR60">
        <v>2.38</v>
      </c>
      <c r="CS60">
        <v>2.3846340000000001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89.698317999999972</v>
      </c>
    </row>
    <row r="61" spans="1:114">
      <c r="A61" t="s">
        <v>103</v>
      </c>
      <c r="B61">
        <v>0</v>
      </c>
      <c r="C61">
        <v>32.072851999999997</v>
      </c>
      <c r="D61">
        <v>6.4145700000000003</v>
      </c>
      <c r="E61">
        <v>0</v>
      </c>
      <c r="F61">
        <v>0</v>
      </c>
      <c r="G61">
        <v>72.086100000000002</v>
      </c>
      <c r="H61">
        <v>0</v>
      </c>
      <c r="I61">
        <v>88.779044999999996</v>
      </c>
      <c r="J61">
        <v>6.0807570000000002</v>
      </c>
      <c r="K61">
        <v>344.673159</v>
      </c>
      <c r="L61">
        <v>661.459879</v>
      </c>
      <c r="M61">
        <v>94.319981999999996</v>
      </c>
      <c r="N61">
        <v>120.694688</v>
      </c>
      <c r="O61">
        <v>126.520838</v>
      </c>
      <c r="P61">
        <v>144.02676099999999</v>
      </c>
      <c r="Q61">
        <v>22.193777000000001</v>
      </c>
      <c r="R61">
        <v>43.545976000000003</v>
      </c>
      <c r="S61">
        <v>26.963602000000002</v>
      </c>
      <c r="T61">
        <v>1.4276059999999999</v>
      </c>
      <c r="U61">
        <v>348.97500000000002</v>
      </c>
      <c r="V61">
        <v>19.46</v>
      </c>
      <c r="W61">
        <v>44.917999999999999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35.813791000000002</v>
      </c>
      <c r="AF61">
        <v>0</v>
      </c>
      <c r="AG61">
        <v>43.678386000000003</v>
      </c>
      <c r="AH61">
        <v>25.082519999999999</v>
      </c>
      <c r="AI61">
        <v>0</v>
      </c>
      <c r="AJ61">
        <v>0</v>
      </c>
      <c r="AK61">
        <v>59.009957999999997</v>
      </c>
      <c r="AL61">
        <v>67.396000000000001</v>
      </c>
      <c r="AM61">
        <v>17.179061999999998</v>
      </c>
      <c r="AN61">
        <v>1.0753569999999999</v>
      </c>
      <c r="AO61">
        <v>0</v>
      </c>
      <c r="AP61">
        <v>0.38429999999999997</v>
      </c>
      <c r="AQ61">
        <v>0</v>
      </c>
      <c r="AR61">
        <v>50.783999999999999</v>
      </c>
      <c r="AS61">
        <v>34.647410000000001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89.698317999999972</v>
      </c>
      <c r="BA61">
        <f t="shared" si="1"/>
        <v>2804.9862690000009</v>
      </c>
      <c r="BD61">
        <v>4.2938999999999998</v>
      </c>
      <c r="BE61">
        <v>0</v>
      </c>
      <c r="BF61">
        <v>2.0438000000000001E-2</v>
      </c>
      <c r="BG61">
        <v>0</v>
      </c>
      <c r="BH61">
        <v>1.8580000000000001E-3</v>
      </c>
      <c r="BI61">
        <v>0.82955999999999996</v>
      </c>
      <c r="BJ61">
        <v>0</v>
      </c>
      <c r="BK61">
        <v>1.7259E-2</v>
      </c>
      <c r="BL61">
        <v>0</v>
      </c>
      <c r="BM61">
        <v>2.5569999999999998E-3</v>
      </c>
      <c r="BN61">
        <v>0</v>
      </c>
      <c r="BO61">
        <v>1.99</v>
      </c>
      <c r="BP61">
        <v>2.1800000000000002</v>
      </c>
      <c r="BQ61">
        <v>3.542468</v>
      </c>
      <c r="BR61">
        <v>2.5514760000000001</v>
      </c>
      <c r="BS61">
        <v>1.61</v>
      </c>
      <c r="BT61">
        <v>0</v>
      </c>
      <c r="BU61">
        <v>2.9693339999999999</v>
      </c>
      <c r="BV61">
        <v>1.341844</v>
      </c>
      <c r="BW61">
        <v>9.33</v>
      </c>
      <c r="BX61">
        <v>4.2581249999999997</v>
      </c>
      <c r="BY61">
        <v>0.24</v>
      </c>
      <c r="BZ61">
        <v>1.9381029999999999</v>
      </c>
      <c r="CA61">
        <v>3.5116909999999999</v>
      </c>
      <c r="CB61">
        <v>1.75</v>
      </c>
      <c r="CC61">
        <v>0.88</v>
      </c>
      <c r="CD61">
        <v>0.44</v>
      </c>
      <c r="CE61">
        <v>0.88</v>
      </c>
      <c r="CF61">
        <v>0.2</v>
      </c>
      <c r="CG61">
        <v>3.78</v>
      </c>
      <c r="CH61">
        <v>0.480543</v>
      </c>
      <c r="CI61">
        <v>6.05</v>
      </c>
      <c r="CJ61">
        <v>1.94</v>
      </c>
      <c r="CK61">
        <v>1.85</v>
      </c>
      <c r="CL61">
        <v>5.313701</v>
      </c>
      <c r="CM61">
        <v>0.935114</v>
      </c>
      <c r="CN61">
        <v>3.5424669999999998</v>
      </c>
      <c r="CO61">
        <v>3.03</v>
      </c>
      <c r="CP61">
        <v>2.5259830000000001</v>
      </c>
      <c r="CQ61">
        <v>2.7933979999999998</v>
      </c>
      <c r="CR61">
        <v>2.38</v>
      </c>
      <c r="CS61">
        <v>2.3846340000000001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89.698317999999972</v>
      </c>
    </row>
    <row r="62" spans="1:114">
      <c r="A62" t="s">
        <v>104</v>
      </c>
      <c r="B62">
        <v>0</v>
      </c>
      <c r="C62">
        <v>32.072851999999997</v>
      </c>
      <c r="D62">
        <v>6.4145700000000003</v>
      </c>
      <c r="E62">
        <v>0</v>
      </c>
      <c r="F62">
        <v>0</v>
      </c>
      <c r="G62">
        <v>72.086100000000002</v>
      </c>
      <c r="H62">
        <v>0</v>
      </c>
      <c r="I62">
        <v>88.779044999999996</v>
      </c>
      <c r="J62">
        <v>6.0807570000000002</v>
      </c>
      <c r="K62">
        <v>344.673159</v>
      </c>
      <c r="L62">
        <v>661.459879</v>
      </c>
      <c r="M62">
        <v>94.319981999999996</v>
      </c>
      <c r="N62">
        <v>120.694688</v>
      </c>
      <c r="O62">
        <v>126.520838</v>
      </c>
      <c r="P62">
        <v>144.02676099999999</v>
      </c>
      <c r="Q62">
        <v>22.193777000000001</v>
      </c>
      <c r="R62">
        <v>43.545976000000003</v>
      </c>
      <c r="S62">
        <v>26.963602000000002</v>
      </c>
      <c r="T62">
        <v>1.4276059999999999</v>
      </c>
      <c r="U62">
        <v>348.97500000000002</v>
      </c>
      <c r="V62">
        <v>19.46</v>
      </c>
      <c r="W62">
        <v>44.917999999999999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35.813791000000002</v>
      </c>
      <c r="AF62">
        <v>0</v>
      </c>
      <c r="AG62">
        <v>43.678386000000003</v>
      </c>
      <c r="AH62">
        <v>25.082519999999999</v>
      </c>
      <c r="AI62">
        <v>0</v>
      </c>
      <c r="AJ62">
        <v>0</v>
      </c>
      <c r="AK62">
        <v>59.009957999999997</v>
      </c>
      <c r="AL62">
        <v>67.396000000000001</v>
      </c>
      <c r="AM62">
        <v>17.179061999999998</v>
      </c>
      <c r="AN62">
        <v>1.0753569999999999</v>
      </c>
      <c r="AO62">
        <v>0</v>
      </c>
      <c r="AP62">
        <v>0.38429999999999997</v>
      </c>
      <c r="AQ62">
        <v>0</v>
      </c>
      <c r="AR62">
        <v>50.783999999999999</v>
      </c>
      <c r="AS62">
        <v>34.647410000000001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89.638317999999984</v>
      </c>
      <c r="BA62">
        <f t="shared" si="1"/>
        <v>2804.926269000001</v>
      </c>
      <c r="BD62">
        <v>4.2938999999999998</v>
      </c>
      <c r="BE62">
        <v>0</v>
      </c>
      <c r="BF62">
        <v>2.0438000000000001E-2</v>
      </c>
      <c r="BG62">
        <v>0</v>
      </c>
      <c r="BH62">
        <v>1.8580000000000001E-3</v>
      </c>
      <c r="BI62">
        <v>0.82955999999999996</v>
      </c>
      <c r="BJ62">
        <v>0</v>
      </c>
      <c r="BK62">
        <v>1.7259E-2</v>
      </c>
      <c r="BL62">
        <v>0</v>
      </c>
      <c r="BM62">
        <v>2.5569999999999998E-3</v>
      </c>
      <c r="BN62">
        <v>0</v>
      </c>
      <c r="BO62">
        <v>1.99</v>
      </c>
      <c r="BP62">
        <v>2.1800000000000002</v>
      </c>
      <c r="BQ62">
        <v>3.542468</v>
      </c>
      <c r="BR62">
        <v>2.5514760000000001</v>
      </c>
      <c r="BS62">
        <v>1.61</v>
      </c>
      <c r="BT62">
        <v>0</v>
      </c>
      <c r="BU62">
        <v>2.9693339999999999</v>
      </c>
      <c r="BV62">
        <v>1.341844</v>
      </c>
      <c r="BW62">
        <v>9.33</v>
      </c>
      <c r="BX62">
        <v>4.2581249999999997</v>
      </c>
      <c r="BY62">
        <v>0.24</v>
      </c>
      <c r="BZ62">
        <v>1.9381029999999999</v>
      </c>
      <c r="CA62">
        <v>3.5116909999999999</v>
      </c>
      <c r="CB62">
        <v>1.75</v>
      </c>
      <c r="CC62">
        <v>0.84</v>
      </c>
      <c r="CD62">
        <v>0.42</v>
      </c>
      <c r="CE62">
        <v>0.88</v>
      </c>
      <c r="CF62">
        <v>0.2</v>
      </c>
      <c r="CG62">
        <v>3.78</v>
      </c>
      <c r="CH62">
        <v>0.480543</v>
      </c>
      <c r="CI62">
        <v>6.05</v>
      </c>
      <c r="CJ62">
        <v>1.94</v>
      </c>
      <c r="CK62">
        <v>1.85</v>
      </c>
      <c r="CL62">
        <v>5.313701</v>
      </c>
      <c r="CM62">
        <v>0.935114</v>
      </c>
      <c r="CN62">
        <v>3.5424669999999998</v>
      </c>
      <c r="CO62">
        <v>3.03</v>
      </c>
      <c r="CP62">
        <v>2.5259830000000001</v>
      </c>
      <c r="CQ62">
        <v>2.7933979999999998</v>
      </c>
      <c r="CR62">
        <v>2.38</v>
      </c>
      <c r="CS62">
        <v>2.3846340000000001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89.638317999999984</v>
      </c>
    </row>
    <row r="63" spans="1:114">
      <c r="A63" t="s">
        <v>105</v>
      </c>
      <c r="B63">
        <v>0</v>
      </c>
      <c r="C63">
        <v>30.906565000000001</v>
      </c>
      <c r="D63">
        <v>6.4145700000000003</v>
      </c>
      <c r="E63">
        <v>0</v>
      </c>
      <c r="F63">
        <v>0</v>
      </c>
      <c r="G63">
        <v>72.086100000000002</v>
      </c>
      <c r="H63">
        <v>0</v>
      </c>
      <c r="I63">
        <v>88.779044999999996</v>
      </c>
      <c r="J63">
        <v>6.0807570000000002</v>
      </c>
      <c r="K63">
        <v>344.673159</v>
      </c>
      <c r="L63">
        <v>661.459879</v>
      </c>
      <c r="M63">
        <v>94.319981999999996</v>
      </c>
      <c r="N63">
        <v>120.694688</v>
      </c>
      <c r="O63">
        <v>126.520838</v>
      </c>
      <c r="P63">
        <v>144.02676099999999</v>
      </c>
      <c r="Q63">
        <v>22.193777000000001</v>
      </c>
      <c r="R63">
        <v>43.545976000000003</v>
      </c>
      <c r="S63">
        <v>26.963602000000002</v>
      </c>
      <c r="T63">
        <v>1.4276059999999999</v>
      </c>
      <c r="U63">
        <v>348.97500000000002</v>
      </c>
      <c r="V63">
        <v>19.46</v>
      </c>
      <c r="W63">
        <v>44.917999999999999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35.813791000000002</v>
      </c>
      <c r="AF63">
        <v>0</v>
      </c>
      <c r="AG63">
        <v>43.678386000000003</v>
      </c>
      <c r="AH63">
        <v>25.082519999999999</v>
      </c>
      <c r="AI63">
        <v>0</v>
      </c>
      <c r="AJ63">
        <v>0</v>
      </c>
      <c r="AK63">
        <v>59.009957999999997</v>
      </c>
      <c r="AL63">
        <v>67.396000000000001</v>
      </c>
      <c r="AM63">
        <v>17.179061999999998</v>
      </c>
      <c r="AN63">
        <v>1.0753569999999999</v>
      </c>
      <c r="AO63">
        <v>0</v>
      </c>
      <c r="AP63">
        <v>1.5371999999999999</v>
      </c>
      <c r="AQ63">
        <v>9.8916199999999996</v>
      </c>
      <c r="AR63">
        <v>50.783999999999999</v>
      </c>
      <c r="AS63">
        <v>35.360464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89.648317999999975</v>
      </c>
      <c r="BA63">
        <f t="shared" si="1"/>
        <v>2815.5275560000009</v>
      </c>
      <c r="BD63">
        <v>4.2938999999999998</v>
      </c>
      <c r="BE63">
        <v>0</v>
      </c>
      <c r="BF63">
        <v>2.0438000000000001E-2</v>
      </c>
      <c r="BG63">
        <v>0</v>
      </c>
      <c r="BH63">
        <v>1.8580000000000001E-3</v>
      </c>
      <c r="BI63">
        <v>0.82955999999999996</v>
      </c>
      <c r="BJ63">
        <v>0</v>
      </c>
      <c r="BK63">
        <v>1.7259E-2</v>
      </c>
      <c r="BL63">
        <v>0</v>
      </c>
      <c r="BM63">
        <v>2.5569999999999998E-3</v>
      </c>
      <c r="BN63">
        <v>0</v>
      </c>
      <c r="BO63">
        <v>1.99</v>
      </c>
      <c r="BP63">
        <v>2.1800000000000002</v>
      </c>
      <c r="BQ63">
        <v>3.542468</v>
      </c>
      <c r="BR63">
        <v>2.5514760000000001</v>
      </c>
      <c r="BS63">
        <v>1.61</v>
      </c>
      <c r="BT63">
        <v>0</v>
      </c>
      <c r="BU63">
        <v>2.9693339999999999</v>
      </c>
      <c r="BV63">
        <v>1.341844</v>
      </c>
      <c r="BW63">
        <v>9.33</v>
      </c>
      <c r="BX63">
        <v>4.2581249999999997</v>
      </c>
      <c r="BY63">
        <v>0.24</v>
      </c>
      <c r="BZ63">
        <v>1.9381029999999999</v>
      </c>
      <c r="CA63">
        <v>3.5116909999999999</v>
      </c>
      <c r="CB63">
        <v>1.75</v>
      </c>
      <c r="CC63">
        <v>0.84</v>
      </c>
      <c r="CD63">
        <v>0.42</v>
      </c>
      <c r="CE63">
        <v>0.88</v>
      </c>
      <c r="CF63">
        <v>0.21</v>
      </c>
      <c r="CG63">
        <v>3.78</v>
      </c>
      <c r="CH63">
        <v>0.480543</v>
      </c>
      <c r="CI63">
        <v>6.05</v>
      </c>
      <c r="CJ63">
        <v>1.94</v>
      </c>
      <c r="CK63">
        <v>1.85</v>
      </c>
      <c r="CL63">
        <v>5.313701</v>
      </c>
      <c r="CM63">
        <v>0.935114</v>
      </c>
      <c r="CN63">
        <v>3.5424669999999998</v>
      </c>
      <c r="CO63">
        <v>3.03</v>
      </c>
      <c r="CP63">
        <v>2.5259830000000001</v>
      </c>
      <c r="CQ63">
        <v>2.7933979999999998</v>
      </c>
      <c r="CR63">
        <v>2.38</v>
      </c>
      <c r="CS63">
        <v>2.3846340000000001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89.648317999999975</v>
      </c>
    </row>
    <row r="64" spans="1:114">
      <c r="A64" t="s">
        <v>106</v>
      </c>
      <c r="B64">
        <v>0</v>
      </c>
      <c r="C64">
        <v>30.906565000000001</v>
      </c>
      <c r="D64">
        <v>6.4145700000000003</v>
      </c>
      <c r="E64">
        <v>0</v>
      </c>
      <c r="F64">
        <v>0</v>
      </c>
      <c r="G64">
        <v>72.086100000000002</v>
      </c>
      <c r="H64">
        <v>0</v>
      </c>
      <c r="I64">
        <v>88.779044999999996</v>
      </c>
      <c r="J64">
        <v>6.0807570000000002</v>
      </c>
      <c r="K64">
        <v>344.673159</v>
      </c>
      <c r="L64">
        <v>661.459879</v>
      </c>
      <c r="M64">
        <v>94.319981999999996</v>
      </c>
      <c r="N64">
        <v>120.694688</v>
      </c>
      <c r="O64">
        <v>126.520838</v>
      </c>
      <c r="P64">
        <v>144.02676099999999</v>
      </c>
      <c r="Q64">
        <v>22.193777000000001</v>
      </c>
      <c r="R64">
        <v>43.545976000000003</v>
      </c>
      <c r="S64">
        <v>26.963602000000002</v>
      </c>
      <c r="T64">
        <v>1.4276059999999999</v>
      </c>
      <c r="U64">
        <v>348.97500000000002</v>
      </c>
      <c r="V64">
        <v>19.46</v>
      </c>
      <c r="W64">
        <v>44.917999999999999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35.813791000000002</v>
      </c>
      <c r="AF64">
        <v>0</v>
      </c>
      <c r="AG64">
        <v>43.678386000000003</v>
      </c>
      <c r="AH64">
        <v>25.082519999999999</v>
      </c>
      <c r="AI64">
        <v>0</v>
      </c>
      <c r="AJ64">
        <v>0</v>
      </c>
      <c r="AK64">
        <v>59.009957999999997</v>
      </c>
      <c r="AL64">
        <v>67.396000000000001</v>
      </c>
      <c r="AM64">
        <v>17.179061999999998</v>
      </c>
      <c r="AN64">
        <v>1.0753569999999999</v>
      </c>
      <c r="AO64">
        <v>0</v>
      </c>
      <c r="AP64">
        <v>1.5371999999999999</v>
      </c>
      <c r="AQ64">
        <v>16.957063000000002</v>
      </c>
      <c r="AR64">
        <v>50.783999999999999</v>
      </c>
      <c r="AS64">
        <v>35.360464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89.648317999999975</v>
      </c>
      <c r="BA64">
        <f t="shared" si="1"/>
        <v>2822.5929990000009</v>
      </c>
      <c r="BD64">
        <v>4.2938999999999998</v>
      </c>
      <c r="BE64">
        <v>0</v>
      </c>
      <c r="BF64">
        <v>2.0438000000000001E-2</v>
      </c>
      <c r="BG64">
        <v>0</v>
      </c>
      <c r="BH64">
        <v>1.8580000000000001E-3</v>
      </c>
      <c r="BI64">
        <v>0.82955999999999996</v>
      </c>
      <c r="BJ64">
        <v>0</v>
      </c>
      <c r="BK64">
        <v>1.7259E-2</v>
      </c>
      <c r="BL64">
        <v>0</v>
      </c>
      <c r="BM64">
        <v>2.5569999999999998E-3</v>
      </c>
      <c r="BN64">
        <v>0</v>
      </c>
      <c r="BO64">
        <v>1.99</v>
      </c>
      <c r="BP64">
        <v>2.1800000000000002</v>
      </c>
      <c r="BQ64">
        <v>3.542468</v>
      </c>
      <c r="BR64">
        <v>2.5514760000000001</v>
      </c>
      <c r="BS64">
        <v>1.61</v>
      </c>
      <c r="BT64">
        <v>0</v>
      </c>
      <c r="BU64">
        <v>2.9693339999999999</v>
      </c>
      <c r="BV64">
        <v>1.341844</v>
      </c>
      <c r="BW64">
        <v>9.33</v>
      </c>
      <c r="BX64">
        <v>4.2581249999999997</v>
      </c>
      <c r="BY64">
        <v>0.24</v>
      </c>
      <c r="BZ64">
        <v>1.9381029999999999</v>
      </c>
      <c r="CA64">
        <v>3.5116909999999999</v>
      </c>
      <c r="CB64">
        <v>1.75</v>
      </c>
      <c r="CC64">
        <v>0.84</v>
      </c>
      <c r="CD64">
        <v>0.42</v>
      </c>
      <c r="CE64">
        <v>0.88</v>
      </c>
      <c r="CF64">
        <v>0.21</v>
      </c>
      <c r="CG64">
        <v>3.78</v>
      </c>
      <c r="CH64">
        <v>0.480543</v>
      </c>
      <c r="CI64">
        <v>6.05</v>
      </c>
      <c r="CJ64">
        <v>1.94</v>
      </c>
      <c r="CK64">
        <v>1.85</v>
      </c>
      <c r="CL64">
        <v>5.313701</v>
      </c>
      <c r="CM64">
        <v>0.935114</v>
      </c>
      <c r="CN64">
        <v>3.5424669999999998</v>
      </c>
      <c r="CO64">
        <v>3.03</v>
      </c>
      <c r="CP64">
        <v>2.5259830000000001</v>
      </c>
      <c r="CQ64">
        <v>2.7933979999999998</v>
      </c>
      <c r="CR64">
        <v>2.38</v>
      </c>
      <c r="CS64">
        <v>2.3846340000000001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89.648317999999975</v>
      </c>
    </row>
    <row r="65" spans="1:114">
      <c r="A65" t="s">
        <v>107</v>
      </c>
      <c r="B65">
        <v>0</v>
      </c>
      <c r="C65">
        <v>30.906565000000001</v>
      </c>
      <c r="D65">
        <v>6.4145700000000003</v>
      </c>
      <c r="E65">
        <v>0</v>
      </c>
      <c r="F65">
        <v>0</v>
      </c>
      <c r="G65">
        <v>72.086100000000002</v>
      </c>
      <c r="H65">
        <v>0</v>
      </c>
      <c r="I65">
        <v>88.779044999999996</v>
      </c>
      <c r="J65">
        <v>6.0807570000000002</v>
      </c>
      <c r="K65">
        <v>344.673159</v>
      </c>
      <c r="L65">
        <v>661.459879</v>
      </c>
      <c r="M65">
        <v>94.319981999999996</v>
      </c>
      <c r="N65">
        <v>120.694688</v>
      </c>
      <c r="O65">
        <v>126.520838</v>
      </c>
      <c r="P65">
        <v>144.02676099999999</v>
      </c>
      <c r="Q65">
        <v>22.193777000000001</v>
      </c>
      <c r="R65">
        <v>43.545976000000003</v>
      </c>
      <c r="S65">
        <v>26.963602000000002</v>
      </c>
      <c r="T65">
        <v>1.4276059999999999</v>
      </c>
      <c r="U65">
        <v>348.97500000000002</v>
      </c>
      <c r="V65">
        <v>19.46</v>
      </c>
      <c r="W65">
        <v>44.917999999999999</v>
      </c>
      <c r="X65">
        <v>147.515625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35.813791000000002</v>
      </c>
      <c r="AF65">
        <v>0</v>
      </c>
      <c r="AG65">
        <v>43.678386000000003</v>
      </c>
      <c r="AH65">
        <v>25.082519999999999</v>
      </c>
      <c r="AI65">
        <v>0</v>
      </c>
      <c r="AJ65">
        <v>0</v>
      </c>
      <c r="AK65">
        <v>59.009957999999997</v>
      </c>
      <c r="AL65">
        <v>67.396000000000001</v>
      </c>
      <c r="AM65">
        <v>17.179061999999998</v>
      </c>
      <c r="AN65">
        <v>1.0753569999999999</v>
      </c>
      <c r="AO65">
        <v>0</v>
      </c>
      <c r="AP65">
        <v>1.5371999999999999</v>
      </c>
      <c r="AQ65">
        <v>29.674859999999999</v>
      </c>
      <c r="AR65">
        <v>50.783999999999999</v>
      </c>
      <c r="AS65">
        <v>35.360464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89.65831799999998</v>
      </c>
      <c r="BA65">
        <f t="shared" si="1"/>
        <v>2835.3207960000009</v>
      </c>
      <c r="BD65">
        <v>4.2938999999999998</v>
      </c>
      <c r="BE65">
        <v>0</v>
      </c>
      <c r="BF65">
        <v>2.0438000000000001E-2</v>
      </c>
      <c r="BG65">
        <v>0</v>
      </c>
      <c r="BH65">
        <v>1.8580000000000001E-3</v>
      </c>
      <c r="BI65">
        <v>0.82955999999999996</v>
      </c>
      <c r="BJ65">
        <v>0</v>
      </c>
      <c r="BK65">
        <v>1.7259E-2</v>
      </c>
      <c r="BL65">
        <v>0</v>
      </c>
      <c r="BM65">
        <v>2.5569999999999998E-3</v>
      </c>
      <c r="BN65">
        <v>0</v>
      </c>
      <c r="BO65">
        <v>1.99</v>
      </c>
      <c r="BP65">
        <v>2.1800000000000002</v>
      </c>
      <c r="BQ65">
        <v>3.542468</v>
      </c>
      <c r="BR65">
        <v>2.5514760000000001</v>
      </c>
      <c r="BS65">
        <v>1.61</v>
      </c>
      <c r="BT65">
        <v>0</v>
      </c>
      <c r="BU65">
        <v>2.9693339999999999</v>
      </c>
      <c r="BV65">
        <v>1.341844</v>
      </c>
      <c r="BW65">
        <v>9.33</v>
      </c>
      <c r="BX65">
        <v>4.2581249999999997</v>
      </c>
      <c r="BY65">
        <v>0.24</v>
      </c>
      <c r="BZ65">
        <v>1.9381029999999999</v>
      </c>
      <c r="CA65">
        <v>3.5116909999999999</v>
      </c>
      <c r="CB65">
        <v>1.75</v>
      </c>
      <c r="CC65">
        <v>0.84</v>
      </c>
      <c r="CD65">
        <v>0.42</v>
      </c>
      <c r="CE65">
        <v>0.88</v>
      </c>
      <c r="CF65">
        <v>0.22</v>
      </c>
      <c r="CG65">
        <v>3.78</v>
      </c>
      <c r="CH65">
        <v>0.480543</v>
      </c>
      <c r="CI65">
        <v>6.05</v>
      </c>
      <c r="CJ65">
        <v>1.94</v>
      </c>
      <c r="CK65">
        <v>1.85</v>
      </c>
      <c r="CL65">
        <v>5.313701</v>
      </c>
      <c r="CM65">
        <v>0.935114</v>
      </c>
      <c r="CN65">
        <v>3.5424669999999998</v>
      </c>
      <c r="CO65">
        <v>3.03</v>
      </c>
      <c r="CP65">
        <v>2.5259830000000001</v>
      </c>
      <c r="CQ65">
        <v>2.7933979999999998</v>
      </c>
      <c r="CR65">
        <v>2.38</v>
      </c>
      <c r="CS65">
        <v>2.3846340000000001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89.65831799999998</v>
      </c>
    </row>
    <row r="66" spans="1:114">
      <c r="A66" t="s">
        <v>108</v>
      </c>
      <c r="B66">
        <v>0</v>
      </c>
      <c r="C66">
        <v>30.906565000000001</v>
      </c>
      <c r="D66">
        <v>6.4145700000000003</v>
      </c>
      <c r="E66">
        <v>0</v>
      </c>
      <c r="F66">
        <v>0</v>
      </c>
      <c r="G66">
        <v>72.086100000000002</v>
      </c>
      <c r="H66">
        <v>0</v>
      </c>
      <c r="I66">
        <v>88.779044999999996</v>
      </c>
      <c r="J66">
        <v>6.0807570000000002</v>
      </c>
      <c r="K66">
        <v>344.673159</v>
      </c>
      <c r="L66">
        <v>661.459879</v>
      </c>
      <c r="M66">
        <v>94.319981999999996</v>
      </c>
      <c r="N66">
        <v>120.694688</v>
      </c>
      <c r="O66">
        <v>126.520838</v>
      </c>
      <c r="P66">
        <v>144.02676099999999</v>
      </c>
      <c r="Q66">
        <v>22.193777000000001</v>
      </c>
      <c r="R66">
        <v>43.545976000000003</v>
      </c>
      <c r="S66">
        <v>26.963602000000002</v>
      </c>
      <c r="T66">
        <v>1.4276059999999999</v>
      </c>
      <c r="U66">
        <v>348.97500000000002</v>
      </c>
      <c r="V66">
        <v>19.46</v>
      </c>
      <c r="W66">
        <v>44.917999999999999</v>
      </c>
      <c r="X66">
        <v>147.515625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0</v>
      </c>
      <c r="AE66">
        <v>35.813791000000002</v>
      </c>
      <c r="AF66">
        <v>0</v>
      </c>
      <c r="AG66">
        <v>43.678386000000003</v>
      </c>
      <c r="AH66">
        <v>25.082519999999999</v>
      </c>
      <c r="AI66">
        <v>0</v>
      </c>
      <c r="AJ66">
        <v>0</v>
      </c>
      <c r="AK66">
        <v>59.009957999999997</v>
      </c>
      <c r="AL66">
        <v>67.396000000000001</v>
      </c>
      <c r="AM66">
        <v>17.179061999999998</v>
      </c>
      <c r="AN66">
        <v>1.0753569999999999</v>
      </c>
      <c r="AO66">
        <v>0</v>
      </c>
      <c r="AP66">
        <v>1.5371999999999999</v>
      </c>
      <c r="AQ66">
        <v>29.674859999999999</v>
      </c>
      <c r="AR66">
        <v>50.783999999999999</v>
      </c>
      <c r="AS66">
        <v>35.360464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89.65831799999998</v>
      </c>
      <c r="BA66">
        <f t="shared" si="1"/>
        <v>2835.3207960000009</v>
      </c>
      <c r="BD66">
        <v>4.2938999999999998</v>
      </c>
      <c r="BE66">
        <v>0</v>
      </c>
      <c r="BF66">
        <v>2.0438000000000001E-2</v>
      </c>
      <c r="BG66">
        <v>0</v>
      </c>
      <c r="BH66">
        <v>1.8580000000000001E-3</v>
      </c>
      <c r="BI66">
        <v>0.82955999999999996</v>
      </c>
      <c r="BJ66">
        <v>0</v>
      </c>
      <c r="BK66">
        <v>1.7259E-2</v>
      </c>
      <c r="BL66">
        <v>0</v>
      </c>
      <c r="BM66">
        <v>2.5569999999999998E-3</v>
      </c>
      <c r="BN66">
        <v>0</v>
      </c>
      <c r="BO66">
        <v>1.99</v>
      </c>
      <c r="BP66">
        <v>2.1800000000000002</v>
      </c>
      <c r="BQ66">
        <v>3.542468</v>
      </c>
      <c r="BR66">
        <v>2.5514760000000001</v>
      </c>
      <c r="BS66">
        <v>1.61</v>
      </c>
      <c r="BT66">
        <v>0</v>
      </c>
      <c r="BU66">
        <v>2.9693339999999999</v>
      </c>
      <c r="BV66">
        <v>1.341844</v>
      </c>
      <c r="BW66">
        <v>9.33</v>
      </c>
      <c r="BX66">
        <v>4.2581249999999997</v>
      </c>
      <c r="BY66">
        <v>0.24</v>
      </c>
      <c r="BZ66">
        <v>1.9381029999999999</v>
      </c>
      <c r="CA66">
        <v>3.5116909999999999</v>
      </c>
      <c r="CB66">
        <v>1.75</v>
      </c>
      <c r="CC66">
        <v>0.84</v>
      </c>
      <c r="CD66">
        <v>0.42</v>
      </c>
      <c r="CE66">
        <v>0.88</v>
      </c>
      <c r="CF66">
        <v>0.22</v>
      </c>
      <c r="CG66">
        <v>3.78</v>
      </c>
      <c r="CH66">
        <v>0.480543</v>
      </c>
      <c r="CI66">
        <v>6.05</v>
      </c>
      <c r="CJ66">
        <v>1.94</v>
      </c>
      <c r="CK66">
        <v>1.85</v>
      </c>
      <c r="CL66">
        <v>5.313701</v>
      </c>
      <c r="CM66">
        <v>0.935114</v>
      </c>
      <c r="CN66">
        <v>3.5424669999999998</v>
      </c>
      <c r="CO66">
        <v>3.03</v>
      </c>
      <c r="CP66">
        <v>2.5259830000000001</v>
      </c>
      <c r="CQ66">
        <v>2.7933979999999998</v>
      </c>
      <c r="CR66">
        <v>2.38</v>
      </c>
      <c r="CS66">
        <v>2.3846340000000001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89.65831799999998</v>
      </c>
    </row>
    <row r="67" spans="1:114">
      <c r="A67" t="s">
        <v>109</v>
      </c>
      <c r="B67">
        <v>0</v>
      </c>
      <c r="C67">
        <v>30.906565000000001</v>
      </c>
      <c r="D67">
        <v>6.4145700000000003</v>
      </c>
      <c r="E67">
        <v>0</v>
      </c>
      <c r="F67">
        <v>0</v>
      </c>
      <c r="G67">
        <v>72.086100000000002</v>
      </c>
      <c r="H67">
        <v>0</v>
      </c>
      <c r="I67">
        <v>88.779044999999996</v>
      </c>
      <c r="J67">
        <v>6.0807570000000002</v>
      </c>
      <c r="K67">
        <v>344.673159</v>
      </c>
      <c r="L67">
        <v>661.459879</v>
      </c>
      <c r="M67">
        <v>94.319981999999996</v>
      </c>
      <c r="N67">
        <v>120.694688</v>
      </c>
      <c r="O67">
        <v>126.520838</v>
      </c>
      <c r="P67">
        <v>144.02676099999999</v>
      </c>
      <c r="Q67">
        <v>22.193777000000001</v>
      </c>
      <c r="R67">
        <v>43.545976000000003</v>
      </c>
      <c r="S67">
        <v>26.963602000000002</v>
      </c>
      <c r="T67">
        <v>1.4276059999999999</v>
      </c>
      <c r="U67">
        <v>348.97500000000002</v>
      </c>
      <c r="V67">
        <v>19.46</v>
      </c>
      <c r="W67">
        <v>44.917999999999999</v>
      </c>
      <c r="X67">
        <v>147.515625</v>
      </c>
      <c r="Y67">
        <v>0</v>
      </c>
      <c r="Z67">
        <v>13.1076</v>
      </c>
      <c r="AA67">
        <v>0</v>
      </c>
      <c r="AB67">
        <v>0</v>
      </c>
      <c r="AC67">
        <v>0</v>
      </c>
      <c r="AD67">
        <v>0</v>
      </c>
      <c r="AE67">
        <v>35.813791000000002</v>
      </c>
      <c r="AF67">
        <v>0</v>
      </c>
      <c r="AG67">
        <v>43.678386000000003</v>
      </c>
      <c r="AH67">
        <v>25.082519999999999</v>
      </c>
      <c r="AI67">
        <v>0</v>
      </c>
      <c r="AJ67">
        <v>0</v>
      </c>
      <c r="AK67">
        <v>59.009957999999997</v>
      </c>
      <c r="AL67">
        <v>67.396000000000001</v>
      </c>
      <c r="AM67">
        <v>17.179061999999998</v>
      </c>
      <c r="AN67">
        <v>1.0753569999999999</v>
      </c>
      <c r="AO67">
        <v>0</v>
      </c>
      <c r="AP67">
        <v>8.3264999999999993</v>
      </c>
      <c r="AQ67">
        <v>29.674859999999999</v>
      </c>
      <c r="AR67">
        <v>50.783999999999999</v>
      </c>
      <c r="AS67">
        <v>35.360464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90.518087999999977</v>
      </c>
      <c r="BA67">
        <f t="shared" si="1"/>
        <v>2842.9698660000008</v>
      </c>
      <c r="BD67">
        <v>4.2938999999999998</v>
      </c>
      <c r="BE67">
        <v>0</v>
      </c>
      <c r="BF67">
        <v>2.0438000000000001E-2</v>
      </c>
      <c r="BG67">
        <v>0</v>
      </c>
      <c r="BH67">
        <v>1.8580000000000001E-3</v>
      </c>
      <c r="BI67">
        <v>0.82955999999999996</v>
      </c>
      <c r="BJ67">
        <v>0</v>
      </c>
      <c r="BK67">
        <v>1.7259E-2</v>
      </c>
      <c r="BL67">
        <v>0</v>
      </c>
      <c r="BM67">
        <v>2.5569999999999998E-3</v>
      </c>
      <c r="BN67">
        <v>0</v>
      </c>
      <c r="BO67">
        <v>1.99</v>
      </c>
      <c r="BP67">
        <v>2.1800000000000002</v>
      </c>
      <c r="BQ67">
        <v>3.542468</v>
      </c>
      <c r="BR67">
        <v>2.5514760000000001</v>
      </c>
      <c r="BS67">
        <v>1.61</v>
      </c>
      <c r="BT67">
        <v>0.85977000000000003</v>
      </c>
      <c r="BU67">
        <v>2.9693339999999999</v>
      </c>
      <c r="BV67">
        <v>1.341844</v>
      </c>
      <c r="BW67">
        <v>9.33</v>
      </c>
      <c r="BX67">
        <v>4.2581249999999997</v>
      </c>
      <c r="BY67">
        <v>0.24</v>
      </c>
      <c r="BZ67">
        <v>1.9381029999999999</v>
      </c>
      <c r="CA67">
        <v>3.5116909999999999</v>
      </c>
      <c r="CB67">
        <v>1.75</v>
      </c>
      <c r="CC67">
        <v>0.84</v>
      </c>
      <c r="CD67">
        <v>0.42</v>
      </c>
      <c r="CE67">
        <v>0.88</v>
      </c>
      <c r="CF67">
        <v>0.22</v>
      </c>
      <c r="CG67">
        <v>3.78</v>
      </c>
      <c r="CH67">
        <v>0.480543</v>
      </c>
      <c r="CI67">
        <v>6.05</v>
      </c>
      <c r="CJ67">
        <v>1.94</v>
      </c>
      <c r="CK67">
        <v>1.85</v>
      </c>
      <c r="CL67">
        <v>5.313701</v>
      </c>
      <c r="CM67">
        <v>0.935114</v>
      </c>
      <c r="CN67">
        <v>3.5424669999999998</v>
      </c>
      <c r="CO67">
        <v>3.03</v>
      </c>
      <c r="CP67">
        <v>2.5259830000000001</v>
      </c>
      <c r="CQ67">
        <v>2.7933979999999998</v>
      </c>
      <c r="CR67">
        <v>2.38</v>
      </c>
      <c r="CS67">
        <v>2.3846340000000001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90.518087999999977</v>
      </c>
    </row>
    <row r="68" spans="1:114">
      <c r="A68" t="s">
        <v>110</v>
      </c>
      <c r="B68">
        <v>0</v>
      </c>
      <c r="C68">
        <v>30.906565000000001</v>
      </c>
      <c r="D68">
        <v>6.4145700000000003</v>
      </c>
      <c r="E68">
        <v>0</v>
      </c>
      <c r="F68">
        <v>0</v>
      </c>
      <c r="G68">
        <v>72.086100000000002</v>
      </c>
      <c r="H68">
        <v>0</v>
      </c>
      <c r="I68">
        <v>88.779044999999996</v>
      </c>
      <c r="J68">
        <v>6.0807570000000002</v>
      </c>
      <c r="K68">
        <v>344.673159</v>
      </c>
      <c r="L68">
        <v>661.459879</v>
      </c>
      <c r="M68">
        <v>94.319981999999996</v>
      </c>
      <c r="N68">
        <v>120.694688</v>
      </c>
      <c r="O68">
        <v>126.520838</v>
      </c>
      <c r="P68">
        <v>144.02676099999999</v>
      </c>
      <c r="Q68">
        <v>22.193777000000001</v>
      </c>
      <c r="R68">
        <v>43.545976000000003</v>
      </c>
      <c r="S68">
        <v>26.963602000000002</v>
      </c>
      <c r="T68">
        <v>1.4276059999999999</v>
      </c>
      <c r="U68">
        <v>348.97500000000002</v>
      </c>
      <c r="V68">
        <v>19.46</v>
      </c>
      <c r="W68">
        <v>44.917999999999999</v>
      </c>
      <c r="X68">
        <v>147.515625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0</v>
      </c>
      <c r="AE68">
        <v>53.905351000000003</v>
      </c>
      <c r="AF68">
        <v>0</v>
      </c>
      <c r="AG68">
        <v>43.678386000000003</v>
      </c>
      <c r="AH68">
        <v>25.082519999999999</v>
      </c>
      <c r="AI68">
        <v>0</v>
      </c>
      <c r="AJ68">
        <v>0</v>
      </c>
      <c r="AK68">
        <v>59.009957999999997</v>
      </c>
      <c r="AL68">
        <v>67.396000000000001</v>
      </c>
      <c r="AM68">
        <v>17.179061999999998</v>
      </c>
      <c r="AN68">
        <v>1.0753569999999999</v>
      </c>
      <c r="AO68">
        <v>0</v>
      </c>
      <c r="AP68">
        <v>8.3264999999999993</v>
      </c>
      <c r="AQ68">
        <v>29.674859999999999</v>
      </c>
      <c r="AR68">
        <v>52.991999999999997</v>
      </c>
      <c r="AS68">
        <v>35.360464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91.754005999999976</v>
      </c>
      <c r="BA68">
        <f t="shared" ref="BA68:BA98" si="4">SUM(B68:AZ68)</f>
        <v>2864.5053440000011</v>
      </c>
      <c r="BD68">
        <v>4.2938999999999998</v>
      </c>
      <c r="BE68">
        <v>0</v>
      </c>
      <c r="BF68">
        <v>2.0438000000000001E-2</v>
      </c>
      <c r="BG68">
        <v>0</v>
      </c>
      <c r="BH68">
        <v>1.8580000000000001E-3</v>
      </c>
      <c r="BI68">
        <v>0.82955999999999996</v>
      </c>
      <c r="BJ68">
        <v>0</v>
      </c>
      <c r="BK68">
        <v>1.7259E-2</v>
      </c>
      <c r="BL68">
        <v>0</v>
      </c>
      <c r="BM68">
        <v>2.5569999999999998E-3</v>
      </c>
      <c r="BN68">
        <v>0</v>
      </c>
      <c r="BO68">
        <v>1.99</v>
      </c>
      <c r="BP68">
        <v>2.1800000000000002</v>
      </c>
      <c r="BQ68">
        <v>3.542468</v>
      </c>
      <c r="BR68">
        <v>2.5514760000000001</v>
      </c>
      <c r="BS68">
        <v>1.61</v>
      </c>
      <c r="BT68">
        <v>2.095688</v>
      </c>
      <c r="BU68">
        <v>2.9693339999999999</v>
      </c>
      <c r="BV68">
        <v>1.341844</v>
      </c>
      <c r="BW68">
        <v>9.33</v>
      </c>
      <c r="BX68">
        <v>4.2581249999999997</v>
      </c>
      <c r="BY68">
        <v>0.24</v>
      </c>
      <c r="BZ68">
        <v>1.9381029999999999</v>
      </c>
      <c r="CA68">
        <v>3.5116909999999999</v>
      </c>
      <c r="CB68">
        <v>1.75</v>
      </c>
      <c r="CC68">
        <v>0.84</v>
      </c>
      <c r="CD68">
        <v>0.42</v>
      </c>
      <c r="CE68">
        <v>0.88</v>
      </c>
      <c r="CF68">
        <v>0.22</v>
      </c>
      <c r="CG68">
        <v>3.78</v>
      </c>
      <c r="CH68">
        <v>0.480543</v>
      </c>
      <c r="CI68">
        <v>6.05</v>
      </c>
      <c r="CJ68">
        <v>1.94</v>
      </c>
      <c r="CK68">
        <v>1.85</v>
      </c>
      <c r="CL68">
        <v>5.313701</v>
      </c>
      <c r="CM68">
        <v>0.935114</v>
      </c>
      <c r="CN68">
        <v>3.5424669999999998</v>
      </c>
      <c r="CO68">
        <v>3.03</v>
      </c>
      <c r="CP68">
        <v>2.5259830000000001</v>
      </c>
      <c r="CQ68">
        <v>2.7933979999999998</v>
      </c>
      <c r="CR68">
        <v>2.38</v>
      </c>
      <c r="CS68">
        <v>2.3846340000000001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91.754005999999976</v>
      </c>
    </row>
    <row r="69" spans="1:114">
      <c r="A69" t="s">
        <v>111</v>
      </c>
      <c r="B69">
        <v>0</v>
      </c>
      <c r="C69">
        <v>30.906565000000001</v>
      </c>
      <c r="D69">
        <v>6.4145700000000003</v>
      </c>
      <c r="E69">
        <v>0</v>
      </c>
      <c r="F69">
        <v>0</v>
      </c>
      <c r="G69">
        <v>72.086100000000002</v>
      </c>
      <c r="H69">
        <v>0</v>
      </c>
      <c r="I69">
        <v>88.779044999999996</v>
      </c>
      <c r="J69">
        <v>6.0807570000000002</v>
      </c>
      <c r="K69">
        <v>344.673159</v>
      </c>
      <c r="L69">
        <v>661.459879</v>
      </c>
      <c r="M69">
        <v>94.319981999999996</v>
      </c>
      <c r="N69">
        <v>120.694688</v>
      </c>
      <c r="O69">
        <v>126.520838</v>
      </c>
      <c r="P69">
        <v>144.02676099999999</v>
      </c>
      <c r="Q69">
        <v>22.193777000000001</v>
      </c>
      <c r="R69">
        <v>43.545976000000003</v>
      </c>
      <c r="S69">
        <v>26.963602000000002</v>
      </c>
      <c r="T69">
        <v>1.4276059999999999</v>
      </c>
      <c r="U69">
        <v>348.97500000000002</v>
      </c>
      <c r="V69">
        <v>19.46</v>
      </c>
      <c r="W69">
        <v>44.917999999999999</v>
      </c>
      <c r="X69">
        <v>147.515625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0</v>
      </c>
      <c r="AE69">
        <v>53.905351000000003</v>
      </c>
      <c r="AF69">
        <v>0</v>
      </c>
      <c r="AG69">
        <v>43.678386000000003</v>
      </c>
      <c r="AH69">
        <v>25.082519999999999</v>
      </c>
      <c r="AI69">
        <v>0</v>
      </c>
      <c r="AJ69">
        <v>0</v>
      </c>
      <c r="AK69">
        <v>59.009957999999997</v>
      </c>
      <c r="AL69">
        <v>67.396000000000001</v>
      </c>
      <c r="AM69">
        <v>17.179061999999998</v>
      </c>
      <c r="AN69">
        <v>1.0753569999999999</v>
      </c>
      <c r="AO69">
        <v>0</v>
      </c>
      <c r="AP69">
        <v>8.3264999999999993</v>
      </c>
      <c r="AQ69">
        <v>29.674859999999999</v>
      </c>
      <c r="AR69">
        <v>52.991999999999997</v>
      </c>
      <c r="AS69">
        <v>35.360464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91.786433999999971</v>
      </c>
      <c r="BA69">
        <f t="shared" si="4"/>
        <v>2864.537772000001</v>
      </c>
      <c r="BD69">
        <v>4.2938999999999998</v>
      </c>
      <c r="BE69">
        <v>0</v>
      </c>
      <c r="BF69">
        <v>2.0624E-2</v>
      </c>
      <c r="BG69">
        <v>0</v>
      </c>
      <c r="BH69">
        <v>1.8580000000000001E-3</v>
      </c>
      <c r="BI69">
        <v>0.82955999999999996</v>
      </c>
      <c r="BJ69">
        <v>0</v>
      </c>
      <c r="BK69">
        <v>1.7259E-2</v>
      </c>
      <c r="BL69">
        <v>0</v>
      </c>
      <c r="BM69">
        <v>2.5569999999999998E-3</v>
      </c>
      <c r="BN69">
        <v>0</v>
      </c>
      <c r="BO69">
        <v>1.99</v>
      </c>
      <c r="BP69">
        <v>2.1800000000000002</v>
      </c>
      <c r="BQ69">
        <v>3.542468</v>
      </c>
      <c r="BR69">
        <v>2.5514760000000001</v>
      </c>
      <c r="BS69">
        <v>1.61</v>
      </c>
      <c r="BT69">
        <v>2.1279300000000001</v>
      </c>
      <c r="BU69">
        <v>2.9693339999999999</v>
      </c>
      <c r="BV69">
        <v>1.341844</v>
      </c>
      <c r="BW69">
        <v>9.33</v>
      </c>
      <c r="BX69">
        <v>4.2581249999999997</v>
      </c>
      <c r="BY69">
        <v>0.24</v>
      </c>
      <c r="BZ69">
        <v>1.9381029999999999</v>
      </c>
      <c r="CA69">
        <v>3.5116909999999999</v>
      </c>
      <c r="CB69">
        <v>1.75</v>
      </c>
      <c r="CC69">
        <v>0.84</v>
      </c>
      <c r="CD69">
        <v>0.42</v>
      </c>
      <c r="CE69">
        <v>0.88</v>
      </c>
      <c r="CF69">
        <v>0.22</v>
      </c>
      <c r="CG69">
        <v>3.78</v>
      </c>
      <c r="CH69">
        <v>0.480543</v>
      </c>
      <c r="CI69">
        <v>6.05</v>
      </c>
      <c r="CJ69">
        <v>1.94</v>
      </c>
      <c r="CK69">
        <v>1.85</v>
      </c>
      <c r="CL69">
        <v>5.313701</v>
      </c>
      <c r="CM69">
        <v>0.935114</v>
      </c>
      <c r="CN69">
        <v>3.5424669999999998</v>
      </c>
      <c r="CO69">
        <v>3.03</v>
      </c>
      <c r="CP69">
        <v>2.5259830000000001</v>
      </c>
      <c r="CQ69">
        <v>2.7933979999999998</v>
      </c>
      <c r="CR69">
        <v>2.38</v>
      </c>
      <c r="CS69">
        <v>2.3846340000000001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91.786433999999971</v>
      </c>
    </row>
    <row r="70" spans="1:114">
      <c r="A70" t="s">
        <v>112</v>
      </c>
      <c r="B70">
        <v>0</v>
      </c>
      <c r="C70">
        <v>30.906565000000001</v>
      </c>
      <c r="D70">
        <v>6.4145700000000003</v>
      </c>
      <c r="E70">
        <v>0</v>
      </c>
      <c r="F70">
        <v>0</v>
      </c>
      <c r="G70">
        <v>72.086100000000002</v>
      </c>
      <c r="H70">
        <v>0</v>
      </c>
      <c r="I70">
        <v>88.779044999999996</v>
      </c>
      <c r="J70">
        <v>6.0807570000000002</v>
      </c>
      <c r="K70">
        <v>344.673159</v>
      </c>
      <c r="L70">
        <v>661.459879</v>
      </c>
      <c r="M70">
        <v>94.319981999999996</v>
      </c>
      <c r="N70">
        <v>120.694688</v>
      </c>
      <c r="O70">
        <v>126.520838</v>
      </c>
      <c r="P70">
        <v>144.02676099999999</v>
      </c>
      <c r="Q70">
        <v>22.193777000000001</v>
      </c>
      <c r="R70">
        <v>43.545976000000003</v>
      </c>
      <c r="S70">
        <v>26.963602000000002</v>
      </c>
      <c r="T70">
        <v>1.4276059999999999</v>
      </c>
      <c r="U70">
        <v>348.97500000000002</v>
      </c>
      <c r="V70">
        <v>19.46</v>
      </c>
      <c r="W70">
        <v>44.917999999999999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53.905351000000003</v>
      </c>
      <c r="AF70">
        <v>0</v>
      </c>
      <c r="AG70">
        <v>43.678386000000003</v>
      </c>
      <c r="AH70">
        <v>50.574548999999998</v>
      </c>
      <c r="AI70">
        <v>0</v>
      </c>
      <c r="AJ70">
        <v>0</v>
      </c>
      <c r="AK70">
        <v>59.009957999999997</v>
      </c>
      <c r="AL70">
        <v>67.396000000000001</v>
      </c>
      <c r="AM70">
        <v>17.179061999999998</v>
      </c>
      <c r="AN70">
        <v>1.0753569999999999</v>
      </c>
      <c r="AO70">
        <v>0</v>
      </c>
      <c r="AP70">
        <v>8.3264999999999993</v>
      </c>
      <c r="AQ70">
        <v>29.674859999999999</v>
      </c>
      <c r="AR70">
        <v>50.783999999999999</v>
      </c>
      <c r="AS70">
        <v>35.360464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92.281111999999979</v>
      </c>
      <c r="BA70">
        <f t="shared" si="4"/>
        <v>2888.316479000001</v>
      </c>
      <c r="BD70">
        <v>4.2938999999999998</v>
      </c>
      <c r="BE70">
        <v>0</v>
      </c>
      <c r="BF70">
        <v>2.0624E-2</v>
      </c>
      <c r="BG70">
        <v>0</v>
      </c>
      <c r="BH70">
        <v>1.8580000000000001E-3</v>
      </c>
      <c r="BI70">
        <v>0.82955999999999996</v>
      </c>
      <c r="BJ70">
        <v>0</v>
      </c>
      <c r="BK70">
        <v>1.7259E-2</v>
      </c>
      <c r="BL70">
        <v>0</v>
      </c>
      <c r="BM70">
        <v>2.5569999999999998E-3</v>
      </c>
      <c r="BN70">
        <v>0</v>
      </c>
      <c r="BO70">
        <v>1.99</v>
      </c>
      <c r="BP70">
        <v>2.1800000000000002</v>
      </c>
      <c r="BQ70">
        <v>3.542468</v>
      </c>
      <c r="BR70">
        <v>2.5514760000000001</v>
      </c>
      <c r="BS70">
        <v>1.61</v>
      </c>
      <c r="BT70">
        <v>2.1279300000000001</v>
      </c>
      <c r="BU70">
        <v>2.9693339999999999</v>
      </c>
      <c r="BV70">
        <v>1.341844</v>
      </c>
      <c r="BW70">
        <v>9.33</v>
      </c>
      <c r="BX70">
        <v>4.2581249999999997</v>
      </c>
      <c r="BY70">
        <v>0.24</v>
      </c>
      <c r="BZ70">
        <v>1.9381029999999999</v>
      </c>
      <c r="CA70">
        <v>3.5116909999999999</v>
      </c>
      <c r="CB70">
        <v>1.75</v>
      </c>
      <c r="CC70">
        <v>0.84</v>
      </c>
      <c r="CD70">
        <v>0.42</v>
      </c>
      <c r="CE70">
        <v>0.88</v>
      </c>
      <c r="CF70">
        <v>0.22</v>
      </c>
      <c r="CG70">
        <v>3.78</v>
      </c>
      <c r="CH70">
        <v>0.975221</v>
      </c>
      <c r="CI70">
        <v>6.05</v>
      </c>
      <c r="CJ70">
        <v>1.94</v>
      </c>
      <c r="CK70">
        <v>1.85</v>
      </c>
      <c r="CL70">
        <v>5.313701</v>
      </c>
      <c r="CM70">
        <v>0.935114</v>
      </c>
      <c r="CN70">
        <v>3.5424669999999998</v>
      </c>
      <c r="CO70">
        <v>3.03</v>
      </c>
      <c r="CP70">
        <v>2.5259830000000001</v>
      </c>
      <c r="CQ70">
        <v>2.7933979999999998</v>
      </c>
      <c r="CR70">
        <v>2.38</v>
      </c>
      <c r="CS70">
        <v>2.3846340000000001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92.281111999999979</v>
      </c>
    </row>
    <row r="71" spans="1:114">
      <c r="A71" t="s">
        <v>113</v>
      </c>
      <c r="B71">
        <v>0</v>
      </c>
      <c r="C71">
        <v>30.906565000000001</v>
      </c>
      <c r="D71">
        <v>6.4145700000000003</v>
      </c>
      <c r="E71">
        <v>0</v>
      </c>
      <c r="F71">
        <v>0</v>
      </c>
      <c r="G71">
        <v>72.086100000000002</v>
      </c>
      <c r="H71">
        <v>0</v>
      </c>
      <c r="I71">
        <v>88.779044999999996</v>
      </c>
      <c r="J71">
        <v>6.0807570000000002</v>
      </c>
      <c r="K71">
        <v>344.673159</v>
      </c>
      <c r="L71">
        <v>661.459879</v>
      </c>
      <c r="M71">
        <v>94.319981999999996</v>
      </c>
      <c r="N71">
        <v>120.694688</v>
      </c>
      <c r="O71">
        <v>126.520838</v>
      </c>
      <c r="P71">
        <v>144.02676099999999</v>
      </c>
      <c r="Q71">
        <v>22.193777000000001</v>
      </c>
      <c r="R71">
        <v>43.545976000000003</v>
      </c>
      <c r="S71">
        <v>26.963602000000002</v>
      </c>
      <c r="T71">
        <v>1.4276059999999999</v>
      </c>
      <c r="U71">
        <v>348.97500000000002</v>
      </c>
      <c r="V71">
        <v>19.46</v>
      </c>
      <c r="W71">
        <v>44.917999999999999</v>
      </c>
      <c r="X71">
        <v>147.515625</v>
      </c>
      <c r="Y71">
        <v>0</v>
      </c>
      <c r="Z71">
        <v>13.1076</v>
      </c>
      <c r="AA71">
        <v>0</v>
      </c>
      <c r="AB71">
        <v>4.4165140000000003</v>
      </c>
      <c r="AC71">
        <v>10.55926</v>
      </c>
      <c r="AD71">
        <v>0</v>
      </c>
      <c r="AE71">
        <v>53.905351000000003</v>
      </c>
      <c r="AF71">
        <v>0</v>
      </c>
      <c r="AG71">
        <v>43.678386000000003</v>
      </c>
      <c r="AH71">
        <v>50.574548999999998</v>
      </c>
      <c r="AI71">
        <v>0</v>
      </c>
      <c r="AJ71">
        <v>0</v>
      </c>
      <c r="AK71">
        <v>59.009957999999997</v>
      </c>
      <c r="AL71">
        <v>67.396000000000001</v>
      </c>
      <c r="AM71">
        <v>17.179061999999998</v>
      </c>
      <c r="AN71">
        <v>1.0753569999999999</v>
      </c>
      <c r="AO71">
        <v>0</v>
      </c>
      <c r="AP71">
        <v>0.76859999999999995</v>
      </c>
      <c r="AQ71">
        <v>29.674859999999999</v>
      </c>
      <c r="AR71">
        <v>50.783999999999999</v>
      </c>
      <c r="AS71">
        <v>35.360464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92.291296999999986</v>
      </c>
      <c r="BA71">
        <f t="shared" si="4"/>
        <v>2895.7445380000008</v>
      </c>
      <c r="BD71">
        <v>4.2938999999999998</v>
      </c>
      <c r="BE71">
        <v>0</v>
      </c>
      <c r="BF71">
        <v>2.0809000000000001E-2</v>
      </c>
      <c r="BG71">
        <v>0</v>
      </c>
      <c r="BH71">
        <v>1.8580000000000001E-3</v>
      </c>
      <c r="BI71">
        <v>0.82955999999999996</v>
      </c>
      <c r="BJ71">
        <v>0</v>
      </c>
      <c r="BK71">
        <v>1.7259E-2</v>
      </c>
      <c r="BL71">
        <v>0</v>
      </c>
      <c r="BM71">
        <v>2.5569999999999998E-3</v>
      </c>
      <c r="BN71">
        <v>0</v>
      </c>
      <c r="BO71">
        <v>1.99</v>
      </c>
      <c r="BP71">
        <v>2.1800000000000002</v>
      </c>
      <c r="BQ71">
        <v>3.542468</v>
      </c>
      <c r="BR71">
        <v>2.5514760000000001</v>
      </c>
      <c r="BS71">
        <v>1.61</v>
      </c>
      <c r="BT71">
        <v>2.1279300000000001</v>
      </c>
      <c r="BU71">
        <v>2.9693339999999999</v>
      </c>
      <c r="BV71">
        <v>1.341844</v>
      </c>
      <c r="BW71">
        <v>9.33</v>
      </c>
      <c r="BX71">
        <v>4.2581249999999997</v>
      </c>
      <c r="BY71">
        <v>0.24</v>
      </c>
      <c r="BZ71">
        <v>1.9381029999999999</v>
      </c>
      <c r="CA71">
        <v>3.5116909999999999</v>
      </c>
      <c r="CB71">
        <v>1.78</v>
      </c>
      <c r="CC71">
        <v>0.84</v>
      </c>
      <c r="CD71">
        <v>0.42</v>
      </c>
      <c r="CE71">
        <v>0.88</v>
      </c>
      <c r="CF71">
        <v>0.2</v>
      </c>
      <c r="CG71">
        <v>3.78</v>
      </c>
      <c r="CH71">
        <v>0.975221</v>
      </c>
      <c r="CI71">
        <v>6.05</v>
      </c>
      <c r="CJ71">
        <v>1.94</v>
      </c>
      <c r="CK71">
        <v>1.85</v>
      </c>
      <c r="CL71">
        <v>5.313701</v>
      </c>
      <c r="CM71">
        <v>0.935114</v>
      </c>
      <c r="CN71">
        <v>3.5424669999999998</v>
      </c>
      <c r="CO71">
        <v>3.03</v>
      </c>
      <c r="CP71">
        <v>2.5259830000000001</v>
      </c>
      <c r="CQ71">
        <v>2.7933979999999998</v>
      </c>
      <c r="CR71">
        <v>2.38</v>
      </c>
      <c r="CS71">
        <v>2.3846340000000001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92.291296999999986</v>
      </c>
    </row>
    <row r="72" spans="1:114">
      <c r="A72" t="s">
        <v>114</v>
      </c>
      <c r="B72">
        <v>0</v>
      </c>
      <c r="C72">
        <v>30.906565000000001</v>
      </c>
      <c r="D72">
        <v>6.4145700000000003</v>
      </c>
      <c r="E72">
        <v>0</v>
      </c>
      <c r="F72">
        <v>0</v>
      </c>
      <c r="G72">
        <v>72.086100000000002</v>
      </c>
      <c r="H72">
        <v>0</v>
      </c>
      <c r="I72">
        <v>88.779044999999996</v>
      </c>
      <c r="J72">
        <v>6.0807570000000002</v>
      </c>
      <c r="K72">
        <v>344.673159</v>
      </c>
      <c r="L72">
        <v>661.459879</v>
      </c>
      <c r="M72">
        <v>94.319981999999996</v>
      </c>
      <c r="N72">
        <v>120.694688</v>
      </c>
      <c r="O72">
        <v>126.520838</v>
      </c>
      <c r="P72">
        <v>144.02676099999999</v>
      </c>
      <c r="Q72">
        <v>22.193777000000001</v>
      </c>
      <c r="R72">
        <v>43.545976000000003</v>
      </c>
      <c r="S72">
        <v>26.963602000000002</v>
      </c>
      <c r="T72">
        <v>1.4276059999999999</v>
      </c>
      <c r="U72">
        <v>348.97500000000002</v>
      </c>
      <c r="V72">
        <v>19.46</v>
      </c>
      <c r="W72">
        <v>44.917999999999999</v>
      </c>
      <c r="X72">
        <v>147.515625</v>
      </c>
      <c r="Y72">
        <v>0</v>
      </c>
      <c r="Z72">
        <v>13.1076</v>
      </c>
      <c r="AA72">
        <v>0</v>
      </c>
      <c r="AB72">
        <v>14.42728</v>
      </c>
      <c r="AC72">
        <v>21.139358999999999</v>
      </c>
      <c r="AD72">
        <v>0</v>
      </c>
      <c r="AE72">
        <v>53.905351000000003</v>
      </c>
      <c r="AF72">
        <v>0</v>
      </c>
      <c r="AG72">
        <v>43.678386000000003</v>
      </c>
      <c r="AH72">
        <v>50.574548999999998</v>
      </c>
      <c r="AI72">
        <v>0</v>
      </c>
      <c r="AJ72">
        <v>0</v>
      </c>
      <c r="AK72">
        <v>59.009957999999997</v>
      </c>
      <c r="AL72">
        <v>67.396000000000001</v>
      </c>
      <c r="AM72">
        <v>17.179061999999998</v>
      </c>
      <c r="AN72">
        <v>1.0753569999999999</v>
      </c>
      <c r="AO72">
        <v>0</v>
      </c>
      <c r="AP72">
        <v>0.76859999999999995</v>
      </c>
      <c r="AQ72">
        <v>30.522714000000001</v>
      </c>
      <c r="AR72">
        <v>50.783999999999999</v>
      </c>
      <c r="AS72">
        <v>35.360464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92.291296999999986</v>
      </c>
      <c r="BA72">
        <f t="shared" si="4"/>
        <v>2917.1832570000006</v>
      </c>
      <c r="BD72">
        <v>4.2938999999999998</v>
      </c>
      <c r="BE72">
        <v>0</v>
      </c>
      <c r="BF72">
        <v>2.0809000000000001E-2</v>
      </c>
      <c r="BG72">
        <v>0</v>
      </c>
      <c r="BH72">
        <v>1.8580000000000001E-3</v>
      </c>
      <c r="BI72">
        <v>0.82955999999999996</v>
      </c>
      <c r="BJ72">
        <v>0</v>
      </c>
      <c r="BK72">
        <v>1.7259E-2</v>
      </c>
      <c r="BL72">
        <v>0</v>
      </c>
      <c r="BM72">
        <v>2.5569999999999998E-3</v>
      </c>
      <c r="BN72">
        <v>0</v>
      </c>
      <c r="BO72">
        <v>1.99</v>
      </c>
      <c r="BP72">
        <v>2.1800000000000002</v>
      </c>
      <c r="BQ72">
        <v>3.542468</v>
      </c>
      <c r="BR72">
        <v>2.5514760000000001</v>
      </c>
      <c r="BS72">
        <v>1.61</v>
      </c>
      <c r="BT72">
        <v>2.1279300000000001</v>
      </c>
      <c r="BU72">
        <v>2.9693339999999999</v>
      </c>
      <c r="BV72">
        <v>1.341844</v>
      </c>
      <c r="BW72">
        <v>9.33</v>
      </c>
      <c r="BX72">
        <v>4.2581249999999997</v>
      </c>
      <c r="BY72">
        <v>0.24</v>
      </c>
      <c r="BZ72">
        <v>1.9381029999999999</v>
      </c>
      <c r="CA72">
        <v>3.5116909999999999</v>
      </c>
      <c r="CB72">
        <v>1.78</v>
      </c>
      <c r="CC72">
        <v>0.84</v>
      </c>
      <c r="CD72">
        <v>0.42</v>
      </c>
      <c r="CE72">
        <v>0.88</v>
      </c>
      <c r="CF72">
        <v>0.2</v>
      </c>
      <c r="CG72">
        <v>3.78</v>
      </c>
      <c r="CH72">
        <v>0.975221</v>
      </c>
      <c r="CI72">
        <v>6.05</v>
      </c>
      <c r="CJ72">
        <v>1.94</v>
      </c>
      <c r="CK72">
        <v>1.85</v>
      </c>
      <c r="CL72">
        <v>5.313701</v>
      </c>
      <c r="CM72">
        <v>0.935114</v>
      </c>
      <c r="CN72">
        <v>3.5424669999999998</v>
      </c>
      <c r="CO72">
        <v>3.03</v>
      </c>
      <c r="CP72">
        <v>2.5259830000000001</v>
      </c>
      <c r="CQ72">
        <v>2.7933979999999998</v>
      </c>
      <c r="CR72">
        <v>2.38</v>
      </c>
      <c r="CS72">
        <v>2.3846340000000001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92.291296999999986</v>
      </c>
    </row>
    <row r="73" spans="1:114">
      <c r="A73" t="s">
        <v>115</v>
      </c>
      <c r="B73">
        <v>0</v>
      </c>
      <c r="C73">
        <v>30.906565000000001</v>
      </c>
      <c r="D73">
        <v>6.4145700000000003</v>
      </c>
      <c r="E73">
        <v>0</v>
      </c>
      <c r="F73">
        <v>0</v>
      </c>
      <c r="G73">
        <v>72.086100000000002</v>
      </c>
      <c r="H73">
        <v>0</v>
      </c>
      <c r="I73">
        <v>88.779044999999996</v>
      </c>
      <c r="J73">
        <v>6.0807570000000002</v>
      </c>
      <c r="K73">
        <v>344.673159</v>
      </c>
      <c r="L73">
        <v>661.459879</v>
      </c>
      <c r="M73">
        <v>94.319981999999996</v>
      </c>
      <c r="N73">
        <v>120.694688</v>
      </c>
      <c r="O73">
        <v>126.520838</v>
      </c>
      <c r="P73">
        <v>144.02676099999999</v>
      </c>
      <c r="Q73">
        <v>22.193777000000001</v>
      </c>
      <c r="R73">
        <v>43.545976000000003</v>
      </c>
      <c r="S73">
        <v>26.963602000000002</v>
      </c>
      <c r="T73">
        <v>1.4276059999999999</v>
      </c>
      <c r="U73">
        <v>348.97500000000002</v>
      </c>
      <c r="V73">
        <v>19.46</v>
      </c>
      <c r="W73">
        <v>44.917999999999999</v>
      </c>
      <c r="X73">
        <v>147.515625</v>
      </c>
      <c r="Y73">
        <v>0</v>
      </c>
      <c r="Z73">
        <v>13.1076</v>
      </c>
      <c r="AA73">
        <v>14.061999999999999</v>
      </c>
      <c r="AB73">
        <v>29.090107</v>
      </c>
      <c r="AC73">
        <v>21.139358999999999</v>
      </c>
      <c r="AD73">
        <v>0</v>
      </c>
      <c r="AE73">
        <v>53.905351000000003</v>
      </c>
      <c r="AF73">
        <v>0</v>
      </c>
      <c r="AG73">
        <v>43.678386000000003</v>
      </c>
      <c r="AH73">
        <v>50.574548999999998</v>
      </c>
      <c r="AI73">
        <v>0</v>
      </c>
      <c r="AJ73">
        <v>0</v>
      </c>
      <c r="AK73">
        <v>59.009957999999997</v>
      </c>
      <c r="AL73">
        <v>80.759</v>
      </c>
      <c r="AM73">
        <v>17.179061999999998</v>
      </c>
      <c r="AN73">
        <v>1.0753569999999999</v>
      </c>
      <c r="AO73">
        <v>0</v>
      </c>
      <c r="AP73">
        <v>0.25619999999999998</v>
      </c>
      <c r="AQ73">
        <v>30.522714000000001</v>
      </c>
      <c r="AR73">
        <v>50.783999999999999</v>
      </c>
      <c r="AS73">
        <v>35.360464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92.291296999999986</v>
      </c>
      <c r="BA73">
        <f t="shared" si="4"/>
        <v>2958.7586840000004</v>
      </c>
      <c r="BD73">
        <v>4.2938999999999998</v>
      </c>
      <c r="BE73">
        <v>0</v>
      </c>
      <c r="BF73">
        <v>2.0809000000000001E-2</v>
      </c>
      <c r="BG73">
        <v>0</v>
      </c>
      <c r="BH73">
        <v>1.8580000000000001E-3</v>
      </c>
      <c r="BI73">
        <v>0.82955999999999996</v>
      </c>
      <c r="BJ73">
        <v>0</v>
      </c>
      <c r="BK73">
        <v>1.7259E-2</v>
      </c>
      <c r="BL73">
        <v>0</v>
      </c>
      <c r="BM73">
        <v>2.5569999999999998E-3</v>
      </c>
      <c r="BN73">
        <v>0</v>
      </c>
      <c r="BO73">
        <v>1.99</v>
      </c>
      <c r="BP73">
        <v>2.1800000000000002</v>
      </c>
      <c r="BQ73">
        <v>3.542468</v>
      </c>
      <c r="BR73">
        <v>2.5514760000000001</v>
      </c>
      <c r="BS73">
        <v>1.61</v>
      </c>
      <c r="BT73">
        <v>2.1279300000000001</v>
      </c>
      <c r="BU73">
        <v>2.9693339999999999</v>
      </c>
      <c r="BV73">
        <v>1.341844</v>
      </c>
      <c r="BW73">
        <v>9.33</v>
      </c>
      <c r="BX73">
        <v>4.2581249999999997</v>
      </c>
      <c r="BY73">
        <v>0.24</v>
      </c>
      <c r="BZ73">
        <v>1.9381029999999999</v>
      </c>
      <c r="CA73">
        <v>3.5116909999999999</v>
      </c>
      <c r="CB73">
        <v>1.78</v>
      </c>
      <c r="CC73">
        <v>0.84</v>
      </c>
      <c r="CD73">
        <v>0.42</v>
      </c>
      <c r="CE73">
        <v>0.88</v>
      </c>
      <c r="CF73">
        <v>0.2</v>
      </c>
      <c r="CG73">
        <v>3.78</v>
      </c>
      <c r="CH73">
        <v>0.975221</v>
      </c>
      <c r="CI73">
        <v>6.05</v>
      </c>
      <c r="CJ73">
        <v>1.94</v>
      </c>
      <c r="CK73">
        <v>1.85</v>
      </c>
      <c r="CL73">
        <v>5.313701</v>
      </c>
      <c r="CM73">
        <v>0.935114</v>
      </c>
      <c r="CN73">
        <v>3.5424669999999998</v>
      </c>
      <c r="CO73">
        <v>3.03</v>
      </c>
      <c r="CP73">
        <v>2.5259830000000001</v>
      </c>
      <c r="CQ73">
        <v>2.7933979999999998</v>
      </c>
      <c r="CR73">
        <v>2.38</v>
      </c>
      <c r="CS73">
        <v>2.3846340000000001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92.291296999999986</v>
      </c>
    </row>
    <row r="74" spans="1:114">
      <c r="A74" t="s">
        <v>116</v>
      </c>
      <c r="B74">
        <v>0</v>
      </c>
      <c r="C74">
        <v>30.906565000000001</v>
      </c>
      <c r="D74">
        <v>6.4145700000000003</v>
      </c>
      <c r="E74">
        <v>0</v>
      </c>
      <c r="F74">
        <v>0</v>
      </c>
      <c r="G74">
        <v>72.086100000000002</v>
      </c>
      <c r="H74">
        <v>0</v>
      </c>
      <c r="I74">
        <v>88.779044999999996</v>
      </c>
      <c r="J74">
        <v>6.0807570000000002</v>
      </c>
      <c r="K74">
        <v>344.673159</v>
      </c>
      <c r="L74">
        <v>661.459879</v>
      </c>
      <c r="M74">
        <v>94.319981999999996</v>
      </c>
      <c r="N74">
        <v>120.694688</v>
      </c>
      <c r="O74">
        <v>126.520838</v>
      </c>
      <c r="P74">
        <v>144.02676099999999</v>
      </c>
      <c r="Q74">
        <v>22.193777000000001</v>
      </c>
      <c r="R74">
        <v>43.545976000000003</v>
      </c>
      <c r="S74">
        <v>26.963602000000002</v>
      </c>
      <c r="T74">
        <v>1.4276059999999999</v>
      </c>
      <c r="U74">
        <v>348.97500000000002</v>
      </c>
      <c r="V74">
        <v>19.46</v>
      </c>
      <c r="W74">
        <v>44.917999999999999</v>
      </c>
      <c r="X74">
        <v>147.515625</v>
      </c>
      <c r="Y74">
        <v>0</v>
      </c>
      <c r="Z74">
        <v>13.1076</v>
      </c>
      <c r="AA74">
        <v>14.061999999999999</v>
      </c>
      <c r="AB74">
        <v>29.090107</v>
      </c>
      <c r="AC74">
        <v>21.139358999999999</v>
      </c>
      <c r="AD74">
        <v>0</v>
      </c>
      <c r="AE74">
        <v>53.905351000000003</v>
      </c>
      <c r="AF74">
        <v>0</v>
      </c>
      <c r="AG74">
        <v>43.678386000000003</v>
      </c>
      <c r="AH74">
        <v>50.574548999999998</v>
      </c>
      <c r="AI74">
        <v>0</v>
      </c>
      <c r="AJ74">
        <v>0</v>
      </c>
      <c r="AK74">
        <v>59.009957999999997</v>
      </c>
      <c r="AL74">
        <v>80.759</v>
      </c>
      <c r="AM74">
        <v>17.179061999999998</v>
      </c>
      <c r="AN74">
        <v>1.0753569999999999</v>
      </c>
      <c r="AO74">
        <v>0</v>
      </c>
      <c r="AP74">
        <v>0.25619999999999998</v>
      </c>
      <c r="AQ74">
        <v>30.522714000000001</v>
      </c>
      <c r="AR74">
        <v>50.783999999999999</v>
      </c>
      <c r="AS74">
        <v>35.360464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92.291296999999986</v>
      </c>
      <c r="BA74">
        <f t="shared" si="4"/>
        <v>2958.7586840000004</v>
      </c>
      <c r="BD74">
        <v>4.2938999999999998</v>
      </c>
      <c r="BE74">
        <v>0</v>
      </c>
      <c r="BF74">
        <v>2.0809000000000001E-2</v>
      </c>
      <c r="BG74">
        <v>0</v>
      </c>
      <c r="BH74">
        <v>1.8580000000000001E-3</v>
      </c>
      <c r="BI74">
        <v>0.82955999999999996</v>
      </c>
      <c r="BJ74">
        <v>0</v>
      </c>
      <c r="BK74">
        <v>1.7259E-2</v>
      </c>
      <c r="BL74">
        <v>0</v>
      </c>
      <c r="BM74">
        <v>2.5569999999999998E-3</v>
      </c>
      <c r="BN74">
        <v>0</v>
      </c>
      <c r="BO74">
        <v>1.99</v>
      </c>
      <c r="BP74">
        <v>2.1800000000000002</v>
      </c>
      <c r="BQ74">
        <v>3.542468</v>
      </c>
      <c r="BR74">
        <v>2.5514760000000001</v>
      </c>
      <c r="BS74">
        <v>1.61</v>
      </c>
      <c r="BT74">
        <v>2.1279300000000001</v>
      </c>
      <c r="BU74">
        <v>2.9693339999999999</v>
      </c>
      <c r="BV74">
        <v>1.341844</v>
      </c>
      <c r="BW74">
        <v>9.33</v>
      </c>
      <c r="BX74">
        <v>4.2581249999999997</v>
      </c>
      <c r="BY74">
        <v>0.24</v>
      </c>
      <c r="BZ74">
        <v>1.9381029999999999</v>
      </c>
      <c r="CA74">
        <v>3.5116909999999999</v>
      </c>
      <c r="CB74">
        <v>1.78</v>
      </c>
      <c r="CC74">
        <v>0.84</v>
      </c>
      <c r="CD74">
        <v>0.42</v>
      </c>
      <c r="CE74">
        <v>0.88</v>
      </c>
      <c r="CF74">
        <v>0.2</v>
      </c>
      <c r="CG74">
        <v>3.78</v>
      </c>
      <c r="CH74">
        <v>0.975221</v>
      </c>
      <c r="CI74">
        <v>6.05</v>
      </c>
      <c r="CJ74">
        <v>1.94</v>
      </c>
      <c r="CK74">
        <v>1.85</v>
      </c>
      <c r="CL74">
        <v>5.313701</v>
      </c>
      <c r="CM74">
        <v>0.935114</v>
      </c>
      <c r="CN74">
        <v>3.5424669999999998</v>
      </c>
      <c r="CO74">
        <v>3.03</v>
      </c>
      <c r="CP74">
        <v>2.5259830000000001</v>
      </c>
      <c r="CQ74">
        <v>2.7933979999999998</v>
      </c>
      <c r="CR74">
        <v>2.38</v>
      </c>
      <c r="CS74">
        <v>2.3846340000000001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92.291296999999986</v>
      </c>
    </row>
    <row r="75" spans="1:114">
      <c r="A75" t="s">
        <v>117</v>
      </c>
      <c r="B75">
        <v>0</v>
      </c>
      <c r="C75">
        <v>30.906565000000001</v>
      </c>
      <c r="D75">
        <v>6.4145700000000003</v>
      </c>
      <c r="E75">
        <v>0</v>
      </c>
      <c r="F75">
        <v>0</v>
      </c>
      <c r="G75">
        <v>72.086100000000002</v>
      </c>
      <c r="H75">
        <v>0</v>
      </c>
      <c r="I75">
        <v>88.779044999999996</v>
      </c>
      <c r="J75">
        <v>6.0807570000000002</v>
      </c>
      <c r="K75">
        <v>344.673159</v>
      </c>
      <c r="L75">
        <v>661.459879</v>
      </c>
      <c r="M75">
        <v>94.319981999999996</v>
      </c>
      <c r="N75">
        <v>120.694688</v>
      </c>
      <c r="O75">
        <v>126.520838</v>
      </c>
      <c r="P75">
        <v>144.02676099999999</v>
      </c>
      <c r="Q75">
        <v>22.193777000000001</v>
      </c>
      <c r="R75">
        <v>43.545976000000003</v>
      </c>
      <c r="S75">
        <v>26.963602000000002</v>
      </c>
      <c r="T75">
        <v>1.4276059999999999</v>
      </c>
      <c r="U75">
        <v>348.97500000000002</v>
      </c>
      <c r="V75">
        <v>19.46</v>
      </c>
      <c r="W75">
        <v>44.917999999999999</v>
      </c>
      <c r="X75">
        <v>147.515625</v>
      </c>
      <c r="Y75">
        <v>0</v>
      </c>
      <c r="Z75">
        <v>13.1076</v>
      </c>
      <c r="AA75">
        <v>12.64</v>
      </c>
      <c r="AB75">
        <v>29.090107</v>
      </c>
      <c r="AC75">
        <v>4.1681290000000004</v>
      </c>
      <c r="AD75">
        <v>0</v>
      </c>
      <c r="AE75">
        <v>46.166215000000001</v>
      </c>
      <c r="AF75">
        <v>8.7128630000000005</v>
      </c>
      <c r="AG75">
        <v>43.678386000000003</v>
      </c>
      <c r="AH75">
        <v>50.574548999999998</v>
      </c>
      <c r="AI75">
        <v>0</v>
      </c>
      <c r="AJ75">
        <v>0</v>
      </c>
      <c r="AK75">
        <v>59.009957999999997</v>
      </c>
      <c r="AL75">
        <v>80.759</v>
      </c>
      <c r="AM75">
        <v>17.179061999999998</v>
      </c>
      <c r="AN75">
        <v>1.0753569999999999</v>
      </c>
      <c r="AO75">
        <v>0</v>
      </c>
      <c r="AP75">
        <v>0.25619999999999998</v>
      </c>
      <c r="AQ75">
        <v>29.250934000000001</v>
      </c>
      <c r="AR75">
        <v>50.783999999999999</v>
      </c>
      <c r="AS75">
        <v>35.360464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91.883436999999986</v>
      </c>
      <c r="BA75">
        <f t="shared" si="4"/>
        <v>2939.6595410000009</v>
      </c>
      <c r="BD75">
        <v>4.2938999999999998</v>
      </c>
      <c r="BE75">
        <v>0</v>
      </c>
      <c r="BF75">
        <v>2.1180999999999998E-2</v>
      </c>
      <c r="BG75">
        <v>0</v>
      </c>
      <c r="BH75">
        <v>1.8580000000000001E-3</v>
      </c>
      <c r="BI75">
        <v>0.82955999999999996</v>
      </c>
      <c r="BJ75">
        <v>0</v>
      </c>
      <c r="BK75">
        <v>1.7417999999999999E-2</v>
      </c>
      <c r="BL75">
        <v>0</v>
      </c>
      <c r="BM75">
        <v>2.5569999999999998E-3</v>
      </c>
      <c r="BN75">
        <v>0</v>
      </c>
      <c r="BO75">
        <v>1.99</v>
      </c>
      <c r="BP75">
        <v>2.1800000000000002</v>
      </c>
      <c r="BQ75">
        <v>3.542468</v>
      </c>
      <c r="BR75">
        <v>2.5514760000000001</v>
      </c>
      <c r="BS75">
        <v>1.61</v>
      </c>
      <c r="BT75">
        <v>1.7195389999999999</v>
      </c>
      <c r="BU75">
        <v>2.9693339999999999</v>
      </c>
      <c r="BV75">
        <v>1.341844</v>
      </c>
      <c r="BW75">
        <v>9.33</v>
      </c>
      <c r="BX75">
        <v>4.2581249999999997</v>
      </c>
      <c r="BY75">
        <v>0.24</v>
      </c>
      <c r="BZ75">
        <v>1.9381029999999999</v>
      </c>
      <c r="CA75">
        <v>3.5116909999999999</v>
      </c>
      <c r="CB75">
        <v>1.78</v>
      </c>
      <c r="CC75">
        <v>0.84</v>
      </c>
      <c r="CD75">
        <v>0.42</v>
      </c>
      <c r="CE75">
        <v>0.88</v>
      </c>
      <c r="CF75">
        <v>0.2</v>
      </c>
      <c r="CG75">
        <v>3.78</v>
      </c>
      <c r="CH75">
        <v>0.975221</v>
      </c>
      <c r="CI75">
        <v>6.05</v>
      </c>
      <c r="CJ75">
        <v>1.94</v>
      </c>
      <c r="CK75">
        <v>1.85</v>
      </c>
      <c r="CL75">
        <v>5.313701</v>
      </c>
      <c r="CM75">
        <v>0.935114</v>
      </c>
      <c r="CN75">
        <v>3.5424669999999998</v>
      </c>
      <c r="CO75">
        <v>3.03</v>
      </c>
      <c r="CP75">
        <v>2.5259830000000001</v>
      </c>
      <c r="CQ75">
        <v>2.7933979999999998</v>
      </c>
      <c r="CR75">
        <v>2.38</v>
      </c>
      <c r="CS75">
        <v>2.3846340000000001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91.883436999999986</v>
      </c>
    </row>
    <row r="76" spans="1:114">
      <c r="A76" t="s">
        <v>118</v>
      </c>
      <c r="B76">
        <v>0</v>
      </c>
      <c r="C76">
        <v>30.906565000000001</v>
      </c>
      <c r="D76">
        <v>6.4145700000000003</v>
      </c>
      <c r="E76">
        <v>0</v>
      </c>
      <c r="F76">
        <v>0</v>
      </c>
      <c r="G76">
        <v>72.086100000000002</v>
      </c>
      <c r="H76">
        <v>0</v>
      </c>
      <c r="I76">
        <v>88.779044999999996</v>
      </c>
      <c r="J76">
        <v>6.0807570000000002</v>
      </c>
      <c r="K76">
        <v>344.673159</v>
      </c>
      <c r="L76">
        <v>661.459879</v>
      </c>
      <c r="M76">
        <v>94.319981999999996</v>
      </c>
      <c r="N76">
        <v>120.694688</v>
      </c>
      <c r="O76">
        <v>126.520838</v>
      </c>
      <c r="P76">
        <v>144.02676099999999</v>
      </c>
      <c r="Q76">
        <v>22.193777000000001</v>
      </c>
      <c r="R76">
        <v>43.545976000000003</v>
      </c>
      <c r="S76">
        <v>26.963602000000002</v>
      </c>
      <c r="T76">
        <v>1.4276059999999999</v>
      </c>
      <c r="U76">
        <v>348.97500000000002</v>
      </c>
      <c r="V76">
        <v>19.46</v>
      </c>
      <c r="W76">
        <v>44.917999999999999</v>
      </c>
      <c r="X76">
        <v>147.515625</v>
      </c>
      <c r="Y76">
        <v>0</v>
      </c>
      <c r="Z76">
        <v>6.49</v>
      </c>
      <c r="AA76">
        <v>12.64</v>
      </c>
      <c r="AB76">
        <v>29.090107</v>
      </c>
      <c r="AC76">
        <v>4.1681290000000004</v>
      </c>
      <c r="AD76">
        <v>9.9151360000000004</v>
      </c>
      <c r="AE76">
        <v>48.964167000000003</v>
      </c>
      <c r="AF76">
        <v>8.7128630000000005</v>
      </c>
      <c r="AG76">
        <v>43.678386000000003</v>
      </c>
      <c r="AH76">
        <v>69.616788999999997</v>
      </c>
      <c r="AI76">
        <v>0</v>
      </c>
      <c r="AJ76">
        <v>0</v>
      </c>
      <c r="AK76">
        <v>59.009957999999997</v>
      </c>
      <c r="AL76">
        <v>80.759</v>
      </c>
      <c r="AM76">
        <v>17.179061999999998</v>
      </c>
      <c r="AN76">
        <v>1.0753569999999999</v>
      </c>
      <c r="AO76">
        <v>0</v>
      </c>
      <c r="AP76">
        <v>0.25619999999999998</v>
      </c>
      <c r="AQ76">
        <v>29.250934000000001</v>
      </c>
      <c r="AR76">
        <v>50.783999999999999</v>
      </c>
      <c r="AS76">
        <v>35.360464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92.250911999999985</v>
      </c>
      <c r="BA76">
        <f t="shared" si="4"/>
        <v>2965.1647440000011</v>
      </c>
      <c r="BD76">
        <v>4.2938999999999998</v>
      </c>
      <c r="BE76">
        <v>0</v>
      </c>
      <c r="BF76">
        <v>2.1180999999999998E-2</v>
      </c>
      <c r="BG76">
        <v>0</v>
      </c>
      <c r="BH76">
        <v>1.8580000000000001E-3</v>
      </c>
      <c r="BI76">
        <v>0.82955999999999996</v>
      </c>
      <c r="BJ76">
        <v>0</v>
      </c>
      <c r="BK76">
        <v>1.7417999999999999E-2</v>
      </c>
      <c r="BL76">
        <v>0</v>
      </c>
      <c r="BM76">
        <v>2.5569999999999998E-3</v>
      </c>
      <c r="BN76">
        <v>0</v>
      </c>
      <c r="BO76">
        <v>1.99</v>
      </c>
      <c r="BP76">
        <v>2.1800000000000002</v>
      </c>
      <c r="BQ76">
        <v>3.542468</v>
      </c>
      <c r="BR76">
        <v>2.5514760000000001</v>
      </c>
      <c r="BS76">
        <v>1.61</v>
      </c>
      <c r="BT76">
        <v>1.7195389999999999</v>
      </c>
      <c r="BU76">
        <v>2.9693339999999999</v>
      </c>
      <c r="BV76">
        <v>1.341844</v>
      </c>
      <c r="BW76">
        <v>9.33</v>
      </c>
      <c r="BX76">
        <v>4.2581249999999997</v>
      </c>
      <c r="BY76">
        <v>0.24</v>
      </c>
      <c r="BZ76">
        <v>1.9381029999999999</v>
      </c>
      <c r="CA76">
        <v>3.5116909999999999</v>
      </c>
      <c r="CB76">
        <v>1.78</v>
      </c>
      <c r="CC76">
        <v>0.84</v>
      </c>
      <c r="CD76">
        <v>0.42</v>
      </c>
      <c r="CE76">
        <v>0.88</v>
      </c>
      <c r="CF76">
        <v>0.2</v>
      </c>
      <c r="CG76">
        <v>3.78</v>
      </c>
      <c r="CH76">
        <v>1.3426959999999999</v>
      </c>
      <c r="CI76">
        <v>6.05</v>
      </c>
      <c r="CJ76">
        <v>1.94</v>
      </c>
      <c r="CK76">
        <v>1.85</v>
      </c>
      <c r="CL76">
        <v>5.313701</v>
      </c>
      <c r="CM76">
        <v>0.935114</v>
      </c>
      <c r="CN76">
        <v>3.5424669999999998</v>
      </c>
      <c r="CO76">
        <v>3.03</v>
      </c>
      <c r="CP76">
        <v>2.5259830000000001</v>
      </c>
      <c r="CQ76">
        <v>2.7933979999999998</v>
      </c>
      <c r="CR76">
        <v>2.38</v>
      </c>
      <c r="CS76">
        <v>2.3846340000000001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92.250911999999985</v>
      </c>
    </row>
    <row r="77" spans="1:114">
      <c r="A77" t="s">
        <v>119</v>
      </c>
      <c r="B77">
        <v>0</v>
      </c>
      <c r="C77">
        <v>30.906565000000001</v>
      </c>
      <c r="D77">
        <v>6.4145700000000003</v>
      </c>
      <c r="E77">
        <v>0</v>
      </c>
      <c r="F77">
        <v>0</v>
      </c>
      <c r="G77">
        <v>72.086100000000002</v>
      </c>
      <c r="H77">
        <v>0</v>
      </c>
      <c r="I77">
        <v>88.779044999999996</v>
      </c>
      <c r="J77">
        <v>6.0807570000000002</v>
      </c>
      <c r="K77">
        <v>344.673159</v>
      </c>
      <c r="L77">
        <v>661.459879</v>
      </c>
      <c r="M77">
        <v>94.319981999999996</v>
      </c>
      <c r="N77">
        <v>120.694688</v>
      </c>
      <c r="O77">
        <v>126.520838</v>
      </c>
      <c r="P77">
        <v>144.02676099999999</v>
      </c>
      <c r="Q77">
        <v>22.193777000000001</v>
      </c>
      <c r="R77">
        <v>43.545976000000003</v>
      </c>
      <c r="S77">
        <v>26.963602000000002</v>
      </c>
      <c r="T77">
        <v>1.4276059999999999</v>
      </c>
      <c r="U77">
        <v>348.97500000000002</v>
      </c>
      <c r="V77">
        <v>19.46</v>
      </c>
      <c r="W77">
        <v>44.917999999999999</v>
      </c>
      <c r="X77">
        <v>147.515625</v>
      </c>
      <c r="Y77">
        <v>0</v>
      </c>
      <c r="Z77">
        <v>19.8</v>
      </c>
      <c r="AA77">
        <v>28.045000000000002</v>
      </c>
      <c r="AB77">
        <v>29.090107</v>
      </c>
      <c r="AC77">
        <v>31.709733</v>
      </c>
      <c r="AD77">
        <v>9.9151360000000004</v>
      </c>
      <c r="AE77">
        <v>53.905351000000003</v>
      </c>
      <c r="AF77">
        <v>17.425726999999998</v>
      </c>
      <c r="AG77">
        <v>43.678386000000003</v>
      </c>
      <c r="AH77">
        <v>87.020985999999994</v>
      </c>
      <c r="AI77">
        <v>0</v>
      </c>
      <c r="AJ77">
        <v>0</v>
      </c>
      <c r="AK77">
        <v>59.009957999999997</v>
      </c>
      <c r="AL77">
        <v>80.759</v>
      </c>
      <c r="AM77">
        <v>17.179061999999998</v>
      </c>
      <c r="AN77">
        <v>1.0753569999999999</v>
      </c>
      <c r="AO77">
        <v>0</v>
      </c>
      <c r="AP77">
        <v>0.25619999999999998</v>
      </c>
      <c r="AQ77">
        <v>30.522714000000001</v>
      </c>
      <c r="AR77">
        <v>50.783999999999999</v>
      </c>
      <c r="AS77">
        <v>35.360464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93.002306999999988</v>
      </c>
      <c r="BA77">
        <f t="shared" si="4"/>
        <v>3054.5027680000012</v>
      </c>
      <c r="BD77">
        <v>4.2938999999999998</v>
      </c>
      <c r="BE77">
        <v>0</v>
      </c>
      <c r="BF77">
        <v>2.1255E-2</v>
      </c>
      <c r="BG77">
        <v>0</v>
      </c>
      <c r="BH77">
        <v>1.8580000000000001E-3</v>
      </c>
      <c r="BI77">
        <v>0.82955999999999996</v>
      </c>
      <c r="BJ77">
        <v>0</v>
      </c>
      <c r="BK77">
        <v>1.7417999999999999E-2</v>
      </c>
      <c r="BL77">
        <v>0</v>
      </c>
      <c r="BM77">
        <v>2.5569999999999998E-3</v>
      </c>
      <c r="BN77">
        <v>0</v>
      </c>
      <c r="BO77">
        <v>1.99</v>
      </c>
      <c r="BP77">
        <v>2.1800000000000002</v>
      </c>
      <c r="BQ77">
        <v>3.542468</v>
      </c>
      <c r="BR77">
        <v>2.5514760000000001</v>
      </c>
      <c r="BS77">
        <v>1.61</v>
      </c>
      <c r="BT77">
        <v>2.1279300000000001</v>
      </c>
      <c r="BU77">
        <v>2.9693339999999999</v>
      </c>
      <c r="BV77">
        <v>1.341844</v>
      </c>
      <c r="BW77">
        <v>9.33</v>
      </c>
      <c r="BX77">
        <v>4.2581249999999997</v>
      </c>
      <c r="BY77">
        <v>0.24</v>
      </c>
      <c r="BZ77">
        <v>1.9381029999999999</v>
      </c>
      <c r="CA77">
        <v>3.5116909999999999</v>
      </c>
      <c r="CB77">
        <v>1.78</v>
      </c>
      <c r="CC77">
        <v>0.84</v>
      </c>
      <c r="CD77">
        <v>0.42</v>
      </c>
      <c r="CE77">
        <v>0.88</v>
      </c>
      <c r="CF77">
        <v>0.2</v>
      </c>
      <c r="CG77">
        <v>3.78</v>
      </c>
      <c r="CH77">
        <v>1.674836</v>
      </c>
      <c r="CI77">
        <v>6.05</v>
      </c>
      <c r="CJ77">
        <v>1.94</v>
      </c>
      <c r="CK77">
        <v>1.85</v>
      </c>
      <c r="CL77">
        <v>5.313701</v>
      </c>
      <c r="CM77">
        <v>0.935114</v>
      </c>
      <c r="CN77">
        <v>3.5424669999999998</v>
      </c>
      <c r="CO77">
        <v>3.03</v>
      </c>
      <c r="CP77">
        <v>2.5259830000000001</v>
      </c>
      <c r="CQ77">
        <v>2.7933979999999998</v>
      </c>
      <c r="CR77">
        <v>2.38</v>
      </c>
      <c r="CS77">
        <v>2.3954240000000002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93.002306999999988</v>
      </c>
    </row>
    <row r="78" spans="1:114">
      <c r="A78" t="s">
        <v>120</v>
      </c>
      <c r="B78">
        <v>0</v>
      </c>
      <c r="C78">
        <v>30.906565000000001</v>
      </c>
      <c r="D78">
        <v>6.4145700000000003</v>
      </c>
      <c r="E78">
        <v>0</v>
      </c>
      <c r="F78">
        <v>0</v>
      </c>
      <c r="G78">
        <v>72.086100000000002</v>
      </c>
      <c r="H78">
        <v>0</v>
      </c>
      <c r="I78">
        <v>88.779044999999996</v>
      </c>
      <c r="J78">
        <v>6.0807570000000002</v>
      </c>
      <c r="K78">
        <v>344.673159</v>
      </c>
      <c r="L78">
        <v>661.459879</v>
      </c>
      <c r="M78">
        <v>94.319981999999996</v>
      </c>
      <c r="N78">
        <v>120.694688</v>
      </c>
      <c r="O78">
        <v>126.520838</v>
      </c>
      <c r="P78">
        <v>144.02676099999999</v>
      </c>
      <c r="Q78">
        <v>22.193777000000001</v>
      </c>
      <c r="R78">
        <v>43.545976000000003</v>
      </c>
      <c r="S78">
        <v>26.963602000000002</v>
      </c>
      <c r="T78">
        <v>1.4276059999999999</v>
      </c>
      <c r="U78">
        <v>348.97500000000002</v>
      </c>
      <c r="V78">
        <v>19.46</v>
      </c>
      <c r="W78">
        <v>44.917999999999999</v>
      </c>
      <c r="X78">
        <v>147.515625</v>
      </c>
      <c r="Y78">
        <v>0</v>
      </c>
      <c r="Z78">
        <v>20.13</v>
      </c>
      <c r="AA78">
        <v>42.14808</v>
      </c>
      <c r="AB78">
        <v>43.635159999999999</v>
      </c>
      <c r="AC78">
        <v>31.709733</v>
      </c>
      <c r="AD78">
        <v>19.830272000000001</v>
      </c>
      <c r="AE78">
        <v>53.905351000000003</v>
      </c>
      <c r="AF78">
        <v>26.563607999999999</v>
      </c>
      <c r="AG78">
        <v>43.678386000000003</v>
      </c>
      <c r="AH78">
        <v>126.436373</v>
      </c>
      <c r="AI78">
        <v>0</v>
      </c>
      <c r="AJ78">
        <v>0</v>
      </c>
      <c r="AK78">
        <v>59.009957999999997</v>
      </c>
      <c r="AL78">
        <v>80.759</v>
      </c>
      <c r="AM78">
        <v>17.179061999999998</v>
      </c>
      <c r="AN78">
        <v>1.0753569999999999</v>
      </c>
      <c r="AO78">
        <v>0</v>
      </c>
      <c r="AP78">
        <v>0.25619999999999998</v>
      </c>
      <c r="AQ78">
        <v>30.522714000000001</v>
      </c>
      <c r="AR78">
        <v>50.783999999999999</v>
      </c>
      <c r="AS78">
        <v>35.360464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94.887476999999976</v>
      </c>
      <c r="BA78">
        <f t="shared" si="4"/>
        <v>3143.8344750000006</v>
      </c>
      <c r="BD78">
        <v>4.2938999999999998</v>
      </c>
      <c r="BE78">
        <v>0</v>
      </c>
      <c r="BF78">
        <v>2.1255E-2</v>
      </c>
      <c r="BG78">
        <v>0</v>
      </c>
      <c r="BH78">
        <v>1.8580000000000001E-3</v>
      </c>
      <c r="BI78">
        <v>0.82955999999999996</v>
      </c>
      <c r="BJ78">
        <v>0</v>
      </c>
      <c r="BK78">
        <v>1.7417999999999999E-2</v>
      </c>
      <c r="BL78">
        <v>0</v>
      </c>
      <c r="BM78">
        <v>2.5569999999999998E-3</v>
      </c>
      <c r="BN78">
        <v>0</v>
      </c>
      <c r="BO78">
        <v>1.99</v>
      </c>
      <c r="BP78">
        <v>2.1800000000000002</v>
      </c>
      <c r="BQ78">
        <v>3.542468</v>
      </c>
      <c r="BR78">
        <v>2.609464</v>
      </c>
      <c r="BS78">
        <v>1.61</v>
      </c>
      <c r="BT78">
        <v>3.1918950000000001</v>
      </c>
      <c r="BU78">
        <v>2.9693339999999999</v>
      </c>
      <c r="BV78">
        <v>1.341844</v>
      </c>
      <c r="BW78">
        <v>9.33</v>
      </c>
      <c r="BX78">
        <v>4.2581249999999997</v>
      </c>
      <c r="BY78">
        <v>0.24</v>
      </c>
      <c r="BZ78">
        <v>1.9381029999999999</v>
      </c>
      <c r="CA78">
        <v>3.5116909999999999</v>
      </c>
      <c r="CB78">
        <v>1.78</v>
      </c>
      <c r="CC78">
        <v>0.84</v>
      </c>
      <c r="CD78">
        <v>0.42</v>
      </c>
      <c r="CE78">
        <v>0.88</v>
      </c>
      <c r="CF78">
        <v>0.2</v>
      </c>
      <c r="CG78">
        <v>3.78</v>
      </c>
      <c r="CH78">
        <v>2.438053</v>
      </c>
      <c r="CI78">
        <v>6.05</v>
      </c>
      <c r="CJ78">
        <v>1.94</v>
      </c>
      <c r="CK78">
        <v>1.85</v>
      </c>
      <c r="CL78">
        <v>5.313701</v>
      </c>
      <c r="CM78">
        <v>0.935114</v>
      </c>
      <c r="CN78">
        <v>3.5424669999999998</v>
      </c>
      <c r="CO78">
        <v>3.03</v>
      </c>
      <c r="CP78">
        <v>2.5259830000000001</v>
      </c>
      <c r="CQ78">
        <v>2.7933979999999998</v>
      </c>
      <c r="CR78">
        <v>2.38</v>
      </c>
      <c r="CS78">
        <v>2.3954240000000002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94.887476999999976</v>
      </c>
    </row>
    <row r="79" spans="1:114">
      <c r="A79" t="s">
        <v>121</v>
      </c>
      <c r="B79">
        <v>0</v>
      </c>
      <c r="C79">
        <v>30.906565000000001</v>
      </c>
      <c r="D79">
        <v>6.4145700000000003</v>
      </c>
      <c r="E79">
        <v>0</v>
      </c>
      <c r="F79">
        <v>0</v>
      </c>
      <c r="G79">
        <v>72.086100000000002</v>
      </c>
      <c r="H79">
        <v>0</v>
      </c>
      <c r="I79">
        <v>88.779044999999996</v>
      </c>
      <c r="J79">
        <v>6.0807570000000002</v>
      </c>
      <c r="K79">
        <v>344.673159</v>
      </c>
      <c r="L79">
        <v>661.459879</v>
      </c>
      <c r="M79">
        <v>94.319981999999996</v>
      </c>
      <c r="N79">
        <v>120.694688</v>
      </c>
      <c r="O79">
        <v>126.520838</v>
      </c>
      <c r="P79">
        <v>144.02676099999999</v>
      </c>
      <c r="Q79">
        <v>22.193777000000001</v>
      </c>
      <c r="R79">
        <v>43.545976000000003</v>
      </c>
      <c r="S79">
        <v>26.963602000000002</v>
      </c>
      <c r="T79">
        <v>1.4276059999999999</v>
      </c>
      <c r="U79">
        <v>348.97500000000002</v>
      </c>
      <c r="V79">
        <v>19.46</v>
      </c>
      <c r="W79">
        <v>44.917999999999999</v>
      </c>
      <c r="X79">
        <v>147.515625</v>
      </c>
      <c r="Y79">
        <v>0</v>
      </c>
      <c r="Z79">
        <v>20.13</v>
      </c>
      <c r="AA79">
        <v>42.14808</v>
      </c>
      <c r="AB79">
        <v>43.635159999999999</v>
      </c>
      <c r="AC79">
        <v>31.709733</v>
      </c>
      <c r="AD79">
        <v>29.745408000000001</v>
      </c>
      <c r="AE79">
        <v>53.905351000000003</v>
      </c>
      <c r="AF79">
        <v>26.563607999999999</v>
      </c>
      <c r="AG79">
        <v>43.678386000000003</v>
      </c>
      <c r="AH79">
        <v>151.723648</v>
      </c>
      <c r="AI79">
        <v>3.4724400000000002</v>
      </c>
      <c r="AJ79">
        <v>0</v>
      </c>
      <c r="AK79">
        <v>59.009957999999997</v>
      </c>
      <c r="AL79">
        <v>80.759</v>
      </c>
      <c r="AM79">
        <v>17.179061999999998</v>
      </c>
      <c r="AN79">
        <v>1.0753569999999999</v>
      </c>
      <c r="AO79">
        <v>0</v>
      </c>
      <c r="AP79">
        <v>0.25619999999999998</v>
      </c>
      <c r="AQ79">
        <v>30.522714000000001</v>
      </c>
      <c r="AR79">
        <v>50.783999999999999</v>
      </c>
      <c r="AS79">
        <v>35.360464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96.456651999999977</v>
      </c>
      <c r="BA79">
        <f t="shared" si="4"/>
        <v>3184.0785010000009</v>
      </c>
      <c r="BD79">
        <v>4.2938999999999998</v>
      </c>
      <c r="BE79">
        <v>0</v>
      </c>
      <c r="BF79">
        <v>2.1255E-2</v>
      </c>
      <c r="BG79">
        <v>0</v>
      </c>
      <c r="BH79">
        <v>1.8580000000000001E-3</v>
      </c>
      <c r="BI79">
        <v>0.82955999999999996</v>
      </c>
      <c r="BJ79">
        <v>0</v>
      </c>
      <c r="BK79">
        <v>1.7417999999999999E-2</v>
      </c>
      <c r="BL79">
        <v>0</v>
      </c>
      <c r="BM79">
        <v>2.5569999999999998E-3</v>
      </c>
      <c r="BN79">
        <v>0</v>
      </c>
      <c r="BO79">
        <v>1.99</v>
      </c>
      <c r="BP79">
        <v>2.1800000000000002</v>
      </c>
      <c r="BQ79">
        <v>3.542468</v>
      </c>
      <c r="BR79">
        <v>2.609464</v>
      </c>
      <c r="BS79">
        <v>1.61</v>
      </c>
      <c r="BT79">
        <v>4.2558600000000002</v>
      </c>
      <c r="BU79">
        <v>2.9693339999999999</v>
      </c>
      <c r="BV79">
        <v>1.341844</v>
      </c>
      <c r="BW79">
        <v>9.33</v>
      </c>
      <c r="BX79">
        <v>4.2581249999999997</v>
      </c>
      <c r="BY79">
        <v>0.24</v>
      </c>
      <c r="BZ79">
        <v>1.9381029999999999</v>
      </c>
      <c r="CA79">
        <v>3.5116909999999999</v>
      </c>
      <c r="CB79">
        <v>1.78</v>
      </c>
      <c r="CC79">
        <v>0.84</v>
      </c>
      <c r="CD79">
        <v>0.48</v>
      </c>
      <c r="CE79">
        <v>0.88</v>
      </c>
      <c r="CF79">
        <v>0.2</v>
      </c>
      <c r="CG79">
        <v>3.78</v>
      </c>
      <c r="CH79">
        <v>2.8832629999999999</v>
      </c>
      <c r="CI79">
        <v>6.05</v>
      </c>
      <c r="CJ79">
        <v>1.94</v>
      </c>
      <c r="CK79">
        <v>1.85</v>
      </c>
      <c r="CL79">
        <v>5.313701</v>
      </c>
      <c r="CM79">
        <v>0.935114</v>
      </c>
      <c r="CN79">
        <v>3.5424669999999998</v>
      </c>
      <c r="CO79">
        <v>3.03</v>
      </c>
      <c r="CP79">
        <v>2.5259830000000001</v>
      </c>
      <c r="CQ79">
        <v>2.7933979999999998</v>
      </c>
      <c r="CR79">
        <v>2.38</v>
      </c>
      <c r="CS79">
        <v>2.3954240000000002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96.456651999999977</v>
      </c>
    </row>
    <row r="80" spans="1:114">
      <c r="A80" t="s">
        <v>122</v>
      </c>
      <c r="B80">
        <v>0</v>
      </c>
      <c r="C80">
        <v>30.906565000000001</v>
      </c>
      <c r="D80">
        <v>6.4145700000000003</v>
      </c>
      <c r="E80">
        <v>0</v>
      </c>
      <c r="F80">
        <v>0</v>
      </c>
      <c r="G80">
        <v>72.086100000000002</v>
      </c>
      <c r="H80">
        <v>0</v>
      </c>
      <c r="I80">
        <v>88.779044999999996</v>
      </c>
      <c r="J80">
        <v>6.0807570000000002</v>
      </c>
      <c r="K80">
        <v>344.673159</v>
      </c>
      <c r="L80">
        <v>661.459879</v>
      </c>
      <c r="M80">
        <v>94.319981999999996</v>
      </c>
      <c r="N80">
        <v>120.694688</v>
      </c>
      <c r="O80">
        <v>126.520838</v>
      </c>
      <c r="P80">
        <v>144.02676099999999</v>
      </c>
      <c r="Q80">
        <v>22.193777000000001</v>
      </c>
      <c r="R80">
        <v>43.545976000000003</v>
      </c>
      <c r="S80">
        <v>26.963602000000002</v>
      </c>
      <c r="T80">
        <v>1.4276059999999999</v>
      </c>
      <c r="U80">
        <v>348.97500000000002</v>
      </c>
      <c r="V80">
        <v>19.46</v>
      </c>
      <c r="W80">
        <v>44.917999999999999</v>
      </c>
      <c r="X80">
        <v>147.515625</v>
      </c>
      <c r="Y80">
        <v>0</v>
      </c>
      <c r="Z80">
        <v>20.13</v>
      </c>
      <c r="AA80">
        <v>42.14808</v>
      </c>
      <c r="AB80">
        <v>43.635159999999999</v>
      </c>
      <c r="AC80">
        <v>31.709733</v>
      </c>
      <c r="AD80">
        <v>39.660544000000002</v>
      </c>
      <c r="AE80">
        <v>53.905351000000003</v>
      </c>
      <c r="AF80">
        <v>26.563607999999999</v>
      </c>
      <c r="AG80">
        <v>43.678386000000003</v>
      </c>
      <c r="AH80">
        <v>151.723648</v>
      </c>
      <c r="AI80">
        <v>8.3338570000000001</v>
      </c>
      <c r="AJ80">
        <v>0</v>
      </c>
      <c r="AK80">
        <v>59.009957999999997</v>
      </c>
      <c r="AL80">
        <v>80.759</v>
      </c>
      <c r="AM80">
        <v>17.179061999999998</v>
      </c>
      <c r="AN80">
        <v>1.0753569999999999</v>
      </c>
      <c r="AO80">
        <v>0</v>
      </c>
      <c r="AP80">
        <v>0.25619999999999998</v>
      </c>
      <c r="AQ80">
        <v>30.522714000000001</v>
      </c>
      <c r="AR80">
        <v>50.783999999999999</v>
      </c>
      <c r="AS80">
        <v>35.360464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96.456651999999977</v>
      </c>
      <c r="BA80">
        <f t="shared" si="4"/>
        <v>3198.8550540000006</v>
      </c>
      <c r="BD80">
        <v>4.2938999999999998</v>
      </c>
      <c r="BE80">
        <v>0</v>
      </c>
      <c r="BF80">
        <v>2.1255E-2</v>
      </c>
      <c r="BG80">
        <v>0</v>
      </c>
      <c r="BH80">
        <v>1.8580000000000001E-3</v>
      </c>
      <c r="BI80">
        <v>0.82955999999999996</v>
      </c>
      <c r="BJ80">
        <v>0</v>
      </c>
      <c r="BK80">
        <v>1.7417999999999999E-2</v>
      </c>
      <c r="BL80">
        <v>0</v>
      </c>
      <c r="BM80">
        <v>2.5569999999999998E-3</v>
      </c>
      <c r="BN80">
        <v>0</v>
      </c>
      <c r="BO80">
        <v>1.99</v>
      </c>
      <c r="BP80">
        <v>2.1800000000000002</v>
      </c>
      <c r="BQ80">
        <v>3.542468</v>
      </c>
      <c r="BR80">
        <v>2.609464</v>
      </c>
      <c r="BS80">
        <v>1.61</v>
      </c>
      <c r="BT80">
        <v>4.2558600000000002</v>
      </c>
      <c r="BU80">
        <v>2.9693339999999999</v>
      </c>
      <c r="BV80">
        <v>1.341844</v>
      </c>
      <c r="BW80">
        <v>9.33</v>
      </c>
      <c r="BX80">
        <v>4.2581249999999997</v>
      </c>
      <c r="BY80">
        <v>0.24</v>
      </c>
      <c r="BZ80">
        <v>1.9381029999999999</v>
      </c>
      <c r="CA80">
        <v>3.5116909999999999</v>
      </c>
      <c r="CB80">
        <v>1.78</v>
      </c>
      <c r="CC80">
        <v>0.84</v>
      </c>
      <c r="CD80">
        <v>0.48</v>
      </c>
      <c r="CE80">
        <v>0.88</v>
      </c>
      <c r="CF80">
        <v>0.2</v>
      </c>
      <c r="CG80">
        <v>3.78</v>
      </c>
      <c r="CH80">
        <v>2.8832629999999999</v>
      </c>
      <c r="CI80">
        <v>6.05</v>
      </c>
      <c r="CJ80">
        <v>1.94</v>
      </c>
      <c r="CK80">
        <v>1.85</v>
      </c>
      <c r="CL80">
        <v>5.313701</v>
      </c>
      <c r="CM80">
        <v>0.935114</v>
      </c>
      <c r="CN80">
        <v>3.5424669999999998</v>
      </c>
      <c r="CO80">
        <v>3.03</v>
      </c>
      <c r="CP80">
        <v>2.5259830000000001</v>
      </c>
      <c r="CQ80">
        <v>2.7933979999999998</v>
      </c>
      <c r="CR80">
        <v>2.38</v>
      </c>
      <c r="CS80">
        <v>2.3954240000000002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96.456651999999977</v>
      </c>
    </row>
    <row r="81" spans="1:114">
      <c r="A81" t="s">
        <v>123</v>
      </c>
      <c r="B81">
        <v>0</v>
      </c>
      <c r="C81">
        <v>30.906565000000001</v>
      </c>
      <c r="D81">
        <v>6.4145700000000003</v>
      </c>
      <c r="E81">
        <v>0</v>
      </c>
      <c r="F81">
        <v>0</v>
      </c>
      <c r="G81">
        <v>72.086100000000002</v>
      </c>
      <c r="H81">
        <v>0</v>
      </c>
      <c r="I81">
        <v>88.779044999999996</v>
      </c>
      <c r="J81">
        <v>6.0807570000000002</v>
      </c>
      <c r="K81">
        <v>344.673159</v>
      </c>
      <c r="L81">
        <v>661.459879</v>
      </c>
      <c r="M81">
        <v>94.319981999999996</v>
      </c>
      <c r="N81">
        <v>120.694688</v>
      </c>
      <c r="O81">
        <v>126.520838</v>
      </c>
      <c r="P81">
        <v>144.02676099999999</v>
      </c>
      <c r="Q81">
        <v>22.193777000000001</v>
      </c>
      <c r="R81">
        <v>43.545976000000003</v>
      </c>
      <c r="S81">
        <v>26.963602000000002</v>
      </c>
      <c r="T81">
        <v>1.4276059999999999</v>
      </c>
      <c r="U81">
        <v>348.97500000000002</v>
      </c>
      <c r="V81">
        <v>19.46</v>
      </c>
      <c r="W81">
        <v>44.917999999999999</v>
      </c>
      <c r="X81">
        <v>147.515625</v>
      </c>
      <c r="Y81">
        <v>0</v>
      </c>
      <c r="Z81">
        <v>20.13</v>
      </c>
      <c r="AA81">
        <v>42.14808</v>
      </c>
      <c r="AB81">
        <v>43.635159999999999</v>
      </c>
      <c r="AC81">
        <v>31.709733</v>
      </c>
      <c r="AD81">
        <v>39.660544000000002</v>
      </c>
      <c r="AE81">
        <v>53.905351000000003</v>
      </c>
      <c r="AF81">
        <v>26.563607999999999</v>
      </c>
      <c r="AG81">
        <v>43.678386000000003</v>
      </c>
      <c r="AH81">
        <v>151.723648</v>
      </c>
      <c r="AI81">
        <v>54.170071999999998</v>
      </c>
      <c r="AJ81">
        <v>0</v>
      </c>
      <c r="AK81">
        <v>59.009957999999997</v>
      </c>
      <c r="AL81">
        <v>80.759</v>
      </c>
      <c r="AM81">
        <v>17.179061999999998</v>
      </c>
      <c r="AN81">
        <v>1.0753569999999999</v>
      </c>
      <c r="AO81">
        <v>0</v>
      </c>
      <c r="AP81">
        <v>0.25619999999999998</v>
      </c>
      <c r="AQ81">
        <v>30.522714000000001</v>
      </c>
      <c r="AR81">
        <v>50.783999999999999</v>
      </c>
      <c r="AS81">
        <v>35.360464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96.456811999999971</v>
      </c>
      <c r="BA81">
        <f t="shared" si="4"/>
        <v>3244.6914290000004</v>
      </c>
      <c r="BD81">
        <v>4.2938999999999998</v>
      </c>
      <c r="BE81">
        <v>0</v>
      </c>
      <c r="BF81">
        <v>2.1255E-2</v>
      </c>
      <c r="BG81">
        <v>0</v>
      </c>
      <c r="BH81">
        <v>1.8580000000000001E-3</v>
      </c>
      <c r="BI81">
        <v>0.82955999999999996</v>
      </c>
      <c r="BJ81">
        <v>0</v>
      </c>
      <c r="BK81">
        <v>1.7578E-2</v>
      </c>
      <c r="BL81">
        <v>0</v>
      </c>
      <c r="BM81">
        <v>2.5569999999999998E-3</v>
      </c>
      <c r="BN81">
        <v>0</v>
      </c>
      <c r="BO81">
        <v>1.99</v>
      </c>
      <c r="BP81">
        <v>2.1800000000000002</v>
      </c>
      <c r="BQ81">
        <v>3.542468</v>
      </c>
      <c r="BR81">
        <v>2.609464</v>
      </c>
      <c r="BS81">
        <v>1.61</v>
      </c>
      <c r="BT81">
        <v>4.2558600000000002</v>
      </c>
      <c r="BU81">
        <v>2.9693339999999999</v>
      </c>
      <c r="BV81">
        <v>1.341844</v>
      </c>
      <c r="BW81">
        <v>9.33</v>
      </c>
      <c r="BX81">
        <v>4.2581249999999997</v>
      </c>
      <c r="BY81">
        <v>0.24</v>
      </c>
      <c r="BZ81">
        <v>1.9381029999999999</v>
      </c>
      <c r="CA81">
        <v>3.5116909999999999</v>
      </c>
      <c r="CB81">
        <v>1.78</v>
      </c>
      <c r="CC81">
        <v>0.84</v>
      </c>
      <c r="CD81">
        <v>0.48</v>
      </c>
      <c r="CE81">
        <v>0.88</v>
      </c>
      <c r="CF81">
        <v>0.2</v>
      </c>
      <c r="CG81">
        <v>3.78</v>
      </c>
      <c r="CH81">
        <v>2.8832629999999999</v>
      </c>
      <c r="CI81">
        <v>6.05</v>
      </c>
      <c r="CJ81">
        <v>1.94</v>
      </c>
      <c r="CK81">
        <v>1.85</v>
      </c>
      <c r="CL81">
        <v>5.313701</v>
      </c>
      <c r="CM81">
        <v>0.935114</v>
      </c>
      <c r="CN81">
        <v>3.5424669999999998</v>
      </c>
      <c r="CO81">
        <v>3.03</v>
      </c>
      <c r="CP81">
        <v>2.5259830000000001</v>
      </c>
      <c r="CQ81">
        <v>2.7933979999999998</v>
      </c>
      <c r="CR81">
        <v>2.38</v>
      </c>
      <c r="CS81">
        <v>2.3954240000000002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96.456811999999971</v>
      </c>
    </row>
    <row r="82" spans="1:114">
      <c r="A82" t="s">
        <v>124</v>
      </c>
      <c r="B82">
        <v>0</v>
      </c>
      <c r="C82">
        <v>30.906565000000001</v>
      </c>
      <c r="D82">
        <v>6.4145700000000003</v>
      </c>
      <c r="E82">
        <v>0</v>
      </c>
      <c r="F82">
        <v>0</v>
      </c>
      <c r="G82">
        <v>72.086100000000002</v>
      </c>
      <c r="H82">
        <v>0</v>
      </c>
      <c r="I82">
        <v>88.779044999999996</v>
      </c>
      <c r="J82">
        <v>6.0807570000000002</v>
      </c>
      <c r="K82">
        <v>344.673159</v>
      </c>
      <c r="L82">
        <v>661.459879</v>
      </c>
      <c r="M82">
        <v>94.319981999999996</v>
      </c>
      <c r="N82">
        <v>120.694688</v>
      </c>
      <c r="O82">
        <v>126.520838</v>
      </c>
      <c r="P82">
        <v>144.02676099999999</v>
      </c>
      <c r="Q82">
        <v>22.193777000000001</v>
      </c>
      <c r="R82">
        <v>43.545976000000003</v>
      </c>
      <c r="S82">
        <v>26.963602000000002</v>
      </c>
      <c r="T82">
        <v>1.4276059999999999</v>
      </c>
      <c r="U82">
        <v>348.97500000000002</v>
      </c>
      <c r="V82">
        <v>19.46</v>
      </c>
      <c r="W82">
        <v>44.917999999999999</v>
      </c>
      <c r="X82">
        <v>147.515625</v>
      </c>
      <c r="Y82">
        <v>0</v>
      </c>
      <c r="Z82">
        <v>20.13</v>
      </c>
      <c r="AA82">
        <v>42.14808</v>
      </c>
      <c r="AB82">
        <v>43.635159999999999</v>
      </c>
      <c r="AC82">
        <v>31.709733</v>
      </c>
      <c r="AD82">
        <v>39.660544000000002</v>
      </c>
      <c r="AE82">
        <v>53.905351000000003</v>
      </c>
      <c r="AF82">
        <v>26.563607999999999</v>
      </c>
      <c r="AG82">
        <v>43.678386000000003</v>
      </c>
      <c r="AH82">
        <v>151.723648</v>
      </c>
      <c r="AI82">
        <v>54.170071999999998</v>
      </c>
      <c r="AJ82">
        <v>0</v>
      </c>
      <c r="AK82">
        <v>59.009957999999997</v>
      </c>
      <c r="AL82">
        <v>80.759</v>
      </c>
      <c r="AM82">
        <v>17.179061999999998</v>
      </c>
      <c r="AN82">
        <v>1.0753569999999999</v>
      </c>
      <c r="AO82">
        <v>0</v>
      </c>
      <c r="AP82">
        <v>0.25619999999999998</v>
      </c>
      <c r="AQ82">
        <v>30.522714000000001</v>
      </c>
      <c r="AR82">
        <v>50.783999999999999</v>
      </c>
      <c r="AS82">
        <v>35.360464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96.456811999999971</v>
      </c>
      <c r="BA82">
        <f t="shared" si="4"/>
        <v>3244.6914290000004</v>
      </c>
      <c r="BD82">
        <v>4.2938999999999998</v>
      </c>
      <c r="BE82">
        <v>0</v>
      </c>
      <c r="BF82">
        <v>2.1255E-2</v>
      </c>
      <c r="BG82">
        <v>0</v>
      </c>
      <c r="BH82">
        <v>1.8580000000000001E-3</v>
      </c>
      <c r="BI82">
        <v>0.82955999999999996</v>
      </c>
      <c r="BJ82">
        <v>0</v>
      </c>
      <c r="BK82">
        <v>1.7578E-2</v>
      </c>
      <c r="BL82">
        <v>0</v>
      </c>
      <c r="BM82">
        <v>2.5569999999999998E-3</v>
      </c>
      <c r="BN82">
        <v>0</v>
      </c>
      <c r="BO82">
        <v>1.99</v>
      </c>
      <c r="BP82">
        <v>2.1800000000000002</v>
      </c>
      <c r="BQ82">
        <v>3.542468</v>
      </c>
      <c r="BR82">
        <v>2.609464</v>
      </c>
      <c r="BS82">
        <v>1.61</v>
      </c>
      <c r="BT82">
        <v>4.2558600000000002</v>
      </c>
      <c r="BU82">
        <v>2.9693339999999999</v>
      </c>
      <c r="BV82">
        <v>1.341844</v>
      </c>
      <c r="BW82">
        <v>9.33</v>
      </c>
      <c r="BX82">
        <v>4.2581249999999997</v>
      </c>
      <c r="BY82">
        <v>0.24</v>
      </c>
      <c r="BZ82">
        <v>1.9381029999999999</v>
      </c>
      <c r="CA82">
        <v>3.5116909999999999</v>
      </c>
      <c r="CB82">
        <v>1.78</v>
      </c>
      <c r="CC82">
        <v>0.84</v>
      </c>
      <c r="CD82">
        <v>0.48</v>
      </c>
      <c r="CE82">
        <v>0.88</v>
      </c>
      <c r="CF82">
        <v>0.2</v>
      </c>
      <c r="CG82">
        <v>3.78</v>
      </c>
      <c r="CH82">
        <v>2.8832629999999999</v>
      </c>
      <c r="CI82">
        <v>6.05</v>
      </c>
      <c r="CJ82">
        <v>1.94</v>
      </c>
      <c r="CK82">
        <v>1.85</v>
      </c>
      <c r="CL82">
        <v>5.313701</v>
      </c>
      <c r="CM82">
        <v>0.935114</v>
      </c>
      <c r="CN82">
        <v>3.5424669999999998</v>
      </c>
      <c r="CO82">
        <v>3.03</v>
      </c>
      <c r="CP82">
        <v>2.5259830000000001</v>
      </c>
      <c r="CQ82">
        <v>2.7933979999999998</v>
      </c>
      <c r="CR82">
        <v>2.38</v>
      </c>
      <c r="CS82">
        <v>2.3954240000000002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96.456811999999971</v>
      </c>
    </row>
    <row r="83" spans="1:114">
      <c r="A83" t="s">
        <v>125</v>
      </c>
      <c r="B83">
        <v>0</v>
      </c>
      <c r="C83">
        <v>32.072851999999997</v>
      </c>
      <c r="D83">
        <v>6.4145700000000003</v>
      </c>
      <c r="E83">
        <v>0</v>
      </c>
      <c r="F83">
        <v>0</v>
      </c>
      <c r="G83">
        <v>72.086100000000002</v>
      </c>
      <c r="H83">
        <v>0</v>
      </c>
      <c r="I83">
        <v>91.211347000000004</v>
      </c>
      <c r="J83">
        <v>6.0807570000000002</v>
      </c>
      <c r="K83">
        <v>344.673159</v>
      </c>
      <c r="L83">
        <v>661.459879</v>
      </c>
      <c r="M83">
        <v>94.319981999999996</v>
      </c>
      <c r="N83">
        <v>120.694688</v>
      </c>
      <c r="O83">
        <v>126.520838</v>
      </c>
      <c r="P83">
        <v>144.02676099999999</v>
      </c>
      <c r="Q83">
        <v>22.193777000000001</v>
      </c>
      <c r="R83">
        <v>43.545976000000003</v>
      </c>
      <c r="S83">
        <v>26.963602000000002</v>
      </c>
      <c r="T83">
        <v>1.4276059999999999</v>
      </c>
      <c r="U83">
        <v>348.97500000000002</v>
      </c>
      <c r="V83">
        <v>19.46</v>
      </c>
      <c r="W83">
        <v>44.917999999999999</v>
      </c>
      <c r="X83">
        <v>147.515625</v>
      </c>
      <c r="Y83">
        <v>0</v>
      </c>
      <c r="Z83">
        <v>20.13</v>
      </c>
      <c r="AA83">
        <v>42.14808</v>
      </c>
      <c r="AB83">
        <v>43.635159999999999</v>
      </c>
      <c r="AC83">
        <v>31.709733</v>
      </c>
      <c r="AD83">
        <v>39.660544000000002</v>
      </c>
      <c r="AE83">
        <v>53.905351000000003</v>
      </c>
      <c r="AF83">
        <v>26.563607999999999</v>
      </c>
      <c r="AG83">
        <v>43.678386000000003</v>
      </c>
      <c r="AH83">
        <v>151.723648</v>
      </c>
      <c r="AI83">
        <v>54.170071999999998</v>
      </c>
      <c r="AJ83">
        <v>0</v>
      </c>
      <c r="AK83">
        <v>59.009957999999997</v>
      </c>
      <c r="AL83">
        <v>80.759</v>
      </c>
      <c r="AM83">
        <v>17.179061999999998</v>
      </c>
      <c r="AN83">
        <v>1.0753569999999999</v>
      </c>
      <c r="AO83">
        <v>0</v>
      </c>
      <c r="AP83">
        <v>0.25619999999999998</v>
      </c>
      <c r="AQ83">
        <v>30.522714000000001</v>
      </c>
      <c r="AR83">
        <v>50.783999999999999</v>
      </c>
      <c r="AS83">
        <v>35.360464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96.456923999999972</v>
      </c>
      <c r="BA83">
        <f t="shared" si="4"/>
        <v>3248.2901300000003</v>
      </c>
      <c r="BD83">
        <v>4.2938999999999998</v>
      </c>
      <c r="BE83">
        <v>0</v>
      </c>
      <c r="BF83">
        <v>2.1367000000000001E-2</v>
      </c>
      <c r="BG83">
        <v>0</v>
      </c>
      <c r="BH83">
        <v>1.8580000000000001E-3</v>
      </c>
      <c r="BI83">
        <v>0.82955999999999996</v>
      </c>
      <c r="BJ83">
        <v>0</v>
      </c>
      <c r="BK83">
        <v>1.7578E-2</v>
      </c>
      <c r="BL83">
        <v>0</v>
      </c>
      <c r="BM83">
        <v>2.5569999999999998E-3</v>
      </c>
      <c r="BN83">
        <v>0</v>
      </c>
      <c r="BO83">
        <v>1.99</v>
      </c>
      <c r="BP83">
        <v>2.1800000000000002</v>
      </c>
      <c r="BQ83">
        <v>3.542468</v>
      </c>
      <c r="BR83">
        <v>2.609464</v>
      </c>
      <c r="BS83">
        <v>1.61</v>
      </c>
      <c r="BT83">
        <v>4.2558600000000002</v>
      </c>
      <c r="BU83">
        <v>2.9693339999999999</v>
      </c>
      <c r="BV83">
        <v>1.341844</v>
      </c>
      <c r="BW83">
        <v>9.33</v>
      </c>
      <c r="BX83">
        <v>4.2581249999999997</v>
      </c>
      <c r="BY83">
        <v>0.24</v>
      </c>
      <c r="BZ83">
        <v>1.9381029999999999</v>
      </c>
      <c r="CA83">
        <v>3.5116909999999999</v>
      </c>
      <c r="CB83">
        <v>1.78</v>
      </c>
      <c r="CC83">
        <v>0.84</v>
      </c>
      <c r="CD83">
        <v>0.48</v>
      </c>
      <c r="CE83">
        <v>0.88</v>
      </c>
      <c r="CF83">
        <v>0.2</v>
      </c>
      <c r="CG83">
        <v>3.78</v>
      </c>
      <c r="CH83">
        <v>2.8832629999999999</v>
      </c>
      <c r="CI83">
        <v>6.05</v>
      </c>
      <c r="CJ83">
        <v>1.94</v>
      </c>
      <c r="CK83">
        <v>1.85</v>
      </c>
      <c r="CL83">
        <v>5.313701</v>
      </c>
      <c r="CM83">
        <v>0.935114</v>
      </c>
      <c r="CN83">
        <v>3.5424669999999998</v>
      </c>
      <c r="CO83">
        <v>3.03</v>
      </c>
      <c r="CP83">
        <v>2.5259830000000001</v>
      </c>
      <c r="CQ83">
        <v>2.7933979999999998</v>
      </c>
      <c r="CR83">
        <v>2.38</v>
      </c>
      <c r="CS83">
        <v>2.3954240000000002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96.456923999999972</v>
      </c>
    </row>
    <row r="84" spans="1:114">
      <c r="A84" t="s">
        <v>126</v>
      </c>
      <c r="B84">
        <v>0</v>
      </c>
      <c r="C84">
        <v>32.072851999999997</v>
      </c>
      <c r="D84">
        <v>6.4145700000000003</v>
      </c>
      <c r="E84">
        <v>0</v>
      </c>
      <c r="F84">
        <v>0</v>
      </c>
      <c r="G84">
        <v>72.086100000000002</v>
      </c>
      <c r="H84">
        <v>0</v>
      </c>
      <c r="I84">
        <v>91.211347000000004</v>
      </c>
      <c r="J84">
        <v>6.0807570000000002</v>
      </c>
      <c r="K84">
        <v>344.673159</v>
      </c>
      <c r="L84">
        <v>661.459879</v>
      </c>
      <c r="M84">
        <v>94.319981999999996</v>
      </c>
      <c r="N84">
        <v>120.694688</v>
      </c>
      <c r="O84">
        <v>126.520838</v>
      </c>
      <c r="P84">
        <v>144.02676099999999</v>
      </c>
      <c r="Q84">
        <v>22.193777000000001</v>
      </c>
      <c r="R84">
        <v>43.545976000000003</v>
      </c>
      <c r="S84">
        <v>26.963602000000002</v>
      </c>
      <c r="T84">
        <v>1.4276059999999999</v>
      </c>
      <c r="U84">
        <v>348.97500000000002</v>
      </c>
      <c r="V84">
        <v>19.46</v>
      </c>
      <c r="W84">
        <v>44.917999999999999</v>
      </c>
      <c r="X84">
        <v>147.515625</v>
      </c>
      <c r="Y84">
        <v>0</v>
      </c>
      <c r="Z84">
        <v>20.13</v>
      </c>
      <c r="AA84">
        <v>42.14808</v>
      </c>
      <c r="AB84">
        <v>43.635159999999999</v>
      </c>
      <c r="AC84">
        <v>31.709733</v>
      </c>
      <c r="AD84">
        <v>39.660544000000002</v>
      </c>
      <c r="AE84">
        <v>53.905351000000003</v>
      </c>
      <c r="AF84">
        <v>26.563607999999999</v>
      </c>
      <c r="AG84">
        <v>43.678386000000003</v>
      </c>
      <c r="AH84">
        <v>151.723648</v>
      </c>
      <c r="AI84">
        <v>54.170071999999998</v>
      </c>
      <c r="AJ84">
        <v>0</v>
      </c>
      <c r="AK84">
        <v>59.009957999999997</v>
      </c>
      <c r="AL84">
        <v>80.759</v>
      </c>
      <c r="AM84">
        <v>17.179061999999998</v>
      </c>
      <c r="AN84">
        <v>1.0753569999999999</v>
      </c>
      <c r="AO84">
        <v>0</v>
      </c>
      <c r="AP84">
        <v>0.25619999999999998</v>
      </c>
      <c r="AQ84">
        <v>30.522714000000001</v>
      </c>
      <c r="AR84">
        <v>50.783999999999999</v>
      </c>
      <c r="AS84">
        <v>35.360464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96.456923999999972</v>
      </c>
      <c r="BA84">
        <f t="shared" si="4"/>
        <v>3248.2901300000003</v>
      </c>
      <c r="BD84">
        <v>4.2938999999999998</v>
      </c>
      <c r="BE84">
        <v>0</v>
      </c>
      <c r="BF84">
        <v>2.1367000000000001E-2</v>
      </c>
      <c r="BG84">
        <v>0</v>
      </c>
      <c r="BH84">
        <v>1.8580000000000001E-3</v>
      </c>
      <c r="BI84">
        <v>0.82955999999999996</v>
      </c>
      <c r="BJ84">
        <v>0</v>
      </c>
      <c r="BK84">
        <v>1.7578E-2</v>
      </c>
      <c r="BL84">
        <v>0</v>
      </c>
      <c r="BM84">
        <v>2.5569999999999998E-3</v>
      </c>
      <c r="BN84">
        <v>0</v>
      </c>
      <c r="BO84">
        <v>1.99</v>
      </c>
      <c r="BP84">
        <v>2.1800000000000002</v>
      </c>
      <c r="BQ84">
        <v>3.542468</v>
      </c>
      <c r="BR84">
        <v>2.609464</v>
      </c>
      <c r="BS84">
        <v>1.61</v>
      </c>
      <c r="BT84">
        <v>4.2558600000000002</v>
      </c>
      <c r="BU84">
        <v>2.9693339999999999</v>
      </c>
      <c r="BV84">
        <v>1.341844</v>
      </c>
      <c r="BW84">
        <v>9.33</v>
      </c>
      <c r="BX84">
        <v>4.2581249999999997</v>
      </c>
      <c r="BY84">
        <v>0.24</v>
      </c>
      <c r="BZ84">
        <v>1.9381029999999999</v>
      </c>
      <c r="CA84">
        <v>3.5116909999999999</v>
      </c>
      <c r="CB84">
        <v>1.78</v>
      </c>
      <c r="CC84">
        <v>0.84</v>
      </c>
      <c r="CD84">
        <v>0.48</v>
      </c>
      <c r="CE84">
        <v>0.88</v>
      </c>
      <c r="CF84">
        <v>0.2</v>
      </c>
      <c r="CG84">
        <v>3.78</v>
      </c>
      <c r="CH84">
        <v>2.8832629999999999</v>
      </c>
      <c r="CI84">
        <v>6.05</v>
      </c>
      <c r="CJ84">
        <v>1.94</v>
      </c>
      <c r="CK84">
        <v>1.85</v>
      </c>
      <c r="CL84">
        <v>5.313701</v>
      </c>
      <c r="CM84">
        <v>0.935114</v>
      </c>
      <c r="CN84">
        <v>3.5424669999999998</v>
      </c>
      <c r="CO84">
        <v>3.03</v>
      </c>
      <c r="CP84">
        <v>2.5259830000000001</v>
      </c>
      <c r="CQ84">
        <v>2.7933979999999998</v>
      </c>
      <c r="CR84">
        <v>2.38</v>
      </c>
      <c r="CS84">
        <v>2.3954240000000002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96.456923999999972</v>
      </c>
    </row>
    <row r="85" spans="1:114">
      <c r="A85" t="s">
        <v>127</v>
      </c>
      <c r="B85">
        <v>0</v>
      </c>
      <c r="C85">
        <v>32.072851999999997</v>
      </c>
      <c r="D85">
        <v>6.4145700000000003</v>
      </c>
      <c r="E85">
        <v>0</v>
      </c>
      <c r="F85">
        <v>0</v>
      </c>
      <c r="G85">
        <v>72.086100000000002</v>
      </c>
      <c r="H85">
        <v>0</v>
      </c>
      <c r="I85">
        <v>91.211347000000004</v>
      </c>
      <c r="J85">
        <v>6.0807570000000002</v>
      </c>
      <c r="K85">
        <v>344.673159</v>
      </c>
      <c r="L85">
        <v>661.459879</v>
      </c>
      <c r="M85">
        <v>94.319981999999996</v>
      </c>
      <c r="N85">
        <v>120.694688</v>
      </c>
      <c r="O85">
        <v>126.520838</v>
      </c>
      <c r="P85">
        <v>144.02676099999999</v>
      </c>
      <c r="Q85">
        <v>22.193777000000001</v>
      </c>
      <c r="R85">
        <v>43.545976000000003</v>
      </c>
      <c r="S85">
        <v>26.963602000000002</v>
      </c>
      <c r="T85">
        <v>1.4276059999999999</v>
      </c>
      <c r="U85">
        <v>348.97500000000002</v>
      </c>
      <c r="V85">
        <v>19.46</v>
      </c>
      <c r="W85">
        <v>44.917999999999999</v>
      </c>
      <c r="X85">
        <v>147.515625</v>
      </c>
      <c r="Y85">
        <v>0</v>
      </c>
      <c r="Z85">
        <v>20.13</v>
      </c>
      <c r="AA85">
        <v>42.14808</v>
      </c>
      <c r="AB85">
        <v>43.635159999999999</v>
      </c>
      <c r="AC85">
        <v>31.709733</v>
      </c>
      <c r="AD85">
        <v>39.660544000000002</v>
      </c>
      <c r="AE85">
        <v>53.905351000000003</v>
      </c>
      <c r="AF85">
        <v>26.563607999999999</v>
      </c>
      <c r="AG85">
        <v>43.678386000000003</v>
      </c>
      <c r="AH85">
        <v>126.436373</v>
      </c>
      <c r="AI85">
        <v>54.170071999999998</v>
      </c>
      <c r="AJ85">
        <v>0</v>
      </c>
      <c r="AK85">
        <v>59.009957999999997</v>
      </c>
      <c r="AL85">
        <v>67.396000000000001</v>
      </c>
      <c r="AM85">
        <v>17.179061999999998</v>
      </c>
      <c r="AN85">
        <v>1.0753569999999999</v>
      </c>
      <c r="AO85">
        <v>0</v>
      </c>
      <c r="AP85">
        <v>3.0743999999999998</v>
      </c>
      <c r="AQ85">
        <v>30.522714000000001</v>
      </c>
      <c r="AR85">
        <v>50.783999999999999</v>
      </c>
      <c r="AS85">
        <v>35.068229000000002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96.011713999999969</v>
      </c>
      <c r="BA85">
        <f t="shared" si="4"/>
        <v>3211.7206100000003</v>
      </c>
      <c r="BD85">
        <v>4.2938999999999998</v>
      </c>
      <c r="BE85">
        <v>0</v>
      </c>
      <c r="BF85">
        <v>2.1367000000000001E-2</v>
      </c>
      <c r="BG85">
        <v>0</v>
      </c>
      <c r="BH85">
        <v>1.8580000000000001E-3</v>
      </c>
      <c r="BI85">
        <v>0.82955999999999996</v>
      </c>
      <c r="BJ85">
        <v>0</v>
      </c>
      <c r="BK85">
        <v>1.7578E-2</v>
      </c>
      <c r="BL85">
        <v>0</v>
      </c>
      <c r="BM85">
        <v>2.5569999999999998E-3</v>
      </c>
      <c r="BN85">
        <v>0</v>
      </c>
      <c r="BO85">
        <v>1.99</v>
      </c>
      <c r="BP85">
        <v>2.1800000000000002</v>
      </c>
      <c r="BQ85">
        <v>3.542468</v>
      </c>
      <c r="BR85">
        <v>2.609464</v>
      </c>
      <c r="BS85">
        <v>1.61</v>
      </c>
      <c r="BT85">
        <v>4.2558600000000002</v>
      </c>
      <c r="BU85">
        <v>2.9693339999999999</v>
      </c>
      <c r="BV85">
        <v>1.341844</v>
      </c>
      <c r="BW85">
        <v>9.33</v>
      </c>
      <c r="BX85">
        <v>4.2581249999999997</v>
      </c>
      <c r="BY85">
        <v>0.24</v>
      </c>
      <c r="BZ85">
        <v>1.9381029999999999</v>
      </c>
      <c r="CA85">
        <v>3.5116909999999999</v>
      </c>
      <c r="CB85">
        <v>1.78</v>
      </c>
      <c r="CC85">
        <v>0.84</v>
      </c>
      <c r="CD85">
        <v>0.48</v>
      </c>
      <c r="CE85">
        <v>0.88</v>
      </c>
      <c r="CF85">
        <v>0.2</v>
      </c>
      <c r="CG85">
        <v>3.78</v>
      </c>
      <c r="CH85">
        <v>2.438053</v>
      </c>
      <c r="CI85">
        <v>6.05</v>
      </c>
      <c r="CJ85">
        <v>1.94</v>
      </c>
      <c r="CK85">
        <v>1.85</v>
      </c>
      <c r="CL85">
        <v>5.313701</v>
      </c>
      <c r="CM85">
        <v>0.935114</v>
      </c>
      <c r="CN85">
        <v>3.5424669999999998</v>
      </c>
      <c r="CO85">
        <v>3.03</v>
      </c>
      <c r="CP85">
        <v>2.5259830000000001</v>
      </c>
      <c r="CQ85">
        <v>2.7933979999999998</v>
      </c>
      <c r="CR85">
        <v>2.38</v>
      </c>
      <c r="CS85">
        <v>2.3954240000000002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96.011713999999969</v>
      </c>
    </row>
    <row r="86" spans="1:114">
      <c r="A86" t="s">
        <v>128</v>
      </c>
      <c r="B86">
        <v>0</v>
      </c>
      <c r="C86">
        <v>32.072851999999997</v>
      </c>
      <c r="D86">
        <v>6.4145700000000003</v>
      </c>
      <c r="E86">
        <v>0</v>
      </c>
      <c r="F86">
        <v>0</v>
      </c>
      <c r="G86">
        <v>72.086100000000002</v>
      </c>
      <c r="H86">
        <v>0</v>
      </c>
      <c r="I86">
        <v>91.211347000000004</v>
      </c>
      <c r="J86">
        <v>6.0807570000000002</v>
      </c>
      <c r="K86">
        <v>344.673159</v>
      </c>
      <c r="L86">
        <v>661.459879</v>
      </c>
      <c r="M86">
        <v>94.319981999999996</v>
      </c>
      <c r="N86">
        <v>120.694688</v>
      </c>
      <c r="O86">
        <v>126.520838</v>
      </c>
      <c r="P86">
        <v>144.02676099999999</v>
      </c>
      <c r="Q86">
        <v>22.193777000000001</v>
      </c>
      <c r="R86">
        <v>43.545976000000003</v>
      </c>
      <c r="S86">
        <v>26.963602000000002</v>
      </c>
      <c r="T86">
        <v>1.4276059999999999</v>
      </c>
      <c r="U86">
        <v>348.97500000000002</v>
      </c>
      <c r="V86">
        <v>19.46</v>
      </c>
      <c r="W86">
        <v>44.917999999999999</v>
      </c>
      <c r="X86">
        <v>147.515625</v>
      </c>
      <c r="Y86">
        <v>0</v>
      </c>
      <c r="Z86">
        <v>13.1076</v>
      </c>
      <c r="AA86">
        <v>42.14808</v>
      </c>
      <c r="AB86">
        <v>43.635159999999999</v>
      </c>
      <c r="AC86">
        <v>31.709733</v>
      </c>
      <c r="AD86">
        <v>29.745408000000001</v>
      </c>
      <c r="AE86">
        <v>53.905351000000003</v>
      </c>
      <c r="AF86">
        <v>25.501062999999998</v>
      </c>
      <c r="AG86">
        <v>43.678386000000003</v>
      </c>
      <c r="AH86">
        <v>112.615393</v>
      </c>
      <c r="AI86">
        <v>54.170071999999998</v>
      </c>
      <c r="AJ86">
        <v>0</v>
      </c>
      <c r="AK86">
        <v>59.009957999999997</v>
      </c>
      <c r="AL86">
        <v>67.396000000000001</v>
      </c>
      <c r="AM86">
        <v>17.179061999999998</v>
      </c>
      <c r="AN86">
        <v>1.0753569999999999</v>
      </c>
      <c r="AO86">
        <v>0</v>
      </c>
      <c r="AP86">
        <v>8.1983999999999995</v>
      </c>
      <c r="AQ86">
        <v>30.522714000000001</v>
      </c>
      <c r="AR86">
        <v>52.991999999999997</v>
      </c>
      <c r="AS86">
        <v>35.068229000000002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95.625186999999983</v>
      </c>
      <c r="BA86">
        <f t="shared" si="4"/>
        <v>3186.8450220000013</v>
      </c>
      <c r="BD86">
        <v>4.2938999999999998</v>
      </c>
      <c r="BE86">
        <v>0</v>
      </c>
      <c r="BF86">
        <v>2.1367000000000001E-2</v>
      </c>
      <c r="BG86">
        <v>0</v>
      </c>
      <c r="BH86">
        <v>1.8580000000000001E-3</v>
      </c>
      <c r="BI86">
        <v>0.82955999999999996</v>
      </c>
      <c r="BJ86">
        <v>0</v>
      </c>
      <c r="BK86">
        <v>1.7578E-2</v>
      </c>
      <c r="BL86">
        <v>0</v>
      </c>
      <c r="BM86">
        <v>2.5569999999999998E-3</v>
      </c>
      <c r="BN86">
        <v>0</v>
      </c>
      <c r="BO86">
        <v>1.99</v>
      </c>
      <c r="BP86">
        <v>2.1800000000000002</v>
      </c>
      <c r="BQ86">
        <v>3.542468</v>
      </c>
      <c r="BR86">
        <v>2.5514760000000001</v>
      </c>
      <c r="BS86">
        <v>1.61</v>
      </c>
      <c r="BT86">
        <v>4.2558600000000002</v>
      </c>
      <c r="BU86">
        <v>2.9693339999999999</v>
      </c>
      <c r="BV86">
        <v>1.341844</v>
      </c>
      <c r="BW86">
        <v>9.33</v>
      </c>
      <c r="BX86">
        <v>4.2581249999999997</v>
      </c>
      <c r="BY86">
        <v>0.24</v>
      </c>
      <c r="BZ86">
        <v>1.9381029999999999</v>
      </c>
      <c r="CA86">
        <v>3.5116909999999999</v>
      </c>
      <c r="CB86">
        <v>1.78</v>
      </c>
      <c r="CC86">
        <v>0.84</v>
      </c>
      <c r="CD86">
        <v>0.42</v>
      </c>
      <c r="CE86">
        <v>0.88</v>
      </c>
      <c r="CF86">
        <v>0.2</v>
      </c>
      <c r="CG86">
        <v>3.78</v>
      </c>
      <c r="CH86">
        <v>2.1695139999999999</v>
      </c>
      <c r="CI86">
        <v>6.05</v>
      </c>
      <c r="CJ86">
        <v>1.94</v>
      </c>
      <c r="CK86">
        <v>1.85</v>
      </c>
      <c r="CL86">
        <v>5.313701</v>
      </c>
      <c r="CM86">
        <v>0.935114</v>
      </c>
      <c r="CN86">
        <v>3.5424669999999998</v>
      </c>
      <c r="CO86">
        <v>3.03</v>
      </c>
      <c r="CP86">
        <v>2.5259830000000001</v>
      </c>
      <c r="CQ86">
        <v>2.7933979999999998</v>
      </c>
      <c r="CR86">
        <v>2.38</v>
      </c>
      <c r="CS86">
        <v>2.3954240000000002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95.625186999999983</v>
      </c>
    </row>
    <row r="87" spans="1:114">
      <c r="A87" t="s">
        <v>129</v>
      </c>
      <c r="B87">
        <v>0</v>
      </c>
      <c r="C87">
        <v>33.239136999999999</v>
      </c>
      <c r="D87">
        <v>6.4145700000000003</v>
      </c>
      <c r="E87">
        <v>0</v>
      </c>
      <c r="F87">
        <v>0</v>
      </c>
      <c r="G87">
        <v>72.086100000000002</v>
      </c>
      <c r="H87">
        <v>0</v>
      </c>
      <c r="I87">
        <v>91.211347000000004</v>
      </c>
      <c r="J87">
        <v>6.0807570000000002</v>
      </c>
      <c r="K87">
        <v>344.673159</v>
      </c>
      <c r="L87">
        <v>661.459879</v>
      </c>
      <c r="M87">
        <v>94.319981999999996</v>
      </c>
      <c r="N87">
        <v>120.694688</v>
      </c>
      <c r="O87">
        <v>126.520838</v>
      </c>
      <c r="P87">
        <v>144.02676099999999</v>
      </c>
      <c r="Q87">
        <v>22.193777000000001</v>
      </c>
      <c r="R87">
        <v>43.545976000000003</v>
      </c>
      <c r="S87">
        <v>26.963602000000002</v>
      </c>
      <c r="T87">
        <v>1.4276059999999999</v>
      </c>
      <c r="U87">
        <v>348.97500000000002</v>
      </c>
      <c r="V87">
        <v>19.46</v>
      </c>
      <c r="W87">
        <v>44.917999999999999</v>
      </c>
      <c r="X87">
        <v>147.515625</v>
      </c>
      <c r="Y87">
        <v>0</v>
      </c>
      <c r="Z87">
        <v>13.1076</v>
      </c>
      <c r="AA87">
        <v>42.14808</v>
      </c>
      <c r="AB87">
        <v>43.635159999999999</v>
      </c>
      <c r="AC87">
        <v>31.709733</v>
      </c>
      <c r="AD87">
        <v>19.830272000000001</v>
      </c>
      <c r="AE87">
        <v>53.905351000000003</v>
      </c>
      <c r="AF87">
        <v>25.501062999999998</v>
      </c>
      <c r="AG87">
        <v>43.678386000000003</v>
      </c>
      <c r="AH87">
        <v>112.615393</v>
      </c>
      <c r="AI87">
        <v>8.3338570000000001</v>
      </c>
      <c r="AJ87">
        <v>0</v>
      </c>
      <c r="AK87">
        <v>59.009957999999997</v>
      </c>
      <c r="AL87">
        <v>67.396000000000001</v>
      </c>
      <c r="AM87">
        <v>17.179061999999998</v>
      </c>
      <c r="AN87">
        <v>1.0753569999999999</v>
      </c>
      <c r="AO87">
        <v>0</v>
      </c>
      <c r="AP87">
        <v>8.1983999999999995</v>
      </c>
      <c r="AQ87">
        <v>30.522714000000001</v>
      </c>
      <c r="AR87">
        <v>52.991999999999997</v>
      </c>
      <c r="AS87">
        <v>35.360464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95.625532999999976</v>
      </c>
      <c r="BA87">
        <f t="shared" si="4"/>
        <v>3132.5525370000014</v>
      </c>
      <c r="BD87">
        <v>4.2938999999999998</v>
      </c>
      <c r="BE87">
        <v>0</v>
      </c>
      <c r="BF87">
        <v>2.1552999999999999E-2</v>
      </c>
      <c r="BG87">
        <v>0</v>
      </c>
      <c r="BH87">
        <v>1.8580000000000001E-3</v>
      </c>
      <c r="BI87">
        <v>0.82955999999999996</v>
      </c>
      <c r="BJ87">
        <v>0</v>
      </c>
      <c r="BK87">
        <v>1.7738E-2</v>
      </c>
      <c r="BL87">
        <v>0</v>
      </c>
      <c r="BM87">
        <v>2.5569999999999998E-3</v>
      </c>
      <c r="BN87">
        <v>0</v>
      </c>
      <c r="BO87">
        <v>1.99</v>
      </c>
      <c r="BP87">
        <v>2.1800000000000002</v>
      </c>
      <c r="BQ87">
        <v>3.542468</v>
      </c>
      <c r="BR87">
        <v>2.5514760000000001</v>
      </c>
      <c r="BS87">
        <v>1.61</v>
      </c>
      <c r="BT87">
        <v>4.2558600000000002</v>
      </c>
      <c r="BU87">
        <v>2.9693339999999999</v>
      </c>
      <c r="BV87">
        <v>1.341844</v>
      </c>
      <c r="BW87">
        <v>9.33</v>
      </c>
      <c r="BX87">
        <v>4.2581249999999997</v>
      </c>
      <c r="BY87">
        <v>0.24</v>
      </c>
      <c r="BZ87">
        <v>1.9381029999999999</v>
      </c>
      <c r="CA87">
        <v>3.5116909999999999</v>
      </c>
      <c r="CB87">
        <v>1.78</v>
      </c>
      <c r="CC87">
        <v>0.84</v>
      </c>
      <c r="CD87">
        <v>0.42</v>
      </c>
      <c r="CE87">
        <v>0.88</v>
      </c>
      <c r="CF87">
        <v>0.2</v>
      </c>
      <c r="CG87">
        <v>3.78</v>
      </c>
      <c r="CH87">
        <v>2.1695139999999999</v>
      </c>
      <c r="CI87">
        <v>6.05</v>
      </c>
      <c r="CJ87">
        <v>1.94</v>
      </c>
      <c r="CK87">
        <v>1.85</v>
      </c>
      <c r="CL87">
        <v>5.313701</v>
      </c>
      <c r="CM87">
        <v>0.935114</v>
      </c>
      <c r="CN87">
        <v>3.5424669999999998</v>
      </c>
      <c r="CO87">
        <v>3.03</v>
      </c>
      <c r="CP87">
        <v>2.5259830000000001</v>
      </c>
      <c r="CQ87">
        <v>2.7933979999999998</v>
      </c>
      <c r="CR87">
        <v>2.38</v>
      </c>
      <c r="CS87">
        <v>2.3954240000000002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95.625532999999976</v>
      </c>
    </row>
    <row r="88" spans="1:114">
      <c r="A88" t="s">
        <v>130</v>
      </c>
      <c r="B88">
        <v>0</v>
      </c>
      <c r="C88">
        <v>33.239136999999999</v>
      </c>
      <c r="D88">
        <v>6.4145700000000003</v>
      </c>
      <c r="E88">
        <v>0</v>
      </c>
      <c r="F88">
        <v>0</v>
      </c>
      <c r="G88">
        <v>72.086100000000002</v>
      </c>
      <c r="H88">
        <v>0</v>
      </c>
      <c r="I88">
        <v>91.211347000000004</v>
      </c>
      <c r="J88">
        <v>6.0807570000000002</v>
      </c>
      <c r="K88">
        <v>344.673159</v>
      </c>
      <c r="L88">
        <v>661.459879</v>
      </c>
      <c r="M88">
        <v>94.319981999999996</v>
      </c>
      <c r="N88">
        <v>120.694688</v>
      </c>
      <c r="O88">
        <v>126.520838</v>
      </c>
      <c r="P88">
        <v>144.02676099999999</v>
      </c>
      <c r="Q88">
        <v>22.193777000000001</v>
      </c>
      <c r="R88">
        <v>43.545976000000003</v>
      </c>
      <c r="S88">
        <v>26.963602000000002</v>
      </c>
      <c r="T88">
        <v>1.4276059999999999</v>
      </c>
      <c r="U88">
        <v>348.97500000000002</v>
      </c>
      <c r="V88">
        <v>19.46</v>
      </c>
      <c r="W88">
        <v>44.917999999999999</v>
      </c>
      <c r="X88">
        <v>147.515625</v>
      </c>
      <c r="Y88">
        <v>0</v>
      </c>
      <c r="Z88">
        <v>13.1076</v>
      </c>
      <c r="AA88">
        <v>42.14808</v>
      </c>
      <c r="AB88">
        <v>43.635159999999999</v>
      </c>
      <c r="AC88">
        <v>31.709733</v>
      </c>
      <c r="AD88">
        <v>19.830272000000001</v>
      </c>
      <c r="AE88">
        <v>53.905351000000003</v>
      </c>
      <c r="AF88">
        <v>25.501062999999998</v>
      </c>
      <c r="AG88">
        <v>43.678386000000003</v>
      </c>
      <c r="AH88">
        <v>112.615393</v>
      </c>
      <c r="AI88">
        <v>3.4724400000000002</v>
      </c>
      <c r="AJ88">
        <v>0</v>
      </c>
      <c r="AK88">
        <v>59.009957999999997</v>
      </c>
      <c r="AL88">
        <v>67.396000000000001</v>
      </c>
      <c r="AM88">
        <v>17.179061999999998</v>
      </c>
      <c r="AN88">
        <v>1.0753569999999999</v>
      </c>
      <c r="AO88">
        <v>0</v>
      </c>
      <c r="AP88">
        <v>8.1983999999999995</v>
      </c>
      <c r="AQ88">
        <v>30.522714000000001</v>
      </c>
      <c r="AR88">
        <v>50.783999999999999</v>
      </c>
      <c r="AS88">
        <v>35.360464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95.625532999999976</v>
      </c>
      <c r="BA88">
        <f t="shared" si="4"/>
        <v>3125.4831200000012</v>
      </c>
      <c r="BD88">
        <v>4.2938999999999998</v>
      </c>
      <c r="BE88">
        <v>0</v>
      </c>
      <c r="BF88">
        <v>2.1552999999999999E-2</v>
      </c>
      <c r="BG88">
        <v>0</v>
      </c>
      <c r="BH88">
        <v>1.8580000000000001E-3</v>
      </c>
      <c r="BI88">
        <v>0.82955999999999996</v>
      </c>
      <c r="BJ88">
        <v>0</v>
      </c>
      <c r="BK88">
        <v>1.7738E-2</v>
      </c>
      <c r="BL88">
        <v>0</v>
      </c>
      <c r="BM88">
        <v>2.5569999999999998E-3</v>
      </c>
      <c r="BN88">
        <v>0</v>
      </c>
      <c r="BO88">
        <v>1.99</v>
      </c>
      <c r="BP88">
        <v>2.1800000000000002</v>
      </c>
      <c r="BQ88">
        <v>3.542468</v>
      </c>
      <c r="BR88">
        <v>2.5514760000000001</v>
      </c>
      <c r="BS88">
        <v>1.61</v>
      </c>
      <c r="BT88">
        <v>4.2558600000000002</v>
      </c>
      <c r="BU88">
        <v>2.9693339999999999</v>
      </c>
      <c r="BV88">
        <v>1.341844</v>
      </c>
      <c r="BW88">
        <v>9.33</v>
      </c>
      <c r="BX88">
        <v>4.2581249999999997</v>
      </c>
      <c r="BY88">
        <v>0.24</v>
      </c>
      <c r="BZ88">
        <v>1.9381029999999999</v>
      </c>
      <c r="CA88">
        <v>3.5116909999999999</v>
      </c>
      <c r="CB88">
        <v>1.78</v>
      </c>
      <c r="CC88">
        <v>0.84</v>
      </c>
      <c r="CD88">
        <v>0.42</v>
      </c>
      <c r="CE88">
        <v>0.88</v>
      </c>
      <c r="CF88">
        <v>0.2</v>
      </c>
      <c r="CG88">
        <v>3.78</v>
      </c>
      <c r="CH88">
        <v>2.1695139999999999</v>
      </c>
      <c r="CI88">
        <v>6.05</v>
      </c>
      <c r="CJ88">
        <v>1.94</v>
      </c>
      <c r="CK88">
        <v>1.85</v>
      </c>
      <c r="CL88">
        <v>5.313701</v>
      </c>
      <c r="CM88">
        <v>0.935114</v>
      </c>
      <c r="CN88">
        <v>3.5424669999999998</v>
      </c>
      <c r="CO88">
        <v>3.03</v>
      </c>
      <c r="CP88">
        <v>2.5259830000000001</v>
      </c>
      <c r="CQ88">
        <v>2.7933979999999998</v>
      </c>
      <c r="CR88">
        <v>2.38</v>
      </c>
      <c r="CS88">
        <v>2.3954240000000002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95.625532999999976</v>
      </c>
    </row>
    <row r="89" spans="1:114">
      <c r="A89" t="s">
        <v>131</v>
      </c>
      <c r="B89">
        <v>0</v>
      </c>
      <c r="C89">
        <v>33.239136999999999</v>
      </c>
      <c r="D89">
        <v>6.4145700000000003</v>
      </c>
      <c r="E89">
        <v>0</v>
      </c>
      <c r="F89">
        <v>0</v>
      </c>
      <c r="G89">
        <v>72.086100000000002</v>
      </c>
      <c r="H89">
        <v>0</v>
      </c>
      <c r="I89">
        <v>91.211347000000004</v>
      </c>
      <c r="J89">
        <v>6.0807570000000002</v>
      </c>
      <c r="K89">
        <v>344.673159</v>
      </c>
      <c r="L89">
        <v>661.459879</v>
      </c>
      <c r="M89">
        <v>94.319981999999996</v>
      </c>
      <c r="N89">
        <v>120.694688</v>
      </c>
      <c r="O89">
        <v>126.520838</v>
      </c>
      <c r="P89">
        <v>144.02676099999999</v>
      </c>
      <c r="Q89">
        <v>22.193777000000001</v>
      </c>
      <c r="R89">
        <v>43.545976000000003</v>
      </c>
      <c r="S89">
        <v>26.963602000000002</v>
      </c>
      <c r="T89">
        <v>1.4276059999999999</v>
      </c>
      <c r="U89">
        <v>348.97500000000002</v>
      </c>
      <c r="V89">
        <v>19.46</v>
      </c>
      <c r="W89">
        <v>44.917999999999999</v>
      </c>
      <c r="X89">
        <v>147.515625</v>
      </c>
      <c r="Y89">
        <v>0</v>
      </c>
      <c r="Z89">
        <v>13.1076</v>
      </c>
      <c r="AA89">
        <v>42.14808</v>
      </c>
      <c r="AB89">
        <v>43.635159999999999</v>
      </c>
      <c r="AC89">
        <v>31.709733</v>
      </c>
      <c r="AD89">
        <v>19.830272000000001</v>
      </c>
      <c r="AE89">
        <v>53.905351000000003</v>
      </c>
      <c r="AF89">
        <v>25.501062999999998</v>
      </c>
      <c r="AG89">
        <v>43.678386000000003</v>
      </c>
      <c r="AH89">
        <v>112.615393</v>
      </c>
      <c r="AI89">
        <v>2.777952</v>
      </c>
      <c r="AJ89">
        <v>0</v>
      </c>
      <c r="AK89">
        <v>59.009957999999997</v>
      </c>
      <c r="AL89">
        <v>67.396000000000001</v>
      </c>
      <c r="AM89">
        <v>17.179061999999998</v>
      </c>
      <c r="AN89">
        <v>1.0753569999999999</v>
      </c>
      <c r="AO89">
        <v>0</v>
      </c>
      <c r="AP89">
        <v>1.1529</v>
      </c>
      <c r="AQ89">
        <v>30.522714000000001</v>
      </c>
      <c r="AR89">
        <v>50.783999999999999</v>
      </c>
      <c r="AS89">
        <v>35.360464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95.625532999999976</v>
      </c>
      <c r="BA89">
        <f t="shared" si="4"/>
        <v>3117.743132000001</v>
      </c>
      <c r="BD89">
        <v>4.2938999999999998</v>
      </c>
      <c r="BE89">
        <v>0</v>
      </c>
      <c r="BF89">
        <v>2.1552999999999999E-2</v>
      </c>
      <c r="BG89">
        <v>0</v>
      </c>
      <c r="BH89">
        <v>1.8580000000000001E-3</v>
      </c>
      <c r="BI89">
        <v>0.82955999999999996</v>
      </c>
      <c r="BJ89">
        <v>0</v>
      </c>
      <c r="BK89">
        <v>1.7738E-2</v>
      </c>
      <c r="BL89">
        <v>0</v>
      </c>
      <c r="BM89">
        <v>2.5569999999999998E-3</v>
      </c>
      <c r="BN89">
        <v>0</v>
      </c>
      <c r="BO89">
        <v>1.99</v>
      </c>
      <c r="BP89">
        <v>2.1800000000000002</v>
      </c>
      <c r="BQ89">
        <v>3.542468</v>
      </c>
      <c r="BR89">
        <v>2.5514760000000001</v>
      </c>
      <c r="BS89">
        <v>1.61</v>
      </c>
      <c r="BT89">
        <v>4.2558600000000002</v>
      </c>
      <c r="BU89">
        <v>2.9693339999999999</v>
      </c>
      <c r="BV89">
        <v>1.341844</v>
      </c>
      <c r="BW89">
        <v>9.33</v>
      </c>
      <c r="BX89">
        <v>4.2581249999999997</v>
      </c>
      <c r="BY89">
        <v>0.24</v>
      </c>
      <c r="BZ89">
        <v>1.9381029999999999</v>
      </c>
      <c r="CA89">
        <v>3.5116909999999999</v>
      </c>
      <c r="CB89">
        <v>1.78</v>
      </c>
      <c r="CC89">
        <v>0.84</v>
      </c>
      <c r="CD89">
        <v>0.42</v>
      </c>
      <c r="CE89">
        <v>0.88</v>
      </c>
      <c r="CF89">
        <v>0.2</v>
      </c>
      <c r="CG89">
        <v>3.78</v>
      </c>
      <c r="CH89">
        <v>2.1695139999999999</v>
      </c>
      <c r="CI89">
        <v>6.05</v>
      </c>
      <c r="CJ89">
        <v>1.94</v>
      </c>
      <c r="CK89">
        <v>1.85</v>
      </c>
      <c r="CL89">
        <v>5.313701</v>
      </c>
      <c r="CM89">
        <v>0.935114</v>
      </c>
      <c r="CN89">
        <v>3.5424669999999998</v>
      </c>
      <c r="CO89">
        <v>3.03</v>
      </c>
      <c r="CP89">
        <v>2.5259830000000001</v>
      </c>
      <c r="CQ89">
        <v>2.7933979999999998</v>
      </c>
      <c r="CR89">
        <v>2.38</v>
      </c>
      <c r="CS89">
        <v>2.3954240000000002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95.625532999999976</v>
      </c>
    </row>
    <row r="90" spans="1:114">
      <c r="A90" t="s">
        <v>132</v>
      </c>
      <c r="B90">
        <v>0</v>
      </c>
      <c r="C90">
        <v>34.405422000000002</v>
      </c>
      <c r="D90">
        <v>6.4145700000000003</v>
      </c>
      <c r="E90">
        <v>0</v>
      </c>
      <c r="F90">
        <v>0</v>
      </c>
      <c r="G90">
        <v>72.086100000000002</v>
      </c>
      <c r="H90">
        <v>0</v>
      </c>
      <c r="I90">
        <v>91.211347000000004</v>
      </c>
      <c r="J90">
        <v>6.0807570000000002</v>
      </c>
      <c r="K90">
        <v>344.673159</v>
      </c>
      <c r="L90">
        <v>661.459879</v>
      </c>
      <c r="M90">
        <v>94.319981999999996</v>
      </c>
      <c r="N90">
        <v>120.694688</v>
      </c>
      <c r="O90">
        <v>126.520838</v>
      </c>
      <c r="P90">
        <v>144.02676099999999</v>
      </c>
      <c r="Q90">
        <v>22.193777000000001</v>
      </c>
      <c r="R90">
        <v>43.545976000000003</v>
      </c>
      <c r="S90">
        <v>26.963602000000002</v>
      </c>
      <c r="T90">
        <v>1.4276059999999999</v>
      </c>
      <c r="U90">
        <v>348.97500000000002</v>
      </c>
      <c r="V90">
        <v>19.46</v>
      </c>
      <c r="W90">
        <v>44.917999999999999</v>
      </c>
      <c r="X90">
        <v>147.515625</v>
      </c>
      <c r="Y90">
        <v>0</v>
      </c>
      <c r="Z90">
        <v>13.1076</v>
      </c>
      <c r="AA90">
        <v>42.14808</v>
      </c>
      <c r="AB90">
        <v>43.635159999999999</v>
      </c>
      <c r="AC90">
        <v>31.709733</v>
      </c>
      <c r="AD90">
        <v>29.745408000000001</v>
      </c>
      <c r="AE90">
        <v>53.905351000000003</v>
      </c>
      <c r="AF90">
        <v>25.501062999999998</v>
      </c>
      <c r="AG90">
        <v>43.678386000000003</v>
      </c>
      <c r="AH90">
        <v>112.615393</v>
      </c>
      <c r="AI90">
        <v>2.777952</v>
      </c>
      <c r="AJ90">
        <v>0</v>
      </c>
      <c r="AK90">
        <v>59.009957999999997</v>
      </c>
      <c r="AL90">
        <v>67.396000000000001</v>
      </c>
      <c r="AM90">
        <v>17.179061999999998</v>
      </c>
      <c r="AN90">
        <v>1.0753569999999999</v>
      </c>
      <c r="AO90">
        <v>0</v>
      </c>
      <c r="AP90">
        <v>1.1529</v>
      </c>
      <c r="AQ90">
        <v>30.522714000000001</v>
      </c>
      <c r="AR90">
        <v>50.783999999999999</v>
      </c>
      <c r="AS90">
        <v>35.360464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95.625532999999976</v>
      </c>
      <c r="BA90">
        <f t="shared" si="4"/>
        <v>3128.8245530000008</v>
      </c>
      <c r="BD90">
        <v>4.2938999999999998</v>
      </c>
      <c r="BE90">
        <v>0</v>
      </c>
      <c r="BF90">
        <v>2.1552999999999999E-2</v>
      </c>
      <c r="BG90">
        <v>0</v>
      </c>
      <c r="BH90">
        <v>1.8580000000000001E-3</v>
      </c>
      <c r="BI90">
        <v>0.82955999999999996</v>
      </c>
      <c r="BJ90">
        <v>0</v>
      </c>
      <c r="BK90">
        <v>1.7738E-2</v>
      </c>
      <c r="BL90">
        <v>0</v>
      </c>
      <c r="BM90">
        <v>2.5569999999999998E-3</v>
      </c>
      <c r="BN90">
        <v>0</v>
      </c>
      <c r="BO90">
        <v>1.99</v>
      </c>
      <c r="BP90">
        <v>2.1800000000000002</v>
      </c>
      <c r="BQ90">
        <v>3.542468</v>
      </c>
      <c r="BR90">
        <v>2.5514760000000001</v>
      </c>
      <c r="BS90">
        <v>1.61</v>
      </c>
      <c r="BT90">
        <v>4.2558600000000002</v>
      </c>
      <c r="BU90">
        <v>2.9693339999999999</v>
      </c>
      <c r="BV90">
        <v>1.341844</v>
      </c>
      <c r="BW90">
        <v>9.33</v>
      </c>
      <c r="BX90">
        <v>4.2581249999999997</v>
      </c>
      <c r="BY90">
        <v>0.24</v>
      </c>
      <c r="BZ90">
        <v>1.9381029999999999</v>
      </c>
      <c r="CA90">
        <v>3.5116909999999999</v>
      </c>
      <c r="CB90">
        <v>1.78</v>
      </c>
      <c r="CC90">
        <v>0.84</v>
      </c>
      <c r="CD90">
        <v>0.42</v>
      </c>
      <c r="CE90">
        <v>0.88</v>
      </c>
      <c r="CF90">
        <v>0.2</v>
      </c>
      <c r="CG90">
        <v>3.78</v>
      </c>
      <c r="CH90">
        <v>2.1695139999999999</v>
      </c>
      <c r="CI90">
        <v>6.05</v>
      </c>
      <c r="CJ90">
        <v>1.94</v>
      </c>
      <c r="CK90">
        <v>1.85</v>
      </c>
      <c r="CL90">
        <v>5.313701</v>
      </c>
      <c r="CM90">
        <v>0.935114</v>
      </c>
      <c r="CN90">
        <v>3.5424669999999998</v>
      </c>
      <c r="CO90">
        <v>3.03</v>
      </c>
      <c r="CP90">
        <v>2.5259830000000001</v>
      </c>
      <c r="CQ90">
        <v>2.7933979999999998</v>
      </c>
      <c r="CR90">
        <v>2.38</v>
      </c>
      <c r="CS90">
        <v>2.3954240000000002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95.625532999999976</v>
      </c>
    </row>
    <row r="91" spans="1:114">
      <c r="A91" t="s">
        <v>133</v>
      </c>
      <c r="B91">
        <v>0</v>
      </c>
      <c r="C91">
        <v>34.405422000000002</v>
      </c>
      <c r="D91">
        <v>6.4145700000000003</v>
      </c>
      <c r="E91">
        <v>0</v>
      </c>
      <c r="F91">
        <v>0</v>
      </c>
      <c r="G91">
        <v>73.287536000000003</v>
      </c>
      <c r="H91">
        <v>0</v>
      </c>
      <c r="I91">
        <v>91.211347000000004</v>
      </c>
      <c r="J91">
        <v>6.0807570000000002</v>
      </c>
      <c r="K91">
        <v>344.673159</v>
      </c>
      <c r="L91">
        <v>661.459879</v>
      </c>
      <c r="M91">
        <v>94.319981999999996</v>
      </c>
      <c r="N91">
        <v>120.694688</v>
      </c>
      <c r="O91">
        <v>126.520838</v>
      </c>
      <c r="P91">
        <v>144.02676099999999</v>
      </c>
      <c r="Q91">
        <v>22.193777000000001</v>
      </c>
      <c r="R91">
        <v>43.545976000000003</v>
      </c>
      <c r="S91">
        <v>26.963602000000002</v>
      </c>
      <c r="T91">
        <v>1.4276059999999999</v>
      </c>
      <c r="U91">
        <v>348.97500000000002</v>
      </c>
      <c r="V91">
        <v>19.46</v>
      </c>
      <c r="W91">
        <v>44.917999999999999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29.745408000000001</v>
      </c>
      <c r="AE91">
        <v>53.905351000000003</v>
      </c>
      <c r="AF91">
        <v>26.563607999999999</v>
      </c>
      <c r="AG91">
        <v>43.678386000000003</v>
      </c>
      <c r="AH91">
        <v>151.723648</v>
      </c>
      <c r="AI91">
        <v>3.4724400000000002</v>
      </c>
      <c r="AJ91">
        <v>0</v>
      </c>
      <c r="AK91">
        <v>59.009957999999997</v>
      </c>
      <c r="AL91">
        <v>67.396000000000001</v>
      </c>
      <c r="AM91">
        <v>17.179061999999998</v>
      </c>
      <c r="AN91">
        <v>1.0753569999999999</v>
      </c>
      <c r="AO91">
        <v>0</v>
      </c>
      <c r="AP91">
        <v>1.1529</v>
      </c>
      <c r="AQ91">
        <v>30.522714000000001</v>
      </c>
      <c r="AR91">
        <v>50.783999999999999</v>
      </c>
      <c r="AS91">
        <v>35.360464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96.467428999999967</v>
      </c>
      <c r="BA91">
        <f t="shared" si="4"/>
        <v>3178.2869730000011</v>
      </c>
      <c r="BD91">
        <v>4.2938999999999998</v>
      </c>
      <c r="BE91">
        <v>0</v>
      </c>
      <c r="BF91">
        <v>2.1552999999999999E-2</v>
      </c>
      <c r="BG91">
        <v>0</v>
      </c>
      <c r="BH91">
        <v>1.8580000000000001E-3</v>
      </c>
      <c r="BI91">
        <v>0.82955999999999996</v>
      </c>
      <c r="BJ91">
        <v>0</v>
      </c>
      <c r="BK91">
        <v>1.7897E-2</v>
      </c>
      <c r="BL91">
        <v>0</v>
      </c>
      <c r="BM91">
        <v>2.5569999999999998E-3</v>
      </c>
      <c r="BN91">
        <v>0</v>
      </c>
      <c r="BO91">
        <v>1.99</v>
      </c>
      <c r="BP91">
        <v>2.1800000000000002</v>
      </c>
      <c r="BQ91">
        <v>3.542468</v>
      </c>
      <c r="BR91">
        <v>2.609464</v>
      </c>
      <c r="BS91">
        <v>1.61</v>
      </c>
      <c r="BT91">
        <v>4.2558600000000002</v>
      </c>
      <c r="BU91">
        <v>2.9693339999999999</v>
      </c>
      <c r="BV91">
        <v>1.341844</v>
      </c>
      <c r="BW91">
        <v>9.33</v>
      </c>
      <c r="BX91">
        <v>4.2581249999999997</v>
      </c>
      <c r="BY91">
        <v>0.24</v>
      </c>
      <c r="BZ91">
        <v>1.9381029999999999</v>
      </c>
      <c r="CA91">
        <v>3.5116909999999999</v>
      </c>
      <c r="CB91">
        <v>1.78</v>
      </c>
      <c r="CC91">
        <v>0.89</v>
      </c>
      <c r="CD91">
        <v>0.44</v>
      </c>
      <c r="CE91">
        <v>0.88</v>
      </c>
      <c r="CF91">
        <v>0.2</v>
      </c>
      <c r="CG91">
        <v>3.78</v>
      </c>
      <c r="CH91">
        <v>2.8832629999999999</v>
      </c>
      <c r="CI91">
        <v>6.05</v>
      </c>
      <c r="CJ91">
        <v>1.94</v>
      </c>
      <c r="CK91">
        <v>1.85</v>
      </c>
      <c r="CL91">
        <v>5.313701</v>
      </c>
      <c r="CM91">
        <v>0.935114</v>
      </c>
      <c r="CN91">
        <v>3.5424669999999998</v>
      </c>
      <c r="CO91">
        <v>3.03</v>
      </c>
      <c r="CP91">
        <v>2.5259830000000001</v>
      </c>
      <c r="CQ91">
        <v>2.7933979999999998</v>
      </c>
      <c r="CR91">
        <v>2.38</v>
      </c>
      <c r="CS91">
        <v>2.3954240000000002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96.467428999999967</v>
      </c>
    </row>
    <row r="92" spans="1:114">
      <c r="A92" t="s">
        <v>134</v>
      </c>
      <c r="B92">
        <v>0</v>
      </c>
      <c r="C92">
        <v>34.405422000000002</v>
      </c>
      <c r="D92">
        <v>6.4145700000000003</v>
      </c>
      <c r="E92">
        <v>0</v>
      </c>
      <c r="F92">
        <v>0</v>
      </c>
      <c r="G92">
        <v>73.287536000000003</v>
      </c>
      <c r="H92">
        <v>0</v>
      </c>
      <c r="I92">
        <v>91.211347000000004</v>
      </c>
      <c r="J92">
        <v>6.0807570000000002</v>
      </c>
      <c r="K92">
        <v>344.673159</v>
      </c>
      <c r="L92">
        <v>661.459879</v>
      </c>
      <c r="M92">
        <v>94.319981999999996</v>
      </c>
      <c r="N92">
        <v>120.694688</v>
      </c>
      <c r="O92">
        <v>126.520838</v>
      </c>
      <c r="P92">
        <v>144.02676099999999</v>
      </c>
      <c r="Q92">
        <v>22.193777000000001</v>
      </c>
      <c r="R92">
        <v>43.545976000000003</v>
      </c>
      <c r="S92">
        <v>26.963602000000002</v>
      </c>
      <c r="T92">
        <v>1.4276059999999999</v>
      </c>
      <c r="U92">
        <v>348.97500000000002</v>
      </c>
      <c r="V92">
        <v>19.46</v>
      </c>
      <c r="W92">
        <v>44.917999999999999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29.745408000000001</v>
      </c>
      <c r="AE92">
        <v>53.905351000000003</v>
      </c>
      <c r="AF92">
        <v>26.563607999999999</v>
      </c>
      <c r="AG92">
        <v>43.678386000000003</v>
      </c>
      <c r="AH92">
        <v>151.723648</v>
      </c>
      <c r="AI92">
        <v>18.056691000000001</v>
      </c>
      <c r="AJ92">
        <v>0</v>
      </c>
      <c r="AK92">
        <v>59.009957999999997</v>
      </c>
      <c r="AL92">
        <v>67.396000000000001</v>
      </c>
      <c r="AM92">
        <v>17.179061999999998</v>
      </c>
      <c r="AN92">
        <v>1.0753569999999999</v>
      </c>
      <c r="AO92">
        <v>0</v>
      </c>
      <c r="AP92">
        <v>1.1529</v>
      </c>
      <c r="AQ92">
        <v>30.522714000000001</v>
      </c>
      <c r="AR92">
        <v>50.783999999999999</v>
      </c>
      <c r="AS92">
        <v>35.360464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96.467428999999967</v>
      </c>
      <c r="BA92">
        <f t="shared" si="4"/>
        <v>3192.8712240000013</v>
      </c>
      <c r="BD92">
        <v>4.2938999999999998</v>
      </c>
      <c r="BE92">
        <v>0</v>
      </c>
      <c r="BF92">
        <v>2.1552999999999999E-2</v>
      </c>
      <c r="BG92">
        <v>0</v>
      </c>
      <c r="BH92">
        <v>1.8580000000000001E-3</v>
      </c>
      <c r="BI92">
        <v>0.82955999999999996</v>
      </c>
      <c r="BJ92">
        <v>0</v>
      </c>
      <c r="BK92">
        <v>1.7897E-2</v>
      </c>
      <c r="BL92">
        <v>0</v>
      </c>
      <c r="BM92">
        <v>2.5569999999999998E-3</v>
      </c>
      <c r="BN92">
        <v>0</v>
      </c>
      <c r="BO92">
        <v>1.99</v>
      </c>
      <c r="BP92">
        <v>2.1800000000000002</v>
      </c>
      <c r="BQ92">
        <v>3.542468</v>
      </c>
      <c r="BR92">
        <v>2.609464</v>
      </c>
      <c r="BS92">
        <v>1.61</v>
      </c>
      <c r="BT92">
        <v>4.2558600000000002</v>
      </c>
      <c r="BU92">
        <v>2.9693339999999999</v>
      </c>
      <c r="BV92">
        <v>1.341844</v>
      </c>
      <c r="BW92">
        <v>9.33</v>
      </c>
      <c r="BX92">
        <v>4.2581249999999997</v>
      </c>
      <c r="BY92">
        <v>0.24</v>
      </c>
      <c r="BZ92">
        <v>1.9381029999999999</v>
      </c>
      <c r="CA92">
        <v>3.5116909999999999</v>
      </c>
      <c r="CB92">
        <v>1.78</v>
      </c>
      <c r="CC92">
        <v>0.89</v>
      </c>
      <c r="CD92">
        <v>0.44</v>
      </c>
      <c r="CE92">
        <v>0.88</v>
      </c>
      <c r="CF92">
        <v>0.2</v>
      </c>
      <c r="CG92">
        <v>3.78</v>
      </c>
      <c r="CH92">
        <v>2.8832629999999999</v>
      </c>
      <c r="CI92">
        <v>6.05</v>
      </c>
      <c r="CJ92">
        <v>1.94</v>
      </c>
      <c r="CK92">
        <v>1.85</v>
      </c>
      <c r="CL92">
        <v>5.313701</v>
      </c>
      <c r="CM92">
        <v>0.935114</v>
      </c>
      <c r="CN92">
        <v>3.5424669999999998</v>
      </c>
      <c r="CO92">
        <v>3.03</v>
      </c>
      <c r="CP92">
        <v>2.5259830000000001</v>
      </c>
      <c r="CQ92">
        <v>2.7933979999999998</v>
      </c>
      <c r="CR92">
        <v>2.38</v>
      </c>
      <c r="CS92">
        <v>2.3954240000000002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96.467428999999967</v>
      </c>
    </row>
    <row r="93" spans="1:114">
      <c r="A93" t="s">
        <v>135</v>
      </c>
      <c r="B93">
        <v>0</v>
      </c>
      <c r="C93">
        <v>35.571708000000001</v>
      </c>
      <c r="D93">
        <v>6.4145700000000003</v>
      </c>
      <c r="E93">
        <v>0</v>
      </c>
      <c r="F93">
        <v>0</v>
      </c>
      <c r="G93">
        <v>73.287536000000003</v>
      </c>
      <c r="H93">
        <v>0</v>
      </c>
      <c r="I93">
        <v>91.211347000000004</v>
      </c>
      <c r="J93">
        <v>6.0807570000000002</v>
      </c>
      <c r="K93">
        <v>344.673159</v>
      </c>
      <c r="L93">
        <v>661.459879</v>
      </c>
      <c r="M93">
        <v>94.319981999999996</v>
      </c>
      <c r="N93">
        <v>120.694688</v>
      </c>
      <c r="O93">
        <v>126.520838</v>
      </c>
      <c r="P93">
        <v>144.02676099999999</v>
      </c>
      <c r="Q93">
        <v>22.193777000000001</v>
      </c>
      <c r="R93">
        <v>43.545976000000003</v>
      </c>
      <c r="S93">
        <v>26.963602000000002</v>
      </c>
      <c r="T93">
        <v>1.4276059999999999</v>
      </c>
      <c r="U93">
        <v>348.97500000000002</v>
      </c>
      <c r="V93">
        <v>19.46</v>
      </c>
      <c r="W93">
        <v>44.917999999999999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29.745408000000001</v>
      </c>
      <c r="AE93">
        <v>53.905351000000003</v>
      </c>
      <c r="AF93">
        <v>26.563607999999999</v>
      </c>
      <c r="AG93">
        <v>43.678386000000003</v>
      </c>
      <c r="AH93">
        <v>151.723648</v>
      </c>
      <c r="AI93">
        <v>18.056691000000001</v>
      </c>
      <c r="AJ93">
        <v>0</v>
      </c>
      <c r="AK93">
        <v>59.009957999999997</v>
      </c>
      <c r="AL93">
        <v>67.396000000000001</v>
      </c>
      <c r="AM93">
        <v>17.179061999999998</v>
      </c>
      <c r="AN93">
        <v>1.0753569999999999</v>
      </c>
      <c r="AO93">
        <v>0</v>
      </c>
      <c r="AP93">
        <v>1.1529</v>
      </c>
      <c r="AQ93">
        <v>30.522714000000001</v>
      </c>
      <c r="AR93">
        <v>50.783999999999999</v>
      </c>
      <c r="AS93">
        <v>35.360464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96.467614999999967</v>
      </c>
      <c r="BA93">
        <f t="shared" si="4"/>
        <v>3194.0376960000012</v>
      </c>
      <c r="BD93">
        <v>4.2938999999999998</v>
      </c>
      <c r="BE93">
        <v>0</v>
      </c>
      <c r="BF93">
        <v>2.1739000000000001E-2</v>
      </c>
      <c r="BG93">
        <v>0</v>
      </c>
      <c r="BH93">
        <v>1.8580000000000001E-3</v>
      </c>
      <c r="BI93">
        <v>0.82955999999999996</v>
      </c>
      <c r="BJ93">
        <v>0</v>
      </c>
      <c r="BK93">
        <v>1.7897E-2</v>
      </c>
      <c r="BL93">
        <v>0</v>
      </c>
      <c r="BM93">
        <v>2.5569999999999998E-3</v>
      </c>
      <c r="BN93">
        <v>0</v>
      </c>
      <c r="BO93">
        <v>1.99</v>
      </c>
      <c r="BP93">
        <v>2.1800000000000002</v>
      </c>
      <c r="BQ93">
        <v>3.542468</v>
      </c>
      <c r="BR93">
        <v>2.609464</v>
      </c>
      <c r="BS93">
        <v>1.61</v>
      </c>
      <c r="BT93">
        <v>4.2558600000000002</v>
      </c>
      <c r="BU93">
        <v>2.9693339999999999</v>
      </c>
      <c r="BV93">
        <v>1.341844</v>
      </c>
      <c r="BW93">
        <v>9.33</v>
      </c>
      <c r="BX93">
        <v>4.2581249999999997</v>
      </c>
      <c r="BY93">
        <v>0.24</v>
      </c>
      <c r="BZ93">
        <v>1.9381029999999999</v>
      </c>
      <c r="CA93">
        <v>3.5116909999999999</v>
      </c>
      <c r="CB93">
        <v>1.78</v>
      </c>
      <c r="CC93">
        <v>0.89</v>
      </c>
      <c r="CD93">
        <v>0.44</v>
      </c>
      <c r="CE93">
        <v>0.88</v>
      </c>
      <c r="CF93">
        <v>0.2</v>
      </c>
      <c r="CG93">
        <v>3.78</v>
      </c>
      <c r="CH93">
        <v>2.8832629999999999</v>
      </c>
      <c r="CI93">
        <v>6.05</v>
      </c>
      <c r="CJ93">
        <v>1.94</v>
      </c>
      <c r="CK93">
        <v>1.85</v>
      </c>
      <c r="CL93">
        <v>5.313701</v>
      </c>
      <c r="CM93">
        <v>0.935114</v>
      </c>
      <c r="CN93">
        <v>3.5424669999999998</v>
      </c>
      <c r="CO93">
        <v>3.03</v>
      </c>
      <c r="CP93">
        <v>2.5259830000000001</v>
      </c>
      <c r="CQ93">
        <v>2.7933979999999998</v>
      </c>
      <c r="CR93">
        <v>2.38</v>
      </c>
      <c r="CS93">
        <v>2.3954240000000002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96.467614999999967</v>
      </c>
    </row>
    <row r="94" spans="1:114">
      <c r="A94" t="s">
        <v>136</v>
      </c>
      <c r="B94">
        <v>0</v>
      </c>
      <c r="C94">
        <v>35.571708000000001</v>
      </c>
      <c r="D94">
        <v>6.4145700000000003</v>
      </c>
      <c r="E94">
        <v>0</v>
      </c>
      <c r="F94">
        <v>0</v>
      </c>
      <c r="G94">
        <v>73.287536000000003</v>
      </c>
      <c r="H94">
        <v>0</v>
      </c>
      <c r="I94">
        <v>91.211347000000004</v>
      </c>
      <c r="J94">
        <v>6.0807570000000002</v>
      </c>
      <c r="K94">
        <v>344.673159</v>
      </c>
      <c r="L94">
        <v>661.459879</v>
      </c>
      <c r="M94">
        <v>94.319981999999996</v>
      </c>
      <c r="N94">
        <v>120.694688</v>
      </c>
      <c r="O94">
        <v>126.520838</v>
      </c>
      <c r="P94">
        <v>144.02676099999999</v>
      </c>
      <c r="Q94">
        <v>22.193777000000001</v>
      </c>
      <c r="R94">
        <v>43.545976000000003</v>
      </c>
      <c r="S94">
        <v>26.963602000000002</v>
      </c>
      <c r="T94">
        <v>1.4276059999999999</v>
      </c>
      <c r="U94">
        <v>348.97500000000002</v>
      </c>
      <c r="V94">
        <v>19.46</v>
      </c>
      <c r="W94">
        <v>44.917999999999999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29.745408000000001</v>
      </c>
      <c r="AE94">
        <v>53.905351000000003</v>
      </c>
      <c r="AF94">
        <v>26.563607999999999</v>
      </c>
      <c r="AG94">
        <v>43.678386000000003</v>
      </c>
      <c r="AH94">
        <v>126.436373</v>
      </c>
      <c r="AI94">
        <v>18.056691000000001</v>
      </c>
      <c r="AJ94">
        <v>0</v>
      </c>
      <c r="AK94">
        <v>59.009957999999997</v>
      </c>
      <c r="AL94">
        <v>67.396000000000001</v>
      </c>
      <c r="AM94">
        <v>17.179061999999998</v>
      </c>
      <c r="AN94">
        <v>1.0753569999999999</v>
      </c>
      <c r="AO94">
        <v>0</v>
      </c>
      <c r="AP94">
        <v>1.1529</v>
      </c>
      <c r="AQ94">
        <v>30.522714000000001</v>
      </c>
      <c r="AR94">
        <v>50.783999999999999</v>
      </c>
      <c r="AS94">
        <v>35.360464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95.962404999999976</v>
      </c>
      <c r="BA94">
        <f t="shared" si="4"/>
        <v>3168.2452110000004</v>
      </c>
      <c r="BD94">
        <v>4.2938999999999998</v>
      </c>
      <c r="BE94">
        <v>0</v>
      </c>
      <c r="BF94">
        <v>2.1739000000000001E-2</v>
      </c>
      <c r="BG94">
        <v>0</v>
      </c>
      <c r="BH94">
        <v>1.8580000000000001E-3</v>
      </c>
      <c r="BI94">
        <v>0.82955999999999996</v>
      </c>
      <c r="BJ94">
        <v>0</v>
      </c>
      <c r="BK94">
        <v>1.7897E-2</v>
      </c>
      <c r="BL94">
        <v>0</v>
      </c>
      <c r="BM94">
        <v>2.5569999999999998E-3</v>
      </c>
      <c r="BN94">
        <v>0</v>
      </c>
      <c r="BO94">
        <v>1.99</v>
      </c>
      <c r="BP94">
        <v>2.1800000000000002</v>
      </c>
      <c r="BQ94">
        <v>3.542468</v>
      </c>
      <c r="BR94">
        <v>2.609464</v>
      </c>
      <c r="BS94">
        <v>1.61</v>
      </c>
      <c r="BT94">
        <v>4.2558600000000002</v>
      </c>
      <c r="BU94">
        <v>2.9693339999999999</v>
      </c>
      <c r="BV94">
        <v>1.341844</v>
      </c>
      <c r="BW94">
        <v>9.33</v>
      </c>
      <c r="BX94">
        <v>4.2581249999999997</v>
      </c>
      <c r="BY94">
        <v>0.24</v>
      </c>
      <c r="BZ94">
        <v>1.9381029999999999</v>
      </c>
      <c r="CA94">
        <v>3.5116909999999999</v>
      </c>
      <c r="CB94">
        <v>1.78</v>
      </c>
      <c r="CC94">
        <v>0.85</v>
      </c>
      <c r="CD94">
        <v>0.42</v>
      </c>
      <c r="CE94">
        <v>0.88</v>
      </c>
      <c r="CF94">
        <v>0.2</v>
      </c>
      <c r="CG94">
        <v>3.78</v>
      </c>
      <c r="CH94">
        <v>2.438053</v>
      </c>
      <c r="CI94">
        <v>6.05</v>
      </c>
      <c r="CJ94">
        <v>1.94</v>
      </c>
      <c r="CK94">
        <v>1.85</v>
      </c>
      <c r="CL94">
        <v>5.313701</v>
      </c>
      <c r="CM94">
        <v>0.935114</v>
      </c>
      <c r="CN94">
        <v>3.5424669999999998</v>
      </c>
      <c r="CO94">
        <v>3.03</v>
      </c>
      <c r="CP94">
        <v>2.5259830000000001</v>
      </c>
      <c r="CQ94">
        <v>2.7933979999999998</v>
      </c>
      <c r="CR94">
        <v>2.38</v>
      </c>
      <c r="CS94">
        <v>2.3954240000000002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95.962404999999976</v>
      </c>
    </row>
    <row r="95" spans="1:114">
      <c r="A95" t="s">
        <v>137</v>
      </c>
      <c r="B95">
        <v>0</v>
      </c>
      <c r="C95">
        <v>35.571708000000001</v>
      </c>
      <c r="D95">
        <v>6.4145700000000003</v>
      </c>
      <c r="E95">
        <v>0</v>
      </c>
      <c r="F95">
        <v>0</v>
      </c>
      <c r="G95">
        <v>73.287536000000003</v>
      </c>
      <c r="H95">
        <v>0</v>
      </c>
      <c r="I95">
        <v>91.211347000000004</v>
      </c>
      <c r="J95">
        <v>6.0807570000000002</v>
      </c>
      <c r="K95">
        <v>344.673159</v>
      </c>
      <c r="L95">
        <v>661.459879</v>
      </c>
      <c r="M95">
        <v>94.319981999999996</v>
      </c>
      <c r="N95">
        <v>120.694688</v>
      </c>
      <c r="O95">
        <v>126.520838</v>
      </c>
      <c r="P95">
        <v>144.02676099999999</v>
      </c>
      <c r="Q95">
        <v>22.193777000000001</v>
      </c>
      <c r="R95">
        <v>43.545976000000003</v>
      </c>
      <c r="S95">
        <v>26.963602000000002</v>
      </c>
      <c r="T95">
        <v>1.4276059999999999</v>
      </c>
      <c r="U95">
        <v>348.97500000000002</v>
      </c>
      <c r="V95">
        <v>19.46</v>
      </c>
      <c r="W95">
        <v>44.917999999999999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19.830272000000001</v>
      </c>
      <c r="AE95">
        <v>35.936900999999999</v>
      </c>
      <c r="AF95">
        <v>17.425726999999998</v>
      </c>
      <c r="AG95">
        <v>43.678386000000003</v>
      </c>
      <c r="AH95">
        <v>100.63721</v>
      </c>
      <c r="AI95">
        <v>3.4724400000000002</v>
      </c>
      <c r="AJ95">
        <v>0</v>
      </c>
      <c r="AK95">
        <v>59.009957999999997</v>
      </c>
      <c r="AL95">
        <v>67.396000000000001</v>
      </c>
      <c r="AM95">
        <v>17.179061999999998</v>
      </c>
      <c r="AN95">
        <v>1.0753569999999999</v>
      </c>
      <c r="AO95">
        <v>0</v>
      </c>
      <c r="AP95">
        <v>1.1529</v>
      </c>
      <c r="AQ95">
        <v>30.522714000000001</v>
      </c>
      <c r="AR95">
        <v>50.783999999999999</v>
      </c>
      <c r="AS95">
        <v>35.360464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95.409900999999977</v>
      </c>
      <c r="BA95">
        <f t="shared" si="4"/>
        <v>3090.2878260000007</v>
      </c>
      <c r="BD95">
        <v>4.2938999999999998</v>
      </c>
      <c r="BE95">
        <v>0</v>
      </c>
      <c r="BF95">
        <v>2.1739000000000001E-2</v>
      </c>
      <c r="BG95">
        <v>0</v>
      </c>
      <c r="BH95">
        <v>1.8580000000000001E-3</v>
      </c>
      <c r="BI95">
        <v>0.82955999999999996</v>
      </c>
      <c r="BJ95">
        <v>0</v>
      </c>
      <c r="BK95">
        <v>1.8058000000000001E-2</v>
      </c>
      <c r="BL95">
        <v>0</v>
      </c>
      <c r="BM95">
        <v>2.5569999999999998E-3</v>
      </c>
      <c r="BN95">
        <v>0</v>
      </c>
      <c r="BO95">
        <v>1.99</v>
      </c>
      <c r="BP95">
        <v>2.1800000000000002</v>
      </c>
      <c r="BQ95">
        <v>3.542468</v>
      </c>
      <c r="BR95">
        <v>2.5514760000000001</v>
      </c>
      <c r="BS95">
        <v>1.61</v>
      </c>
      <c r="BT95">
        <v>4.2558600000000002</v>
      </c>
      <c r="BU95">
        <v>2.9693339999999999</v>
      </c>
      <c r="BV95">
        <v>1.341844</v>
      </c>
      <c r="BW95">
        <v>9.33</v>
      </c>
      <c r="BX95">
        <v>4.2581249999999997</v>
      </c>
      <c r="BY95">
        <v>0.24</v>
      </c>
      <c r="BZ95">
        <v>1.9381029999999999</v>
      </c>
      <c r="CA95">
        <v>3.5116909999999999</v>
      </c>
      <c r="CB95">
        <v>1.78</v>
      </c>
      <c r="CC95">
        <v>0.85</v>
      </c>
      <c r="CD95">
        <v>0.42</v>
      </c>
      <c r="CE95">
        <v>0.88</v>
      </c>
      <c r="CF95">
        <v>0.2</v>
      </c>
      <c r="CG95">
        <v>3.78</v>
      </c>
      <c r="CH95">
        <v>1.943376</v>
      </c>
      <c r="CI95">
        <v>6.05</v>
      </c>
      <c r="CJ95">
        <v>1.94</v>
      </c>
      <c r="CK95">
        <v>1.85</v>
      </c>
      <c r="CL95">
        <v>5.313701</v>
      </c>
      <c r="CM95">
        <v>0.935114</v>
      </c>
      <c r="CN95">
        <v>3.5424669999999998</v>
      </c>
      <c r="CO95">
        <v>3.03</v>
      </c>
      <c r="CP95">
        <v>2.5259830000000001</v>
      </c>
      <c r="CQ95">
        <v>2.7933979999999998</v>
      </c>
      <c r="CR95">
        <v>2.38</v>
      </c>
      <c r="CS95">
        <v>2.3954240000000002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95.409900999999977</v>
      </c>
    </row>
    <row r="96" spans="1:114">
      <c r="A96" t="s">
        <v>138</v>
      </c>
      <c r="B96">
        <v>0</v>
      </c>
      <c r="C96">
        <v>35.571708000000001</v>
      </c>
      <c r="D96">
        <v>6.4145700000000003</v>
      </c>
      <c r="E96">
        <v>0</v>
      </c>
      <c r="F96">
        <v>0</v>
      </c>
      <c r="G96">
        <v>73.287536000000003</v>
      </c>
      <c r="H96">
        <v>0</v>
      </c>
      <c r="I96">
        <v>91.211347000000004</v>
      </c>
      <c r="J96">
        <v>6.0807570000000002</v>
      </c>
      <c r="K96">
        <v>344.673159</v>
      </c>
      <c r="L96">
        <v>661.459879</v>
      </c>
      <c r="M96">
        <v>94.319981999999996</v>
      </c>
      <c r="N96">
        <v>120.694688</v>
      </c>
      <c r="O96">
        <v>126.520838</v>
      </c>
      <c r="P96">
        <v>144.02676099999999</v>
      </c>
      <c r="Q96">
        <v>22.193777000000001</v>
      </c>
      <c r="R96">
        <v>43.545976000000003</v>
      </c>
      <c r="S96">
        <v>26.963602000000002</v>
      </c>
      <c r="T96">
        <v>1.4276059999999999</v>
      </c>
      <c r="U96">
        <v>348.97500000000002</v>
      </c>
      <c r="V96">
        <v>19.46</v>
      </c>
      <c r="W96">
        <v>44.917999999999999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9.9151360000000004</v>
      </c>
      <c r="AE96">
        <v>35.936900999999999</v>
      </c>
      <c r="AF96">
        <v>17.425726999999998</v>
      </c>
      <c r="AG96">
        <v>43.678386000000003</v>
      </c>
      <c r="AH96">
        <v>66.545460000000006</v>
      </c>
      <c r="AI96">
        <v>0</v>
      </c>
      <c r="AJ96">
        <v>0</v>
      </c>
      <c r="AK96">
        <v>59.009957999999997</v>
      </c>
      <c r="AL96">
        <v>67.396000000000001</v>
      </c>
      <c r="AM96">
        <v>17.179061999999998</v>
      </c>
      <c r="AN96">
        <v>1.0753569999999999</v>
      </c>
      <c r="AO96">
        <v>0</v>
      </c>
      <c r="AP96">
        <v>1.1529</v>
      </c>
      <c r="AQ96">
        <v>30.522714000000001</v>
      </c>
      <c r="AR96">
        <v>50.783999999999999</v>
      </c>
      <c r="AS96">
        <v>35.360464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93.688721999999984</v>
      </c>
      <c r="BA96">
        <f t="shared" si="4"/>
        <v>3041.0873210000004</v>
      </c>
      <c r="BD96">
        <v>4.2938999999999998</v>
      </c>
      <c r="BE96">
        <v>0</v>
      </c>
      <c r="BF96">
        <v>2.1739000000000001E-2</v>
      </c>
      <c r="BG96">
        <v>0</v>
      </c>
      <c r="BH96">
        <v>1.8580000000000001E-3</v>
      </c>
      <c r="BI96">
        <v>0.82955999999999996</v>
      </c>
      <c r="BJ96">
        <v>0</v>
      </c>
      <c r="BK96">
        <v>1.8058000000000001E-2</v>
      </c>
      <c r="BL96">
        <v>0</v>
      </c>
      <c r="BM96">
        <v>2.5569999999999998E-3</v>
      </c>
      <c r="BN96">
        <v>0</v>
      </c>
      <c r="BO96">
        <v>1.99</v>
      </c>
      <c r="BP96">
        <v>2.1800000000000002</v>
      </c>
      <c r="BQ96">
        <v>3.542468</v>
      </c>
      <c r="BR96">
        <v>2.5514760000000001</v>
      </c>
      <c r="BS96">
        <v>1.61</v>
      </c>
      <c r="BT96">
        <v>3.1918950000000001</v>
      </c>
      <c r="BU96">
        <v>2.9693339999999999</v>
      </c>
      <c r="BV96">
        <v>1.341844</v>
      </c>
      <c r="BW96">
        <v>9.33</v>
      </c>
      <c r="BX96">
        <v>4.2581249999999997</v>
      </c>
      <c r="BY96">
        <v>0.24</v>
      </c>
      <c r="BZ96">
        <v>1.9381029999999999</v>
      </c>
      <c r="CA96">
        <v>3.5116909999999999</v>
      </c>
      <c r="CB96">
        <v>1.78</v>
      </c>
      <c r="CC96">
        <v>0.85</v>
      </c>
      <c r="CD96">
        <v>0.42</v>
      </c>
      <c r="CE96">
        <v>0.88</v>
      </c>
      <c r="CF96">
        <v>0.2</v>
      </c>
      <c r="CG96">
        <v>3.78</v>
      </c>
      <c r="CH96">
        <v>1.286162</v>
      </c>
      <c r="CI96">
        <v>6.05</v>
      </c>
      <c r="CJ96">
        <v>1.94</v>
      </c>
      <c r="CK96">
        <v>1.85</v>
      </c>
      <c r="CL96">
        <v>5.313701</v>
      </c>
      <c r="CM96">
        <v>0.935114</v>
      </c>
      <c r="CN96">
        <v>3.5424669999999998</v>
      </c>
      <c r="CO96">
        <v>3.03</v>
      </c>
      <c r="CP96">
        <v>2.5259830000000001</v>
      </c>
      <c r="CQ96">
        <v>2.7933979999999998</v>
      </c>
      <c r="CR96">
        <v>2.38</v>
      </c>
      <c r="CS96">
        <v>2.3954240000000002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93.688721999999984</v>
      </c>
    </row>
    <row r="97" spans="1:114">
      <c r="A97" t="s">
        <v>139</v>
      </c>
      <c r="B97">
        <v>0</v>
      </c>
      <c r="C97">
        <v>35.571708000000001</v>
      </c>
      <c r="D97">
        <v>6.4145700000000003</v>
      </c>
      <c r="E97">
        <v>0</v>
      </c>
      <c r="F97">
        <v>0</v>
      </c>
      <c r="G97">
        <v>73.287536000000003</v>
      </c>
      <c r="H97">
        <v>0</v>
      </c>
      <c r="I97">
        <v>91.211347000000004</v>
      </c>
      <c r="J97">
        <v>6.0807570000000002</v>
      </c>
      <c r="K97">
        <v>344.673159</v>
      </c>
      <c r="L97">
        <v>661.459879</v>
      </c>
      <c r="M97">
        <v>94.319981999999996</v>
      </c>
      <c r="N97">
        <v>120.694688</v>
      </c>
      <c r="O97">
        <v>126.520838</v>
      </c>
      <c r="P97">
        <v>144.02676099999999</v>
      </c>
      <c r="Q97">
        <v>22.193777000000001</v>
      </c>
      <c r="R97">
        <v>43.545976000000003</v>
      </c>
      <c r="S97">
        <v>26.963602000000002</v>
      </c>
      <c r="T97">
        <v>1.4276059999999999</v>
      </c>
      <c r="U97">
        <v>348.97500000000002</v>
      </c>
      <c r="V97">
        <v>19.46</v>
      </c>
      <c r="W97">
        <v>44.917999999999999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0</v>
      </c>
      <c r="AE97">
        <v>35.936900999999999</v>
      </c>
      <c r="AF97">
        <v>17.425726999999998</v>
      </c>
      <c r="AG97">
        <v>43.678386000000003</v>
      </c>
      <c r="AH97">
        <v>46.069934000000003</v>
      </c>
      <c r="AI97">
        <v>0</v>
      </c>
      <c r="AJ97">
        <v>0</v>
      </c>
      <c r="AK97">
        <v>59.009957999999997</v>
      </c>
      <c r="AL97">
        <v>67.396000000000001</v>
      </c>
      <c r="AM97">
        <v>17.179061999999998</v>
      </c>
      <c r="AN97">
        <v>1.0753569999999999</v>
      </c>
      <c r="AO97">
        <v>0</v>
      </c>
      <c r="AP97">
        <v>0</v>
      </c>
      <c r="AQ97">
        <v>30.522714000000001</v>
      </c>
      <c r="AR97">
        <v>50.783999999999999</v>
      </c>
      <c r="AS97">
        <v>35.360464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93.29316399999999</v>
      </c>
      <c r="BA97">
        <f t="shared" si="4"/>
        <v>3009.1482010000009</v>
      </c>
      <c r="BD97">
        <v>4.2938999999999998</v>
      </c>
      <c r="BE97">
        <v>0</v>
      </c>
      <c r="BF97">
        <v>2.1923999999999999E-2</v>
      </c>
      <c r="BG97">
        <v>0</v>
      </c>
      <c r="BH97">
        <v>1.8580000000000001E-3</v>
      </c>
      <c r="BI97">
        <v>0.82955999999999996</v>
      </c>
      <c r="BJ97">
        <v>0</v>
      </c>
      <c r="BK97">
        <v>1.8058000000000001E-2</v>
      </c>
      <c r="BL97">
        <v>0</v>
      </c>
      <c r="BM97">
        <v>2.5569999999999998E-3</v>
      </c>
      <c r="BN97">
        <v>0</v>
      </c>
      <c r="BO97">
        <v>1.99</v>
      </c>
      <c r="BP97">
        <v>2.1800000000000002</v>
      </c>
      <c r="BQ97">
        <v>3.542468</v>
      </c>
      <c r="BR97">
        <v>2.5514760000000001</v>
      </c>
      <c r="BS97">
        <v>1.61</v>
      </c>
      <c r="BT97">
        <v>3.1918950000000001</v>
      </c>
      <c r="BU97">
        <v>2.9693339999999999</v>
      </c>
      <c r="BV97">
        <v>1.341844</v>
      </c>
      <c r="BW97">
        <v>9.33</v>
      </c>
      <c r="BX97">
        <v>4.2581249999999997</v>
      </c>
      <c r="BY97">
        <v>0.24</v>
      </c>
      <c r="BZ97">
        <v>1.9381029999999999</v>
      </c>
      <c r="CA97">
        <v>3.5116909999999999</v>
      </c>
      <c r="CB97">
        <v>1.78</v>
      </c>
      <c r="CC97">
        <v>0.85</v>
      </c>
      <c r="CD97">
        <v>0.42</v>
      </c>
      <c r="CE97">
        <v>0.88</v>
      </c>
      <c r="CF97">
        <v>0.2</v>
      </c>
      <c r="CG97">
        <v>3.78</v>
      </c>
      <c r="CH97">
        <v>0.89041899999999996</v>
      </c>
      <c r="CI97">
        <v>6.05</v>
      </c>
      <c r="CJ97">
        <v>1.94</v>
      </c>
      <c r="CK97">
        <v>1.85</v>
      </c>
      <c r="CL97">
        <v>5.313701</v>
      </c>
      <c r="CM97">
        <v>0.935114</v>
      </c>
      <c r="CN97">
        <v>3.5424669999999998</v>
      </c>
      <c r="CO97">
        <v>3.03</v>
      </c>
      <c r="CP97">
        <v>2.5259830000000001</v>
      </c>
      <c r="CQ97">
        <v>2.7933979999999998</v>
      </c>
      <c r="CR97">
        <v>2.38</v>
      </c>
      <c r="CS97">
        <v>2.3954240000000002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93.29316399999999</v>
      </c>
    </row>
    <row r="98" spans="1:114">
      <c r="A98" t="s">
        <v>140</v>
      </c>
      <c r="B98">
        <v>0</v>
      </c>
      <c r="C98">
        <v>35.571708000000001</v>
      </c>
      <c r="D98">
        <v>6.4145700000000003</v>
      </c>
      <c r="E98">
        <v>0</v>
      </c>
      <c r="F98">
        <v>0</v>
      </c>
      <c r="G98">
        <v>73.287536000000003</v>
      </c>
      <c r="H98">
        <v>0</v>
      </c>
      <c r="I98">
        <v>91.211347000000004</v>
      </c>
      <c r="J98">
        <v>6.0807570000000002</v>
      </c>
      <c r="K98">
        <v>344.673159</v>
      </c>
      <c r="L98">
        <v>661.459879</v>
      </c>
      <c r="M98">
        <v>94.319981999999996</v>
      </c>
      <c r="N98">
        <v>120.694688</v>
      </c>
      <c r="O98">
        <v>126.520838</v>
      </c>
      <c r="P98">
        <v>144.02676099999999</v>
      </c>
      <c r="Q98">
        <v>22.193777000000001</v>
      </c>
      <c r="R98">
        <v>43.545976000000003</v>
      </c>
      <c r="S98">
        <v>26.963602000000002</v>
      </c>
      <c r="T98">
        <v>1.4276059999999999</v>
      </c>
      <c r="U98">
        <v>348.97500000000002</v>
      </c>
      <c r="V98">
        <v>19.46</v>
      </c>
      <c r="W98">
        <v>44.917999999999999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0</v>
      </c>
      <c r="AE98">
        <v>35.936900999999999</v>
      </c>
      <c r="AF98">
        <v>17.425726999999998</v>
      </c>
      <c r="AG98">
        <v>43.678386000000003</v>
      </c>
      <c r="AH98">
        <v>25.287275000000001</v>
      </c>
      <c r="AI98">
        <v>0</v>
      </c>
      <c r="AJ98">
        <v>0</v>
      </c>
      <c r="AK98">
        <v>59.009957999999997</v>
      </c>
      <c r="AL98">
        <v>67.396000000000001</v>
      </c>
      <c r="AM98">
        <v>17.179061999999998</v>
      </c>
      <c r="AN98">
        <v>1.0753569999999999</v>
      </c>
      <c r="AO98">
        <v>0</v>
      </c>
      <c r="AP98">
        <v>0</v>
      </c>
      <c r="AQ98">
        <v>30.522714000000001</v>
      </c>
      <c r="AR98">
        <v>50.783999999999999</v>
      </c>
      <c r="AS98">
        <v>35.360464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92.890355999999983</v>
      </c>
      <c r="BA98">
        <f t="shared" si="4"/>
        <v>2987.9627340000006</v>
      </c>
      <c r="BD98">
        <v>4.2938999999999998</v>
      </c>
      <c r="BE98">
        <v>0</v>
      </c>
      <c r="BF98">
        <v>2.1923999999999999E-2</v>
      </c>
      <c r="BG98">
        <v>0</v>
      </c>
      <c r="BH98">
        <v>1.8580000000000001E-3</v>
      </c>
      <c r="BI98">
        <v>0.82955999999999996</v>
      </c>
      <c r="BJ98">
        <v>0</v>
      </c>
      <c r="BK98">
        <v>1.8058000000000001E-2</v>
      </c>
      <c r="BL98">
        <v>0</v>
      </c>
      <c r="BM98">
        <v>2.5569999999999998E-3</v>
      </c>
      <c r="BN98">
        <v>0</v>
      </c>
      <c r="BO98">
        <v>1.99</v>
      </c>
      <c r="BP98">
        <v>2.1800000000000002</v>
      </c>
      <c r="BQ98">
        <v>3.542468</v>
      </c>
      <c r="BR98">
        <v>2.5514760000000001</v>
      </c>
      <c r="BS98">
        <v>1.61</v>
      </c>
      <c r="BT98">
        <v>3.1918950000000001</v>
      </c>
      <c r="BU98">
        <v>2.9693339999999999</v>
      </c>
      <c r="BV98">
        <v>1.341844</v>
      </c>
      <c r="BW98">
        <v>9.33</v>
      </c>
      <c r="BX98">
        <v>4.2581249999999997</v>
      </c>
      <c r="BY98">
        <v>0.24</v>
      </c>
      <c r="BZ98">
        <v>1.9381029999999999</v>
      </c>
      <c r="CA98">
        <v>3.5116909999999999</v>
      </c>
      <c r="CB98">
        <v>1.78</v>
      </c>
      <c r="CC98">
        <v>0.85</v>
      </c>
      <c r="CD98">
        <v>0.42</v>
      </c>
      <c r="CE98">
        <v>0.88</v>
      </c>
      <c r="CF98">
        <v>0.2</v>
      </c>
      <c r="CG98">
        <v>3.78</v>
      </c>
      <c r="CH98">
        <v>0.48761100000000002</v>
      </c>
      <c r="CI98">
        <v>6.05</v>
      </c>
      <c r="CJ98">
        <v>1.94</v>
      </c>
      <c r="CK98">
        <v>1.85</v>
      </c>
      <c r="CL98">
        <v>5.313701</v>
      </c>
      <c r="CM98">
        <v>0.935114</v>
      </c>
      <c r="CN98">
        <v>3.5424669999999998</v>
      </c>
      <c r="CO98">
        <v>3.03</v>
      </c>
      <c r="CP98">
        <v>2.5259830000000001</v>
      </c>
      <c r="CQ98">
        <v>2.7933979999999998</v>
      </c>
      <c r="CR98">
        <v>2.38</v>
      </c>
      <c r="CS98">
        <v>2.3954240000000002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92.890355999999983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0.84759798725000035</v>
      </c>
      <c r="D99">
        <f t="shared" si="6"/>
        <v>0.15394968000000034</v>
      </c>
      <c r="E99">
        <f t="shared" si="6"/>
        <v>0</v>
      </c>
      <c r="F99">
        <f t="shared" si="6"/>
        <v>0</v>
      </c>
      <c r="G99">
        <f t="shared" si="6"/>
        <v>1.7396778880000032</v>
      </c>
      <c r="H99">
        <f t="shared" si="6"/>
        <v>0</v>
      </c>
      <c r="I99">
        <f t="shared" si="6"/>
        <v>2.1598847040000035</v>
      </c>
      <c r="J99">
        <f t="shared" si="6"/>
        <v>0.14593816799999992</v>
      </c>
      <c r="K99">
        <f t="shared" si="6"/>
        <v>8.272155816000021</v>
      </c>
      <c r="L99">
        <f t="shared" si="6"/>
        <v>15.875037096000034</v>
      </c>
      <c r="M99">
        <f t="shared" si="6"/>
        <v>2.2636795680000019</v>
      </c>
      <c r="N99">
        <f t="shared" si="6"/>
        <v>2.8966725119999936</v>
      </c>
      <c r="O99">
        <f t="shared" si="6"/>
        <v>3.036500112000005</v>
      </c>
      <c r="P99">
        <f t="shared" si="6"/>
        <v>3.456642263999993</v>
      </c>
      <c r="Q99">
        <f t="shared" si="6"/>
        <v>0.53265064799999928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8.3753999999999849</v>
      </c>
      <c r="V99">
        <f t="shared" si="6"/>
        <v>0.46704000000000057</v>
      </c>
      <c r="W99">
        <f t="shared" si="6"/>
        <v>1.0861779400000005</v>
      </c>
      <c r="X99">
        <f t="shared" si="6"/>
        <v>3.540375</v>
      </c>
      <c r="Y99">
        <f t="shared" si="6"/>
        <v>0</v>
      </c>
      <c r="Z99">
        <f t="shared" si="6"/>
        <v>0.36109205000000055</v>
      </c>
      <c r="AA99">
        <f t="shared" si="6"/>
        <v>0.64904740999999966</v>
      </c>
      <c r="AB99">
        <f t="shared" si="6"/>
        <v>0.73855894724999926</v>
      </c>
      <c r="AC99">
        <f t="shared" si="6"/>
        <v>0.52589313274999971</v>
      </c>
      <c r="AD99">
        <f t="shared" si="6"/>
        <v>0.27809082524999995</v>
      </c>
      <c r="AE99">
        <f t="shared" si="6"/>
        <v>1.2318838840000008</v>
      </c>
      <c r="AF99">
        <f t="shared" si="6"/>
        <v>0.27711155300000034</v>
      </c>
      <c r="AG99">
        <f t="shared" si="6"/>
        <v>1.0482812640000005</v>
      </c>
      <c r="AH99">
        <f t="shared" si="6"/>
        <v>1.1321686199999998</v>
      </c>
      <c r="AI99">
        <f t="shared" si="6"/>
        <v>0.18647005450000004</v>
      </c>
      <c r="AJ99">
        <f t="shared" si="6"/>
        <v>0</v>
      </c>
      <c r="AK99">
        <f t="shared" si="6"/>
        <v>1.4162389919999989</v>
      </c>
      <c r="AL99">
        <f t="shared" si="6"/>
        <v>1.6327842999999993</v>
      </c>
      <c r="AM99">
        <f t="shared" si="6"/>
        <v>0.41229748799999966</v>
      </c>
      <c r="AN99">
        <f t="shared" si="6"/>
        <v>2.571726749999995E-2</v>
      </c>
      <c r="AO99">
        <f t="shared" si="6"/>
        <v>0</v>
      </c>
      <c r="AP99">
        <f t="shared" si="6"/>
        <v>4.7012699999999991E-2</v>
      </c>
      <c r="AQ99">
        <f t="shared" si="6"/>
        <v>0.41410561574999966</v>
      </c>
      <c r="AR99">
        <f t="shared" si="6"/>
        <v>1.2254400000000005</v>
      </c>
      <c r="AS99">
        <f t="shared" si="6"/>
        <v>0.84082507549999908</v>
      </c>
      <c r="AT99">
        <f t="shared" si="6"/>
        <v>0.36003239999999997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2.1907797735000001</v>
      </c>
      <c r="BA99">
        <f>SUM(B99:AZ99)</f>
        <v>71.569703152250014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5.1502049999999945E-4</v>
      </c>
      <c r="BG99">
        <f t="shared" si="7"/>
        <v>0</v>
      </c>
      <c r="BH99">
        <f t="shared" si="7"/>
        <v>4.4591999999999969E-5</v>
      </c>
      <c r="BI99">
        <f t="shared" si="7"/>
        <v>1.9909440000000014E-2</v>
      </c>
      <c r="BJ99">
        <f t="shared" ref="BJ99:CW99" si="8">SUM(BJ3:BJ98)/4000</f>
        <v>0</v>
      </c>
      <c r="BK99">
        <f t="shared" si="8"/>
        <v>4.2403799999999985E-4</v>
      </c>
      <c r="BL99">
        <f t="shared" si="8"/>
        <v>0</v>
      </c>
      <c r="BM99">
        <f t="shared" si="8"/>
        <v>6.1368000000000053E-5</v>
      </c>
      <c r="BN99">
        <f t="shared" si="8"/>
        <v>0</v>
      </c>
      <c r="BO99">
        <f t="shared" si="8"/>
        <v>4.7760000000000032E-2</v>
      </c>
      <c r="BP99">
        <f t="shared" si="8"/>
        <v>5.2320000000000116E-2</v>
      </c>
      <c r="BQ99">
        <f t="shared" si="8"/>
        <v>8.5019232000000028E-2</v>
      </c>
      <c r="BR99">
        <f t="shared" si="8"/>
        <v>6.1409388000000044E-2</v>
      </c>
      <c r="BS99">
        <f t="shared" si="8"/>
        <v>3.8640000000000049E-2</v>
      </c>
      <c r="BT99">
        <f t="shared" si="8"/>
        <v>2.6867802749999996E-2</v>
      </c>
      <c r="BU99">
        <f t="shared" si="8"/>
        <v>7.1264016000000069E-2</v>
      </c>
      <c r="BV99">
        <f t="shared" si="8"/>
        <v>3.2204255999999952E-2</v>
      </c>
      <c r="BW99">
        <f t="shared" si="8"/>
        <v>0.22392000000000037</v>
      </c>
      <c r="BX99">
        <f t="shared" si="8"/>
        <v>0.10219500000000013</v>
      </c>
      <c r="BY99">
        <f t="shared" si="8"/>
        <v>5.7599999999999917E-3</v>
      </c>
      <c r="BZ99">
        <f t="shared" si="8"/>
        <v>4.6514472000000064E-2</v>
      </c>
      <c r="CA99">
        <f t="shared" si="8"/>
        <v>8.4280584000000019E-2</v>
      </c>
      <c r="CB99">
        <f t="shared" si="8"/>
        <v>4.2785000000000004E-2</v>
      </c>
      <c r="CC99">
        <f t="shared" si="8"/>
        <v>2.0682500000000017E-2</v>
      </c>
      <c r="CD99">
        <f t="shared" si="8"/>
        <v>1.0402500000000009E-2</v>
      </c>
      <c r="CE99">
        <f t="shared" si="8"/>
        <v>2.1119999999999993E-2</v>
      </c>
      <c r="CF99">
        <f t="shared" si="8"/>
        <v>5.1049999999999976E-3</v>
      </c>
      <c r="CG99">
        <f t="shared" si="8"/>
        <v>9.0719999999999815E-2</v>
      </c>
      <c r="CH99">
        <f t="shared" si="8"/>
        <v>2.1716332750000008E-2</v>
      </c>
      <c r="CI99">
        <f t="shared" si="8"/>
        <v>0.14541750000000003</v>
      </c>
      <c r="CJ99">
        <f t="shared" si="8"/>
        <v>4.6559999999999963E-2</v>
      </c>
      <c r="CK99">
        <f t="shared" si="8"/>
        <v>4.4399999999999919E-2</v>
      </c>
      <c r="CL99">
        <f t="shared" si="8"/>
        <v>0.12752882399999982</v>
      </c>
      <c r="CM99">
        <f t="shared" si="8"/>
        <v>2.2512559499999977E-2</v>
      </c>
      <c r="CN99">
        <f t="shared" si="8"/>
        <v>8.5019207999999832E-2</v>
      </c>
      <c r="CO99">
        <f t="shared" si="8"/>
        <v>7.2719999999999937E-2</v>
      </c>
      <c r="CP99">
        <f t="shared" si="8"/>
        <v>6.0623591999999935E-2</v>
      </c>
      <c r="CQ99">
        <f t="shared" si="8"/>
        <v>6.7041551999999949E-2</v>
      </c>
      <c r="CR99">
        <f t="shared" si="8"/>
        <v>5.7119999999999928E-2</v>
      </c>
      <c r="CS99">
        <f t="shared" si="8"/>
        <v>5.7209636000000008E-2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2.1907797735000001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O75" activePane="bottomRight" state="frozen"/>
      <selection sqref="A1:D35"/>
      <selection pane="topRight" sqref="A1:D35"/>
      <selection pane="bottomLeft" sqref="A1:D35"/>
      <selection pane="bottomRight" activeCell="CT3" sqref="CT3:CW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270.64479899999998</v>
      </c>
      <c r="L3">
        <v>448.72814299999999</v>
      </c>
      <c r="M3">
        <v>94.319978000000006</v>
      </c>
      <c r="N3">
        <v>120.69</v>
      </c>
      <c r="O3">
        <v>126.52</v>
      </c>
      <c r="P3">
        <v>144.02676099999999</v>
      </c>
      <c r="Q3">
        <v>22.19</v>
      </c>
      <c r="R3">
        <v>43.5428</v>
      </c>
      <c r="S3">
        <v>26.96</v>
      </c>
      <c r="T3">
        <v>1.4276059999999999</v>
      </c>
      <c r="U3">
        <v>348.97500000000002</v>
      </c>
      <c r="V3">
        <v>19.459900000000001</v>
      </c>
      <c r="W3">
        <v>44.917999999999999</v>
      </c>
      <c r="X3">
        <v>146.26089999999999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0</v>
      </c>
      <c r="AE3">
        <v>53.905351000000003</v>
      </c>
      <c r="AF3">
        <v>17.425726999999998</v>
      </c>
      <c r="AG3">
        <v>43.678386000000003</v>
      </c>
      <c r="AH3">
        <v>20.475525999999999</v>
      </c>
      <c r="AI3">
        <v>0</v>
      </c>
      <c r="AJ3">
        <v>0</v>
      </c>
      <c r="AK3">
        <v>59.009957999999997</v>
      </c>
      <c r="AL3">
        <v>53.451999999999998</v>
      </c>
      <c r="AM3">
        <v>17.179061999999998</v>
      </c>
      <c r="AN3">
        <v>1.0550679999999999</v>
      </c>
      <c r="AO3">
        <v>0</v>
      </c>
      <c r="AP3">
        <v>6.0206999999999997</v>
      </c>
      <c r="AQ3">
        <v>30.522714000000001</v>
      </c>
      <c r="AR3">
        <v>50.783999999999999</v>
      </c>
      <c r="AS3">
        <v>35.652698999999998</v>
      </c>
      <c r="AT3">
        <v>11.250025000000001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67.212295999999981</v>
      </c>
      <c r="BA3">
        <f>SUM(B3:AZ3)</f>
        <v>2463.4417720000006</v>
      </c>
      <c r="BB3">
        <v>0</v>
      </c>
      <c r="BD3">
        <v>6.92</v>
      </c>
      <c r="BE3">
        <v>1.94</v>
      </c>
      <c r="BF3">
        <v>0</v>
      </c>
      <c r="BG3">
        <v>1.78</v>
      </c>
      <c r="BH3">
        <v>0</v>
      </c>
      <c r="BI3">
        <v>0.84</v>
      </c>
      <c r="BJ3">
        <v>0.42</v>
      </c>
      <c r="BK3">
        <v>1.78</v>
      </c>
      <c r="BL3">
        <v>0</v>
      </c>
      <c r="BM3">
        <v>0.2</v>
      </c>
      <c r="BN3">
        <v>0</v>
      </c>
      <c r="BO3">
        <v>3.64</v>
      </c>
      <c r="BP3">
        <v>0.24</v>
      </c>
      <c r="BQ3">
        <v>1.99</v>
      </c>
      <c r="BR3">
        <v>2.1800000000000002</v>
      </c>
      <c r="BS3">
        <v>1.61</v>
      </c>
      <c r="BT3">
        <v>2.9693339999999999</v>
      </c>
      <c r="BU3">
        <v>1.341844</v>
      </c>
      <c r="BV3">
        <v>2.3738440000000001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1.1969460000000001</v>
      </c>
      <c r="CL3">
        <v>1.9381029999999999</v>
      </c>
      <c r="CM3">
        <v>3.5116909999999999</v>
      </c>
      <c r="CN3">
        <v>3.5424669999999998</v>
      </c>
      <c r="CO3">
        <v>2.1469499999999999</v>
      </c>
      <c r="CP3">
        <v>4.2581249999999997</v>
      </c>
      <c r="CQ3">
        <v>3.542468</v>
      </c>
      <c r="CR3">
        <v>0.82955999999999996</v>
      </c>
      <c r="CS3">
        <v>2.7933979999999998</v>
      </c>
      <c r="CT3">
        <v>2.5514760000000001</v>
      </c>
      <c r="CU3">
        <v>1.063965</v>
      </c>
      <c r="CV3">
        <v>0.39574100000000001</v>
      </c>
      <c r="CW3">
        <v>2.5259830000000001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67.212295999999981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302.21870000000001</v>
      </c>
      <c r="L4">
        <v>448.72814299999999</v>
      </c>
      <c r="M4">
        <v>94.319981999999996</v>
      </c>
      <c r="N4">
        <v>120.69</v>
      </c>
      <c r="O4">
        <v>126.52</v>
      </c>
      <c r="P4">
        <v>144.02676099999999</v>
      </c>
      <c r="Q4">
        <v>22.19</v>
      </c>
      <c r="R4">
        <v>43.5428</v>
      </c>
      <c r="S4">
        <v>26.96</v>
      </c>
      <c r="T4">
        <v>1.4276059999999999</v>
      </c>
      <c r="U4">
        <v>348.97500000000002</v>
      </c>
      <c r="V4">
        <v>19.459900000000001</v>
      </c>
      <c r="W4">
        <v>44.917999999999999</v>
      </c>
      <c r="X4">
        <v>146.26089999999999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0</v>
      </c>
      <c r="AE4">
        <v>53.905351000000003</v>
      </c>
      <c r="AF4">
        <v>17.425726999999998</v>
      </c>
      <c r="AG4">
        <v>43.678386000000003</v>
      </c>
      <c r="AH4">
        <v>20.475525999999999</v>
      </c>
      <c r="AI4">
        <v>0</v>
      </c>
      <c r="AJ4">
        <v>0</v>
      </c>
      <c r="AK4">
        <v>59.009957999999997</v>
      </c>
      <c r="AL4">
        <v>53.451999999999998</v>
      </c>
      <c r="AM4">
        <v>17.179061999999998</v>
      </c>
      <c r="AN4">
        <v>1.0550679999999999</v>
      </c>
      <c r="AO4">
        <v>0</v>
      </c>
      <c r="AP4">
        <v>6.0206999999999997</v>
      </c>
      <c r="AQ4">
        <v>30.522714000000001</v>
      </c>
      <c r="AR4">
        <v>50.783999999999999</v>
      </c>
      <c r="AS4">
        <v>35.652698999999998</v>
      </c>
      <c r="AT4">
        <v>11.250025000000001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66.552295999999984</v>
      </c>
      <c r="BA4">
        <f t="shared" ref="BA4:BA67" si="1">SUM(B4:AZ4)</f>
        <v>2494.3556770000005</v>
      </c>
      <c r="BB4">
        <v>1</v>
      </c>
      <c r="BD4">
        <v>6.05</v>
      </c>
      <c r="BE4">
        <v>1.94</v>
      </c>
      <c r="BF4">
        <v>0</v>
      </c>
      <c r="BG4">
        <v>1.85</v>
      </c>
      <c r="BH4">
        <v>0</v>
      </c>
      <c r="BI4">
        <v>0.84</v>
      </c>
      <c r="BJ4">
        <v>0.42</v>
      </c>
      <c r="BK4">
        <v>1.78</v>
      </c>
      <c r="BL4">
        <v>0</v>
      </c>
      <c r="BM4">
        <v>0.2</v>
      </c>
      <c r="BN4">
        <v>0</v>
      </c>
      <c r="BO4">
        <v>3.78</v>
      </c>
      <c r="BP4">
        <v>0.24</v>
      </c>
      <c r="BQ4">
        <v>1.99</v>
      </c>
      <c r="BR4">
        <v>2.1800000000000002</v>
      </c>
      <c r="BS4">
        <v>1.61</v>
      </c>
      <c r="BT4">
        <v>2.9693339999999999</v>
      </c>
      <c r="BU4">
        <v>1.341844</v>
      </c>
      <c r="BV4">
        <v>2.3738440000000001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1.1969460000000001</v>
      </c>
      <c r="CL4">
        <v>1.9381029999999999</v>
      </c>
      <c r="CM4">
        <v>3.5116909999999999</v>
      </c>
      <c r="CN4">
        <v>3.5424669999999998</v>
      </c>
      <c r="CO4">
        <v>2.1469499999999999</v>
      </c>
      <c r="CP4">
        <v>4.2581249999999997</v>
      </c>
      <c r="CQ4">
        <v>3.542468</v>
      </c>
      <c r="CR4">
        <v>0.82955999999999996</v>
      </c>
      <c r="CS4">
        <v>2.7933979999999998</v>
      </c>
      <c r="CT4">
        <v>2.5514760000000001</v>
      </c>
      <c r="CU4">
        <v>0</v>
      </c>
      <c r="CV4">
        <v>0.39574100000000001</v>
      </c>
      <c r="CW4">
        <v>2.5259830000000001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66.552295999999984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302.21870000000001</v>
      </c>
      <c r="L5">
        <v>449.14450199999999</v>
      </c>
      <c r="M5">
        <v>94.319981999999996</v>
      </c>
      <c r="N5">
        <v>120.69</v>
      </c>
      <c r="O5">
        <v>126.52</v>
      </c>
      <c r="P5">
        <v>144.02676099999999</v>
      </c>
      <c r="Q5">
        <v>22.19</v>
      </c>
      <c r="R5">
        <v>43.5428</v>
      </c>
      <c r="S5">
        <v>26.96</v>
      </c>
      <c r="T5">
        <v>1.4276059999999999</v>
      </c>
      <c r="U5">
        <v>348.97500000000002</v>
      </c>
      <c r="V5">
        <v>19.459900000000001</v>
      </c>
      <c r="W5">
        <v>44.917999999999999</v>
      </c>
      <c r="X5">
        <v>146.26089999999999</v>
      </c>
      <c r="Y5">
        <v>0</v>
      </c>
      <c r="Z5">
        <v>19.6614</v>
      </c>
      <c r="AA5">
        <v>42.14808</v>
      </c>
      <c r="AB5">
        <v>43.635159999999999</v>
      </c>
      <c r="AC5">
        <v>31.709733</v>
      </c>
      <c r="AD5">
        <v>0</v>
      </c>
      <c r="AE5">
        <v>53.905351000000003</v>
      </c>
      <c r="AF5">
        <v>17.425726999999998</v>
      </c>
      <c r="AG5">
        <v>43.678386000000003</v>
      </c>
      <c r="AH5">
        <v>20.475525999999999</v>
      </c>
      <c r="AI5">
        <v>0</v>
      </c>
      <c r="AJ5">
        <v>0</v>
      </c>
      <c r="AK5">
        <v>59.009957999999997</v>
      </c>
      <c r="AL5">
        <v>53.451999999999998</v>
      </c>
      <c r="AM5">
        <v>17.179061999999998</v>
      </c>
      <c r="AN5">
        <v>1.0550679999999999</v>
      </c>
      <c r="AO5">
        <v>0</v>
      </c>
      <c r="AP5">
        <v>6.0206999999999997</v>
      </c>
      <c r="AQ5">
        <v>30.522714000000001</v>
      </c>
      <c r="AR5">
        <v>50.783999999999999</v>
      </c>
      <c r="AS5">
        <v>35.652698999999998</v>
      </c>
      <c r="AT5">
        <v>11.250025000000001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66.273008999999988</v>
      </c>
      <c r="BA5">
        <f t="shared" si="1"/>
        <v>2494.4927490000005</v>
      </c>
      <c r="BB5">
        <v>2</v>
      </c>
      <c r="BD5">
        <v>6.05</v>
      </c>
      <c r="BE5">
        <v>1.94</v>
      </c>
      <c r="BF5">
        <v>0</v>
      </c>
      <c r="BG5">
        <v>1.85</v>
      </c>
      <c r="BH5">
        <v>0</v>
      </c>
      <c r="BI5">
        <v>0.84</v>
      </c>
      <c r="BJ5">
        <v>0.42</v>
      </c>
      <c r="BK5">
        <v>1.78</v>
      </c>
      <c r="BL5">
        <v>0</v>
      </c>
      <c r="BM5">
        <v>0.2</v>
      </c>
      <c r="BN5">
        <v>0</v>
      </c>
      <c r="BO5">
        <v>3.78</v>
      </c>
      <c r="BP5">
        <v>0.24</v>
      </c>
      <c r="BQ5">
        <v>1.99</v>
      </c>
      <c r="BR5">
        <v>2.1800000000000002</v>
      </c>
      <c r="BS5">
        <v>1.61</v>
      </c>
      <c r="BT5">
        <v>2.9693339999999999</v>
      </c>
      <c r="BU5">
        <v>1.341844</v>
      </c>
      <c r="BV5">
        <v>2.3738440000000001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0.917659</v>
      </c>
      <c r="CL5">
        <v>1.9381029999999999</v>
      </c>
      <c r="CM5">
        <v>3.5116909999999999</v>
      </c>
      <c r="CN5">
        <v>3.5424669999999998</v>
      </c>
      <c r="CO5">
        <v>2.1469499999999999</v>
      </c>
      <c r="CP5">
        <v>4.2581249999999997</v>
      </c>
      <c r="CQ5">
        <v>3.542468</v>
      </c>
      <c r="CR5">
        <v>0.82955999999999996</v>
      </c>
      <c r="CS5">
        <v>2.7933979999999998</v>
      </c>
      <c r="CT5">
        <v>2.5514760000000001</v>
      </c>
      <c r="CU5">
        <v>0</v>
      </c>
      <c r="CV5">
        <v>0.39574100000000001</v>
      </c>
      <c r="CW5">
        <v>2.5259830000000001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66.273008999999988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302.21870000000001</v>
      </c>
      <c r="L6">
        <v>449.14450199999999</v>
      </c>
      <c r="M6">
        <v>94.319981999999996</v>
      </c>
      <c r="N6">
        <v>120.69</v>
      </c>
      <c r="O6">
        <v>126.52</v>
      </c>
      <c r="P6">
        <v>144.02676099999999</v>
      </c>
      <c r="Q6">
        <v>22.19</v>
      </c>
      <c r="R6">
        <v>43.5428</v>
      </c>
      <c r="S6">
        <v>26.96</v>
      </c>
      <c r="T6">
        <v>1.4276059999999999</v>
      </c>
      <c r="U6">
        <v>348.97500000000002</v>
      </c>
      <c r="V6">
        <v>19.459900000000001</v>
      </c>
      <c r="W6">
        <v>44.917999999999999</v>
      </c>
      <c r="X6">
        <v>146.26089999999999</v>
      </c>
      <c r="Y6">
        <v>0</v>
      </c>
      <c r="Z6">
        <v>19.6614</v>
      </c>
      <c r="AA6">
        <v>42.14808</v>
      </c>
      <c r="AB6">
        <v>43.635159999999999</v>
      </c>
      <c r="AC6">
        <v>31.709733</v>
      </c>
      <c r="AD6">
        <v>0</v>
      </c>
      <c r="AE6">
        <v>53.905351000000003</v>
      </c>
      <c r="AF6">
        <v>17.425726999999998</v>
      </c>
      <c r="AG6">
        <v>43.678386000000003</v>
      </c>
      <c r="AH6">
        <v>20.475525999999999</v>
      </c>
      <c r="AI6">
        <v>0</v>
      </c>
      <c r="AJ6">
        <v>0</v>
      </c>
      <c r="AK6">
        <v>59.009957999999997</v>
      </c>
      <c r="AL6">
        <v>53.451999999999998</v>
      </c>
      <c r="AM6">
        <v>17.179061999999998</v>
      </c>
      <c r="AN6">
        <v>1.0550679999999999</v>
      </c>
      <c r="AO6">
        <v>0</v>
      </c>
      <c r="AP6">
        <v>6.0206999999999997</v>
      </c>
      <c r="AQ6">
        <v>30.522714000000001</v>
      </c>
      <c r="AR6">
        <v>52.991999999999997</v>
      </c>
      <c r="AS6">
        <v>35.652698999999998</v>
      </c>
      <c r="AT6">
        <v>10.723286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66.273008999999988</v>
      </c>
      <c r="BA6">
        <f t="shared" si="1"/>
        <v>2496.1740100000006</v>
      </c>
      <c r="BB6">
        <v>3</v>
      </c>
      <c r="BD6">
        <v>6.05</v>
      </c>
      <c r="BE6">
        <v>1.94</v>
      </c>
      <c r="BF6">
        <v>0</v>
      </c>
      <c r="BG6">
        <v>1.85</v>
      </c>
      <c r="BH6">
        <v>0</v>
      </c>
      <c r="BI6">
        <v>0.84</v>
      </c>
      <c r="BJ6">
        <v>0.42</v>
      </c>
      <c r="BK6">
        <v>1.78</v>
      </c>
      <c r="BL6">
        <v>0</v>
      </c>
      <c r="BM6">
        <v>0.2</v>
      </c>
      <c r="BN6">
        <v>0</v>
      </c>
      <c r="BO6">
        <v>3.78</v>
      </c>
      <c r="BP6">
        <v>0.24</v>
      </c>
      <c r="BQ6">
        <v>1.99</v>
      </c>
      <c r="BR6">
        <v>2.1800000000000002</v>
      </c>
      <c r="BS6">
        <v>1.61</v>
      </c>
      <c r="BT6">
        <v>2.9693339999999999</v>
      </c>
      <c r="BU6">
        <v>1.341844</v>
      </c>
      <c r="BV6">
        <v>2.3738440000000001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0.917659</v>
      </c>
      <c r="CL6">
        <v>1.9381029999999999</v>
      </c>
      <c r="CM6">
        <v>3.5116909999999999</v>
      </c>
      <c r="CN6">
        <v>3.5424669999999998</v>
      </c>
      <c r="CO6">
        <v>2.1469499999999999</v>
      </c>
      <c r="CP6">
        <v>4.2581249999999997</v>
      </c>
      <c r="CQ6">
        <v>3.542468</v>
      </c>
      <c r="CR6">
        <v>0.82955999999999996</v>
      </c>
      <c r="CS6">
        <v>2.7933979999999998</v>
      </c>
      <c r="CT6">
        <v>2.5514760000000001</v>
      </c>
      <c r="CU6">
        <v>0</v>
      </c>
      <c r="CV6">
        <v>0.39574100000000001</v>
      </c>
      <c r="CW6">
        <v>2.5259830000000001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66.273008999999988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302.21870000000001</v>
      </c>
      <c r="L7">
        <v>454.683716</v>
      </c>
      <c r="M7">
        <v>94.319981999999996</v>
      </c>
      <c r="N7">
        <v>120.69</v>
      </c>
      <c r="O7">
        <v>126.52</v>
      </c>
      <c r="P7">
        <v>144.02676099999999</v>
      </c>
      <c r="Q7">
        <v>18.495100000000001</v>
      </c>
      <c r="R7">
        <v>43.5428</v>
      </c>
      <c r="S7">
        <v>22.866599999999998</v>
      </c>
      <c r="T7">
        <v>1.4276059999999999</v>
      </c>
      <c r="U7">
        <v>348.97500000000002</v>
      </c>
      <c r="V7">
        <v>19.459900000000001</v>
      </c>
      <c r="W7">
        <v>44.917999999999999</v>
      </c>
      <c r="X7">
        <v>146.26089999999999</v>
      </c>
      <c r="Y7">
        <v>0</v>
      </c>
      <c r="Z7">
        <v>19.6614</v>
      </c>
      <c r="AA7">
        <v>42.14808</v>
      </c>
      <c r="AB7">
        <v>43.635159999999999</v>
      </c>
      <c r="AC7">
        <v>31.709733</v>
      </c>
      <c r="AD7">
        <v>0</v>
      </c>
      <c r="AE7">
        <v>53.905351000000003</v>
      </c>
      <c r="AF7">
        <v>17.425726999999998</v>
      </c>
      <c r="AG7">
        <v>43.678386000000003</v>
      </c>
      <c r="AH7">
        <v>0</v>
      </c>
      <c r="AI7">
        <v>0</v>
      </c>
      <c r="AJ7">
        <v>0</v>
      </c>
      <c r="AK7">
        <v>59.009957999999997</v>
      </c>
      <c r="AL7">
        <v>53.451999999999998</v>
      </c>
      <c r="AM7">
        <v>17.179061999999998</v>
      </c>
      <c r="AN7">
        <v>1.0550679999999999</v>
      </c>
      <c r="AO7">
        <v>0</v>
      </c>
      <c r="AP7">
        <v>6.0206999999999997</v>
      </c>
      <c r="AQ7">
        <v>30.522714000000001</v>
      </c>
      <c r="AR7">
        <v>52.991999999999997</v>
      </c>
      <c r="AS7">
        <v>34.647410000000001</v>
      </c>
      <c r="AT7">
        <v>9.2247839999999997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69.503008999999992</v>
      </c>
      <c r="BA7">
        <f t="shared" si="1"/>
        <v>2474.1756070000006</v>
      </c>
      <c r="BB7">
        <v>4</v>
      </c>
      <c r="BD7">
        <v>6.05</v>
      </c>
      <c r="BE7">
        <v>1.94</v>
      </c>
      <c r="BF7">
        <v>0</v>
      </c>
      <c r="BG7">
        <v>1.85</v>
      </c>
      <c r="BH7">
        <v>3.23</v>
      </c>
      <c r="BI7">
        <v>0.84</v>
      </c>
      <c r="BJ7">
        <v>0.42</v>
      </c>
      <c r="BK7">
        <v>1.78</v>
      </c>
      <c r="BL7">
        <v>0</v>
      </c>
      <c r="BM7">
        <v>0.2</v>
      </c>
      <c r="BN7">
        <v>0</v>
      </c>
      <c r="BO7">
        <v>3.78</v>
      </c>
      <c r="BP7">
        <v>0.24</v>
      </c>
      <c r="BQ7">
        <v>1.99</v>
      </c>
      <c r="BR7">
        <v>2.1800000000000002</v>
      </c>
      <c r="BS7">
        <v>1.61</v>
      </c>
      <c r="BT7">
        <v>2.9693339999999999</v>
      </c>
      <c r="BU7">
        <v>1.341844</v>
      </c>
      <c r="BV7">
        <v>2.3738440000000001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0.917659</v>
      </c>
      <c r="CL7">
        <v>1.9381029999999999</v>
      </c>
      <c r="CM7">
        <v>3.5116909999999999</v>
      </c>
      <c r="CN7">
        <v>3.5424669999999998</v>
      </c>
      <c r="CO7">
        <v>2.1469499999999999</v>
      </c>
      <c r="CP7">
        <v>4.2581249999999997</v>
      </c>
      <c r="CQ7">
        <v>3.542468</v>
      </c>
      <c r="CR7">
        <v>0.82955999999999996</v>
      </c>
      <c r="CS7">
        <v>2.7933979999999998</v>
      </c>
      <c r="CT7">
        <v>2.5514760000000001</v>
      </c>
      <c r="CU7">
        <v>0</v>
      </c>
      <c r="CV7">
        <v>0</v>
      </c>
      <c r="CW7">
        <v>2.5259830000000001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69.503008999999992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300.51400000000001</v>
      </c>
      <c r="L8">
        <v>379.683716</v>
      </c>
      <c r="M8">
        <v>94.319981999999996</v>
      </c>
      <c r="N8">
        <v>120.69</v>
      </c>
      <c r="O8">
        <v>126.52</v>
      </c>
      <c r="P8">
        <v>144.02676099999999</v>
      </c>
      <c r="Q8">
        <v>18.495100000000001</v>
      </c>
      <c r="R8">
        <v>43.5428</v>
      </c>
      <c r="S8">
        <v>22.866599999999998</v>
      </c>
      <c r="T8">
        <v>1.4276059999999999</v>
      </c>
      <c r="U8">
        <v>348.97500000000002</v>
      </c>
      <c r="V8">
        <v>19.459900000000001</v>
      </c>
      <c r="W8">
        <v>44.917999999999999</v>
      </c>
      <c r="X8">
        <v>146.26089999999999</v>
      </c>
      <c r="Y8">
        <v>0</v>
      </c>
      <c r="Z8">
        <v>19.6614</v>
      </c>
      <c r="AA8">
        <v>42.14808</v>
      </c>
      <c r="AB8">
        <v>43.635159999999999</v>
      </c>
      <c r="AC8">
        <v>31.709733</v>
      </c>
      <c r="AD8">
        <v>0</v>
      </c>
      <c r="AE8">
        <v>53.905351000000003</v>
      </c>
      <c r="AF8">
        <v>17.425726999999998</v>
      </c>
      <c r="AG8">
        <v>43.678386000000003</v>
      </c>
      <c r="AH8">
        <v>0</v>
      </c>
      <c r="AI8">
        <v>0</v>
      </c>
      <c r="AJ8">
        <v>0</v>
      </c>
      <c r="AK8">
        <v>59.009957999999997</v>
      </c>
      <c r="AL8">
        <v>53.451999999999998</v>
      </c>
      <c r="AM8">
        <v>17.179061999999998</v>
      </c>
      <c r="AN8">
        <v>1.0550679999999999</v>
      </c>
      <c r="AO8">
        <v>0</v>
      </c>
      <c r="AP8">
        <v>6.0206999999999997</v>
      </c>
      <c r="AQ8">
        <v>30.522714000000001</v>
      </c>
      <c r="AR8">
        <v>50.783999999999999</v>
      </c>
      <c r="AS8">
        <v>34.647410000000001</v>
      </c>
      <c r="AT8">
        <v>10.228956999999999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69.503008999999992</v>
      </c>
      <c r="BA8">
        <f t="shared" si="1"/>
        <v>2396.2670800000001</v>
      </c>
      <c r="BB8">
        <v>5</v>
      </c>
      <c r="BD8">
        <v>6.05</v>
      </c>
      <c r="BE8">
        <v>1.94</v>
      </c>
      <c r="BF8">
        <v>0</v>
      </c>
      <c r="BG8">
        <v>1.85</v>
      </c>
      <c r="BH8">
        <v>3.23</v>
      </c>
      <c r="BI8">
        <v>0.84</v>
      </c>
      <c r="BJ8">
        <v>0.42</v>
      </c>
      <c r="BK8">
        <v>1.78</v>
      </c>
      <c r="BL8">
        <v>0</v>
      </c>
      <c r="BM8">
        <v>0.2</v>
      </c>
      <c r="BN8">
        <v>0</v>
      </c>
      <c r="BO8">
        <v>3.78</v>
      </c>
      <c r="BP8">
        <v>0.24</v>
      </c>
      <c r="BQ8">
        <v>1.99</v>
      </c>
      <c r="BR8">
        <v>2.1800000000000002</v>
      </c>
      <c r="BS8">
        <v>1.61</v>
      </c>
      <c r="BT8">
        <v>2.9693339999999999</v>
      </c>
      <c r="BU8">
        <v>1.341844</v>
      </c>
      <c r="BV8">
        <v>2.3738440000000001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0.917659</v>
      </c>
      <c r="CL8">
        <v>1.9381029999999999</v>
      </c>
      <c r="CM8">
        <v>3.5116909999999999</v>
      </c>
      <c r="CN8">
        <v>3.5424669999999998</v>
      </c>
      <c r="CO8">
        <v>2.1469499999999999</v>
      </c>
      <c r="CP8">
        <v>4.2581249999999997</v>
      </c>
      <c r="CQ8">
        <v>3.542468</v>
      </c>
      <c r="CR8">
        <v>0.82955999999999996</v>
      </c>
      <c r="CS8">
        <v>2.7933979999999998</v>
      </c>
      <c r="CT8">
        <v>2.5514760000000001</v>
      </c>
      <c r="CU8">
        <v>0</v>
      </c>
      <c r="CV8">
        <v>0</v>
      </c>
      <c r="CW8">
        <v>2.5259830000000001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69.503008999999992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269.22938099999999</v>
      </c>
      <c r="L9">
        <v>311.63799999999998</v>
      </c>
      <c r="M9">
        <v>94.319981999999996</v>
      </c>
      <c r="N9">
        <v>120.69</v>
      </c>
      <c r="O9">
        <v>126.52</v>
      </c>
      <c r="P9">
        <v>144.02676099999999</v>
      </c>
      <c r="Q9">
        <v>16.605204000000001</v>
      </c>
      <c r="R9">
        <v>38.095627</v>
      </c>
      <c r="S9">
        <v>19.701018999999999</v>
      </c>
      <c r="T9">
        <v>1.4276059999999999</v>
      </c>
      <c r="U9">
        <v>348.97500000000002</v>
      </c>
      <c r="V9">
        <v>19.459900000000001</v>
      </c>
      <c r="W9">
        <v>44.917999999999999</v>
      </c>
      <c r="X9">
        <v>146.26089999999999</v>
      </c>
      <c r="Y9">
        <v>0</v>
      </c>
      <c r="Z9">
        <v>19.6614</v>
      </c>
      <c r="AA9">
        <v>42.14808</v>
      </c>
      <c r="AB9">
        <v>43.635159999999999</v>
      </c>
      <c r="AC9">
        <v>31.709733</v>
      </c>
      <c r="AD9">
        <v>0</v>
      </c>
      <c r="AE9">
        <v>53.905351000000003</v>
      </c>
      <c r="AF9">
        <v>17.425726999999998</v>
      </c>
      <c r="AG9">
        <v>43.678386000000003</v>
      </c>
      <c r="AH9">
        <v>0</v>
      </c>
      <c r="AI9">
        <v>0</v>
      </c>
      <c r="AJ9">
        <v>0</v>
      </c>
      <c r="AK9">
        <v>59.009957999999997</v>
      </c>
      <c r="AL9">
        <v>53.451999999999998</v>
      </c>
      <c r="AM9">
        <v>17.179061999999998</v>
      </c>
      <c r="AN9">
        <v>1.0550679999999999</v>
      </c>
      <c r="AO9">
        <v>0</v>
      </c>
      <c r="AP9">
        <v>0</v>
      </c>
      <c r="AQ9">
        <v>30.522714000000001</v>
      </c>
      <c r="AR9">
        <v>50.783999999999999</v>
      </c>
      <c r="AS9">
        <v>34.647410000000001</v>
      </c>
      <c r="AT9">
        <v>9.9902929999999994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69.523972999999998</v>
      </c>
      <c r="BA9">
        <f t="shared" si="1"/>
        <v>2280.1956950000003</v>
      </c>
      <c r="BB9">
        <v>6</v>
      </c>
      <c r="BD9">
        <v>6.05</v>
      </c>
      <c r="BE9">
        <v>1.94</v>
      </c>
      <c r="BF9">
        <v>0</v>
      </c>
      <c r="BG9">
        <v>1.85</v>
      </c>
      <c r="BH9">
        <v>3.23</v>
      </c>
      <c r="BI9">
        <v>0.84</v>
      </c>
      <c r="BJ9">
        <v>0.42</v>
      </c>
      <c r="BK9">
        <v>1.78</v>
      </c>
      <c r="BL9">
        <v>0</v>
      </c>
      <c r="BM9">
        <v>0.2</v>
      </c>
      <c r="BN9">
        <v>0</v>
      </c>
      <c r="BO9">
        <v>3.78</v>
      </c>
      <c r="BP9">
        <v>0.24</v>
      </c>
      <c r="BQ9">
        <v>1.99</v>
      </c>
      <c r="BR9">
        <v>2.1800000000000002</v>
      </c>
      <c r="BS9">
        <v>1.61</v>
      </c>
      <c r="BT9">
        <v>2.9693339999999999</v>
      </c>
      <c r="BU9">
        <v>1.341844</v>
      </c>
      <c r="BV9">
        <v>2.3948079999999998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0.917659</v>
      </c>
      <c r="CL9">
        <v>1.9381029999999999</v>
      </c>
      <c r="CM9">
        <v>3.5116909999999999</v>
      </c>
      <c r="CN9">
        <v>3.5424669999999998</v>
      </c>
      <c r="CO9">
        <v>2.1469499999999999</v>
      </c>
      <c r="CP9">
        <v>4.2581249999999997</v>
      </c>
      <c r="CQ9">
        <v>3.542468</v>
      </c>
      <c r="CR9">
        <v>0.82955999999999996</v>
      </c>
      <c r="CS9">
        <v>2.7933979999999998</v>
      </c>
      <c r="CT9">
        <v>2.5514760000000001</v>
      </c>
      <c r="CU9">
        <v>0</v>
      </c>
      <c r="CV9">
        <v>0</v>
      </c>
      <c r="CW9">
        <v>2.5259830000000001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69.523972999999998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258</v>
      </c>
      <c r="L10">
        <v>311.63799999999998</v>
      </c>
      <c r="M10">
        <v>94.319981999999996</v>
      </c>
      <c r="N10">
        <v>120.69</v>
      </c>
      <c r="O10">
        <v>126.52</v>
      </c>
      <c r="P10">
        <v>144.02676099999999</v>
      </c>
      <c r="Q10">
        <v>14.954000000000001</v>
      </c>
      <c r="R10">
        <v>37.774000000000001</v>
      </c>
      <c r="S10">
        <v>19.1616</v>
      </c>
      <c r="T10">
        <v>1.4276059999999999</v>
      </c>
      <c r="U10">
        <v>348.97500000000002</v>
      </c>
      <c r="V10">
        <v>19.459900000000001</v>
      </c>
      <c r="W10">
        <v>44.917999999999999</v>
      </c>
      <c r="X10">
        <v>146.26089999999999</v>
      </c>
      <c r="Y10">
        <v>0</v>
      </c>
      <c r="Z10">
        <v>19.6614</v>
      </c>
      <c r="AA10">
        <v>42.14808</v>
      </c>
      <c r="AB10">
        <v>43.635159999999999</v>
      </c>
      <c r="AC10">
        <v>31.709733</v>
      </c>
      <c r="AD10">
        <v>0</v>
      </c>
      <c r="AE10">
        <v>53.905351000000003</v>
      </c>
      <c r="AF10">
        <v>17.425726999999998</v>
      </c>
      <c r="AG10">
        <v>43.678386000000003</v>
      </c>
      <c r="AH10">
        <v>0</v>
      </c>
      <c r="AI10">
        <v>0</v>
      </c>
      <c r="AJ10">
        <v>0</v>
      </c>
      <c r="AK10">
        <v>59.009957999999997</v>
      </c>
      <c r="AL10">
        <v>53.451999999999998</v>
      </c>
      <c r="AM10">
        <v>17.179061999999998</v>
      </c>
      <c r="AN10">
        <v>1.0550679999999999</v>
      </c>
      <c r="AO10">
        <v>0</v>
      </c>
      <c r="AP10">
        <v>0</v>
      </c>
      <c r="AQ10">
        <v>30.522714000000001</v>
      </c>
      <c r="AR10">
        <v>50.783999999999999</v>
      </c>
      <c r="AS10">
        <v>34.647410000000001</v>
      </c>
      <c r="AT10">
        <v>10.236076000000001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69.524588999999992</v>
      </c>
      <c r="BA10">
        <f t="shared" si="1"/>
        <v>2266.700463000001</v>
      </c>
      <c r="BB10">
        <v>7</v>
      </c>
      <c r="BD10">
        <v>6.05</v>
      </c>
      <c r="BE10">
        <v>1.94</v>
      </c>
      <c r="BF10">
        <v>0</v>
      </c>
      <c r="BG10">
        <v>1.85</v>
      </c>
      <c r="BH10">
        <v>3.23</v>
      </c>
      <c r="BI10">
        <v>0.84</v>
      </c>
      <c r="BJ10">
        <v>0.42</v>
      </c>
      <c r="BK10">
        <v>1.78</v>
      </c>
      <c r="BL10">
        <v>0</v>
      </c>
      <c r="BM10">
        <v>0.2</v>
      </c>
      <c r="BN10">
        <v>0</v>
      </c>
      <c r="BO10">
        <v>3.78</v>
      </c>
      <c r="BP10">
        <v>0.24</v>
      </c>
      <c r="BQ10">
        <v>1.99</v>
      </c>
      <c r="BR10">
        <v>2.1800000000000002</v>
      </c>
      <c r="BS10">
        <v>1.61</v>
      </c>
      <c r="BT10">
        <v>2.9693339999999999</v>
      </c>
      <c r="BU10">
        <v>1.341844</v>
      </c>
      <c r="BV10">
        <v>2.3954240000000002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0.917659</v>
      </c>
      <c r="CL10">
        <v>1.9381029999999999</v>
      </c>
      <c r="CM10">
        <v>3.5116909999999999</v>
      </c>
      <c r="CN10">
        <v>3.5424669999999998</v>
      </c>
      <c r="CO10">
        <v>2.1469499999999999</v>
      </c>
      <c r="CP10">
        <v>4.2581249999999997</v>
      </c>
      <c r="CQ10">
        <v>3.542468</v>
      </c>
      <c r="CR10">
        <v>0.82955999999999996</v>
      </c>
      <c r="CS10">
        <v>2.7933979999999998</v>
      </c>
      <c r="CT10">
        <v>2.5514760000000001</v>
      </c>
      <c r="CU10">
        <v>0</v>
      </c>
      <c r="CV10">
        <v>0</v>
      </c>
      <c r="CW10">
        <v>2.5259830000000001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69.524588999999992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256.52999999999997</v>
      </c>
      <c r="L11">
        <v>311.63799999999998</v>
      </c>
      <c r="M11">
        <v>94.319981999999996</v>
      </c>
      <c r="N11">
        <v>120.69</v>
      </c>
      <c r="O11">
        <v>126.52</v>
      </c>
      <c r="P11">
        <v>144.02676099999999</v>
      </c>
      <c r="Q11">
        <v>14.954000000000001</v>
      </c>
      <c r="R11">
        <v>42.774000000000001</v>
      </c>
      <c r="S11">
        <v>19.1616</v>
      </c>
      <c r="T11">
        <v>1.4276059999999999</v>
      </c>
      <c r="U11">
        <v>348.97500000000002</v>
      </c>
      <c r="V11">
        <v>19.459900000000001</v>
      </c>
      <c r="W11">
        <v>44.917999999999999</v>
      </c>
      <c r="X11">
        <v>146.26089999999999</v>
      </c>
      <c r="Y11">
        <v>0</v>
      </c>
      <c r="Z11">
        <v>19.6614</v>
      </c>
      <c r="AA11">
        <v>42.14808</v>
      </c>
      <c r="AB11">
        <v>29.001777000000001</v>
      </c>
      <c r="AC11">
        <v>31.709733</v>
      </c>
      <c r="AD11">
        <v>0</v>
      </c>
      <c r="AE11">
        <v>53.905351000000003</v>
      </c>
      <c r="AF11">
        <v>8.7128630000000005</v>
      </c>
      <c r="AG11">
        <v>43.678386000000003</v>
      </c>
      <c r="AH11">
        <v>0</v>
      </c>
      <c r="AI11">
        <v>0</v>
      </c>
      <c r="AJ11">
        <v>0</v>
      </c>
      <c r="AK11">
        <v>59.009957999999997</v>
      </c>
      <c r="AL11">
        <v>53.451999999999998</v>
      </c>
      <c r="AM11">
        <v>17.179061999999998</v>
      </c>
      <c r="AN11">
        <v>1.0550679999999999</v>
      </c>
      <c r="AO11">
        <v>0</v>
      </c>
      <c r="AP11">
        <v>0</v>
      </c>
      <c r="AQ11">
        <v>30.522714000000001</v>
      </c>
      <c r="AR11">
        <v>50.783999999999999</v>
      </c>
      <c r="AS11">
        <v>34.647410000000001</v>
      </c>
      <c r="AT11">
        <v>11.143444000000001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69.524588999999992</v>
      </c>
      <c r="BA11">
        <f t="shared" si="1"/>
        <v>2247.7915840000001</v>
      </c>
      <c r="BB11">
        <v>8</v>
      </c>
      <c r="BD11">
        <v>6.05</v>
      </c>
      <c r="BE11">
        <v>1.94</v>
      </c>
      <c r="BF11">
        <v>0</v>
      </c>
      <c r="BG11">
        <v>1.85</v>
      </c>
      <c r="BH11">
        <v>3.23</v>
      </c>
      <c r="BI11">
        <v>0.84</v>
      </c>
      <c r="BJ11">
        <v>0.42</v>
      </c>
      <c r="BK11">
        <v>1.78</v>
      </c>
      <c r="BL11">
        <v>0</v>
      </c>
      <c r="BM11">
        <v>0.2</v>
      </c>
      <c r="BN11">
        <v>0</v>
      </c>
      <c r="BO11">
        <v>3.78</v>
      </c>
      <c r="BP11">
        <v>0.24</v>
      </c>
      <c r="BQ11">
        <v>1.99</v>
      </c>
      <c r="BR11">
        <v>2.1800000000000002</v>
      </c>
      <c r="BS11">
        <v>1.61</v>
      </c>
      <c r="BT11">
        <v>2.9693339999999999</v>
      </c>
      <c r="BU11">
        <v>1.341844</v>
      </c>
      <c r="BV11">
        <v>2.3954240000000002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0.917659</v>
      </c>
      <c r="CL11">
        <v>1.9381029999999999</v>
      </c>
      <c r="CM11">
        <v>3.5116909999999999</v>
      </c>
      <c r="CN11">
        <v>3.5424669999999998</v>
      </c>
      <c r="CO11">
        <v>2.1469499999999999</v>
      </c>
      <c r="CP11">
        <v>4.2581249999999997</v>
      </c>
      <c r="CQ11">
        <v>3.542468</v>
      </c>
      <c r="CR11">
        <v>0.82955999999999996</v>
      </c>
      <c r="CS11">
        <v>2.7933979999999998</v>
      </c>
      <c r="CT11">
        <v>2.5514760000000001</v>
      </c>
      <c r="CU11">
        <v>0</v>
      </c>
      <c r="CV11">
        <v>0</v>
      </c>
      <c r="CW11">
        <v>2.5259830000000001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69.524588999999992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256.52999999999997</v>
      </c>
      <c r="L12">
        <v>271.63799999999998</v>
      </c>
      <c r="M12">
        <v>94.319981999999996</v>
      </c>
      <c r="N12">
        <v>120.69</v>
      </c>
      <c r="O12">
        <v>126.52</v>
      </c>
      <c r="P12">
        <v>144.02676099999999</v>
      </c>
      <c r="Q12">
        <v>14.954000000000001</v>
      </c>
      <c r="R12">
        <v>37.774000000000001</v>
      </c>
      <c r="S12">
        <v>19.1616</v>
      </c>
      <c r="T12">
        <v>1.4276059999999999</v>
      </c>
      <c r="U12">
        <v>348.97500000000002</v>
      </c>
      <c r="V12">
        <v>19.459900000000001</v>
      </c>
      <c r="W12">
        <v>44.917999999999999</v>
      </c>
      <c r="X12">
        <v>146.26089999999999</v>
      </c>
      <c r="Y12">
        <v>0</v>
      </c>
      <c r="Z12">
        <v>19.6614</v>
      </c>
      <c r="AA12">
        <v>42.14808</v>
      </c>
      <c r="AB12">
        <v>29.001777000000001</v>
      </c>
      <c r="AC12">
        <v>31.709733</v>
      </c>
      <c r="AD12">
        <v>0</v>
      </c>
      <c r="AE12">
        <v>53.905351000000003</v>
      </c>
      <c r="AF12">
        <v>8.7128630000000005</v>
      </c>
      <c r="AG12">
        <v>43.678386000000003</v>
      </c>
      <c r="AH12">
        <v>0</v>
      </c>
      <c r="AI12">
        <v>0</v>
      </c>
      <c r="AJ12">
        <v>0</v>
      </c>
      <c r="AK12">
        <v>59.009957999999997</v>
      </c>
      <c r="AL12">
        <v>53.451999999999998</v>
      </c>
      <c r="AM12">
        <v>17.179061999999998</v>
      </c>
      <c r="AN12">
        <v>1.0550679999999999</v>
      </c>
      <c r="AO12">
        <v>0</v>
      </c>
      <c r="AP12">
        <v>0</v>
      </c>
      <c r="AQ12">
        <v>30.522714000000001</v>
      </c>
      <c r="AR12">
        <v>50.783999999999999</v>
      </c>
      <c r="AS12">
        <v>34.647410000000001</v>
      </c>
      <c r="AT12">
        <v>11.250025000000001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69.524588999999992</v>
      </c>
      <c r="BA12">
        <f t="shared" si="1"/>
        <v>2202.8981649999996</v>
      </c>
      <c r="BB12">
        <v>9</v>
      </c>
      <c r="BD12">
        <v>6.05</v>
      </c>
      <c r="BE12">
        <v>1.94</v>
      </c>
      <c r="BF12">
        <v>0</v>
      </c>
      <c r="BG12">
        <v>1.85</v>
      </c>
      <c r="BH12">
        <v>3.23</v>
      </c>
      <c r="BI12">
        <v>0.84</v>
      </c>
      <c r="BJ12">
        <v>0.42</v>
      </c>
      <c r="BK12">
        <v>1.78</v>
      </c>
      <c r="BL12">
        <v>0</v>
      </c>
      <c r="BM12">
        <v>0.2</v>
      </c>
      <c r="BN12">
        <v>0</v>
      </c>
      <c r="BO12">
        <v>3.78</v>
      </c>
      <c r="BP12">
        <v>0.24</v>
      </c>
      <c r="BQ12">
        <v>1.99</v>
      </c>
      <c r="BR12">
        <v>2.1800000000000002</v>
      </c>
      <c r="BS12">
        <v>1.61</v>
      </c>
      <c r="BT12">
        <v>2.9693339999999999</v>
      </c>
      <c r="BU12">
        <v>1.341844</v>
      </c>
      <c r="BV12">
        <v>2.3954240000000002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0.917659</v>
      </c>
      <c r="CL12">
        <v>1.9381029999999999</v>
      </c>
      <c r="CM12">
        <v>3.5116909999999999</v>
      </c>
      <c r="CN12">
        <v>3.5424669999999998</v>
      </c>
      <c r="CO12">
        <v>2.1469499999999999</v>
      </c>
      <c r="CP12">
        <v>4.2581249999999997</v>
      </c>
      <c r="CQ12">
        <v>3.542468</v>
      </c>
      <c r="CR12">
        <v>0.82955999999999996</v>
      </c>
      <c r="CS12">
        <v>2.7933979999999998</v>
      </c>
      <c r="CT12">
        <v>2.5514760000000001</v>
      </c>
      <c r="CU12">
        <v>0</v>
      </c>
      <c r="CV12">
        <v>0</v>
      </c>
      <c r="CW12">
        <v>2.5259830000000001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69.524588999999992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228.26279500000001</v>
      </c>
      <c r="L13">
        <v>246.63800000000001</v>
      </c>
      <c r="M13">
        <v>94.319981999999996</v>
      </c>
      <c r="N13">
        <v>120.69</v>
      </c>
      <c r="O13">
        <v>126.52</v>
      </c>
      <c r="P13">
        <v>144.02676099999999</v>
      </c>
      <c r="Q13">
        <v>18.495100000000001</v>
      </c>
      <c r="R13">
        <v>43.5428</v>
      </c>
      <c r="S13">
        <v>22.866599999999998</v>
      </c>
      <c r="T13">
        <v>1.4276059999999999</v>
      </c>
      <c r="U13">
        <v>348.97500000000002</v>
      </c>
      <c r="V13">
        <v>19.459900000000001</v>
      </c>
      <c r="W13">
        <v>44.917999999999999</v>
      </c>
      <c r="X13">
        <v>146.26089999999999</v>
      </c>
      <c r="Y13">
        <v>0</v>
      </c>
      <c r="Z13">
        <v>19.6614</v>
      </c>
      <c r="AA13">
        <v>42.14808</v>
      </c>
      <c r="AB13">
        <v>29.001777000000001</v>
      </c>
      <c r="AC13">
        <v>31.709733</v>
      </c>
      <c r="AD13">
        <v>0</v>
      </c>
      <c r="AE13">
        <v>53.905351000000003</v>
      </c>
      <c r="AF13">
        <v>8.7128630000000005</v>
      </c>
      <c r="AG13">
        <v>43.678386000000003</v>
      </c>
      <c r="AH13">
        <v>0</v>
      </c>
      <c r="AI13">
        <v>0</v>
      </c>
      <c r="AJ13">
        <v>0</v>
      </c>
      <c r="AK13">
        <v>59.009957999999997</v>
      </c>
      <c r="AL13">
        <v>53.451999999999998</v>
      </c>
      <c r="AM13">
        <v>17.179061999999998</v>
      </c>
      <c r="AN13">
        <v>1.0550679999999999</v>
      </c>
      <c r="AO13">
        <v>0</v>
      </c>
      <c r="AP13">
        <v>0</v>
      </c>
      <c r="AQ13">
        <v>30.522714000000001</v>
      </c>
      <c r="AR13">
        <v>50.783999999999999</v>
      </c>
      <c r="AS13">
        <v>34.647410000000001</v>
      </c>
      <c r="AT13">
        <v>10.801494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69.524588999999992</v>
      </c>
      <c r="BA13">
        <f t="shared" si="1"/>
        <v>2162.1973289999996</v>
      </c>
      <c r="BB13">
        <v>10</v>
      </c>
      <c r="BD13">
        <v>6.05</v>
      </c>
      <c r="BE13">
        <v>1.94</v>
      </c>
      <c r="BF13">
        <v>0</v>
      </c>
      <c r="BG13">
        <v>1.85</v>
      </c>
      <c r="BH13">
        <v>3.23</v>
      </c>
      <c r="BI13">
        <v>0.84</v>
      </c>
      <c r="BJ13">
        <v>0.42</v>
      </c>
      <c r="BK13">
        <v>1.78</v>
      </c>
      <c r="BL13">
        <v>0</v>
      </c>
      <c r="BM13">
        <v>0.2</v>
      </c>
      <c r="BN13">
        <v>0</v>
      </c>
      <c r="BO13">
        <v>3.78</v>
      </c>
      <c r="BP13">
        <v>0.24</v>
      </c>
      <c r="BQ13">
        <v>1.99</v>
      </c>
      <c r="BR13">
        <v>2.1800000000000002</v>
      </c>
      <c r="BS13">
        <v>1.61</v>
      </c>
      <c r="BT13">
        <v>2.9693339999999999</v>
      </c>
      <c r="BU13">
        <v>1.341844</v>
      </c>
      <c r="BV13">
        <v>2.3954240000000002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0.917659</v>
      </c>
      <c r="CL13">
        <v>1.9381029999999999</v>
      </c>
      <c r="CM13">
        <v>3.5116909999999999</v>
      </c>
      <c r="CN13">
        <v>3.5424669999999998</v>
      </c>
      <c r="CO13">
        <v>2.1469499999999999</v>
      </c>
      <c r="CP13">
        <v>4.2581249999999997</v>
      </c>
      <c r="CQ13">
        <v>3.542468</v>
      </c>
      <c r="CR13">
        <v>0.82955999999999996</v>
      </c>
      <c r="CS13">
        <v>2.7933979999999998</v>
      </c>
      <c r="CT13">
        <v>2.5514760000000001</v>
      </c>
      <c r="CU13">
        <v>0</v>
      </c>
      <c r="CV13">
        <v>0</v>
      </c>
      <c r="CW13">
        <v>2.5259830000000001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69.524588999999992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226.53</v>
      </c>
      <c r="L14">
        <v>246.63800000000001</v>
      </c>
      <c r="M14">
        <v>94.319981999999996</v>
      </c>
      <c r="N14">
        <v>120.69</v>
      </c>
      <c r="O14">
        <v>126.52</v>
      </c>
      <c r="P14">
        <v>144.02676099999999</v>
      </c>
      <c r="Q14">
        <v>18.495100000000001</v>
      </c>
      <c r="R14">
        <v>43.5428</v>
      </c>
      <c r="S14">
        <v>22.866599999999998</v>
      </c>
      <c r="T14">
        <v>1.4276059999999999</v>
      </c>
      <c r="U14">
        <v>348.97500000000002</v>
      </c>
      <c r="V14">
        <v>19.459900000000001</v>
      </c>
      <c r="W14">
        <v>44.917999999999999</v>
      </c>
      <c r="X14">
        <v>146.26089999999999</v>
      </c>
      <c r="Y14">
        <v>0</v>
      </c>
      <c r="Z14">
        <v>19.6614</v>
      </c>
      <c r="AA14">
        <v>42.14808</v>
      </c>
      <c r="AB14">
        <v>29.001777000000001</v>
      </c>
      <c r="AC14">
        <v>31.709733</v>
      </c>
      <c r="AD14">
        <v>0</v>
      </c>
      <c r="AE14">
        <v>53.905351000000003</v>
      </c>
      <c r="AF14">
        <v>8.7128630000000005</v>
      </c>
      <c r="AG14">
        <v>43.678386000000003</v>
      </c>
      <c r="AH14">
        <v>0</v>
      </c>
      <c r="AI14">
        <v>0</v>
      </c>
      <c r="AJ14">
        <v>0</v>
      </c>
      <c r="AK14">
        <v>59.009957999999997</v>
      </c>
      <c r="AL14">
        <v>53.451999999999998</v>
      </c>
      <c r="AM14">
        <v>17.179061999999998</v>
      </c>
      <c r="AN14">
        <v>1.0550679999999999</v>
      </c>
      <c r="AO14">
        <v>0</v>
      </c>
      <c r="AP14">
        <v>0</v>
      </c>
      <c r="AQ14">
        <v>30.522714000000001</v>
      </c>
      <c r="AR14">
        <v>50.783999999999999</v>
      </c>
      <c r="AS14">
        <v>34.647410000000001</v>
      </c>
      <c r="AT14">
        <v>11.250025000000001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69.524588999999992</v>
      </c>
      <c r="BA14">
        <f t="shared" si="1"/>
        <v>2160.9130649999997</v>
      </c>
      <c r="BB14">
        <v>11</v>
      </c>
      <c r="BD14">
        <v>6.05</v>
      </c>
      <c r="BE14">
        <v>1.94</v>
      </c>
      <c r="BF14">
        <v>0</v>
      </c>
      <c r="BG14">
        <v>1.85</v>
      </c>
      <c r="BH14">
        <v>3.23</v>
      </c>
      <c r="BI14">
        <v>0.84</v>
      </c>
      <c r="BJ14">
        <v>0.42</v>
      </c>
      <c r="BK14">
        <v>1.78</v>
      </c>
      <c r="BL14">
        <v>0</v>
      </c>
      <c r="BM14">
        <v>0.2</v>
      </c>
      <c r="BN14">
        <v>0</v>
      </c>
      <c r="BO14">
        <v>3.78</v>
      </c>
      <c r="BP14">
        <v>0.24</v>
      </c>
      <c r="BQ14">
        <v>1.99</v>
      </c>
      <c r="BR14">
        <v>2.1800000000000002</v>
      </c>
      <c r="BS14">
        <v>1.61</v>
      </c>
      <c r="BT14">
        <v>2.9693339999999999</v>
      </c>
      <c r="BU14">
        <v>1.341844</v>
      </c>
      <c r="BV14">
        <v>2.3954240000000002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0.917659</v>
      </c>
      <c r="CL14">
        <v>1.9381029999999999</v>
      </c>
      <c r="CM14">
        <v>3.5116909999999999</v>
      </c>
      <c r="CN14">
        <v>3.5424669999999998</v>
      </c>
      <c r="CO14">
        <v>2.1469499999999999</v>
      </c>
      <c r="CP14">
        <v>4.2581249999999997</v>
      </c>
      <c r="CQ14">
        <v>3.542468</v>
      </c>
      <c r="CR14">
        <v>0.82955999999999996</v>
      </c>
      <c r="CS14">
        <v>2.7933979999999998</v>
      </c>
      <c r="CT14">
        <v>2.5514760000000001</v>
      </c>
      <c r="CU14">
        <v>0</v>
      </c>
      <c r="CV14">
        <v>0</v>
      </c>
      <c r="CW14">
        <v>2.5259830000000001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69.524588999999992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189.24435600000001</v>
      </c>
      <c r="L15">
        <v>242.768</v>
      </c>
      <c r="M15">
        <v>94.319981999999996</v>
      </c>
      <c r="N15">
        <v>120.69</v>
      </c>
      <c r="O15">
        <v>126.52</v>
      </c>
      <c r="P15">
        <v>144.02676099999999</v>
      </c>
      <c r="Q15">
        <v>11.473977</v>
      </c>
      <c r="R15">
        <v>41.944000000000003</v>
      </c>
      <c r="S15">
        <v>14.204896</v>
      </c>
      <c r="T15">
        <v>0.75069699999999995</v>
      </c>
      <c r="U15">
        <v>348.97500000000002</v>
      </c>
      <c r="V15">
        <v>19.459900000000001</v>
      </c>
      <c r="W15">
        <v>44.917999999999999</v>
      </c>
      <c r="X15">
        <v>146.26089999999999</v>
      </c>
      <c r="Y15">
        <v>0</v>
      </c>
      <c r="Z15">
        <v>19.6614</v>
      </c>
      <c r="AA15">
        <v>42.14808</v>
      </c>
      <c r="AB15">
        <v>29.001777000000001</v>
      </c>
      <c r="AC15">
        <v>31.709733</v>
      </c>
      <c r="AD15">
        <v>0</v>
      </c>
      <c r="AE15">
        <v>53.905351000000003</v>
      </c>
      <c r="AF15">
        <v>8.7128630000000005</v>
      </c>
      <c r="AG15">
        <v>43.678386000000003</v>
      </c>
      <c r="AH15">
        <v>0</v>
      </c>
      <c r="AI15">
        <v>0</v>
      </c>
      <c r="AJ15">
        <v>0</v>
      </c>
      <c r="AK15">
        <v>59.009957999999997</v>
      </c>
      <c r="AL15">
        <v>53.451999999999998</v>
      </c>
      <c r="AM15">
        <v>17.179061999999998</v>
      </c>
      <c r="AN15">
        <v>1.0550679999999999</v>
      </c>
      <c r="AO15">
        <v>0</v>
      </c>
      <c r="AP15">
        <v>0</v>
      </c>
      <c r="AQ15">
        <v>30.522714000000001</v>
      </c>
      <c r="AR15">
        <v>50.783999999999999</v>
      </c>
      <c r="AS15">
        <v>34.647410000000001</v>
      </c>
      <c r="AT15">
        <v>11.250025000000001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69.524588999999992</v>
      </c>
      <c r="BA15">
        <f t="shared" si="1"/>
        <v>2101.7988849999997</v>
      </c>
      <c r="BB15">
        <v>12</v>
      </c>
      <c r="BD15">
        <v>6.05</v>
      </c>
      <c r="BE15">
        <v>1.94</v>
      </c>
      <c r="BF15">
        <v>0</v>
      </c>
      <c r="BG15">
        <v>1.85</v>
      </c>
      <c r="BH15">
        <v>3.23</v>
      </c>
      <c r="BI15">
        <v>0.84</v>
      </c>
      <c r="BJ15">
        <v>0.42</v>
      </c>
      <c r="BK15">
        <v>1.78</v>
      </c>
      <c r="BL15">
        <v>0</v>
      </c>
      <c r="BM15">
        <v>0.2</v>
      </c>
      <c r="BN15">
        <v>0</v>
      </c>
      <c r="BO15">
        <v>3.78</v>
      </c>
      <c r="BP15">
        <v>0.24</v>
      </c>
      <c r="BQ15">
        <v>1.99</v>
      </c>
      <c r="BR15">
        <v>2.1800000000000002</v>
      </c>
      <c r="BS15">
        <v>1.61</v>
      </c>
      <c r="BT15">
        <v>2.9693339999999999</v>
      </c>
      <c r="BU15">
        <v>1.341844</v>
      </c>
      <c r="BV15">
        <v>2.3954240000000002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0.917659</v>
      </c>
      <c r="CL15">
        <v>1.9381029999999999</v>
      </c>
      <c r="CM15">
        <v>3.5116909999999999</v>
      </c>
      <c r="CN15">
        <v>3.5424669999999998</v>
      </c>
      <c r="CO15">
        <v>2.1469499999999999</v>
      </c>
      <c r="CP15">
        <v>4.2581249999999997</v>
      </c>
      <c r="CQ15">
        <v>3.542468</v>
      </c>
      <c r="CR15">
        <v>0.82955999999999996</v>
      </c>
      <c r="CS15">
        <v>2.7933979999999998</v>
      </c>
      <c r="CT15">
        <v>2.5514760000000001</v>
      </c>
      <c r="CU15">
        <v>0</v>
      </c>
      <c r="CV15">
        <v>0</v>
      </c>
      <c r="CW15">
        <v>2.5259830000000001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69.524588999999992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189.24435600000001</v>
      </c>
      <c r="L16">
        <v>242.768</v>
      </c>
      <c r="M16">
        <v>94.319981999999996</v>
      </c>
      <c r="N16">
        <v>120.69</v>
      </c>
      <c r="O16">
        <v>126.52</v>
      </c>
      <c r="P16">
        <v>144.02676099999999</v>
      </c>
      <c r="Q16">
        <v>11.473977</v>
      </c>
      <c r="R16">
        <v>41.944000000000003</v>
      </c>
      <c r="S16">
        <v>14.204896</v>
      </c>
      <c r="T16">
        <v>0.75069699999999995</v>
      </c>
      <c r="U16">
        <v>348.97500000000002</v>
      </c>
      <c r="V16">
        <v>19.459900000000001</v>
      </c>
      <c r="W16">
        <v>44.917999999999999</v>
      </c>
      <c r="X16">
        <v>146.26089999999999</v>
      </c>
      <c r="Y16">
        <v>0</v>
      </c>
      <c r="Z16">
        <v>19.6614</v>
      </c>
      <c r="AA16">
        <v>42.14808</v>
      </c>
      <c r="AB16">
        <v>29.001777000000001</v>
      </c>
      <c r="AC16">
        <v>31.709733</v>
      </c>
      <c r="AD16">
        <v>0</v>
      </c>
      <c r="AE16">
        <v>53.905351000000003</v>
      </c>
      <c r="AF16">
        <v>8.7128630000000005</v>
      </c>
      <c r="AG16">
        <v>43.678386000000003</v>
      </c>
      <c r="AH16">
        <v>0</v>
      </c>
      <c r="AI16">
        <v>0</v>
      </c>
      <c r="AJ16">
        <v>0</v>
      </c>
      <c r="AK16">
        <v>59.009957999999997</v>
      </c>
      <c r="AL16">
        <v>53.451999999999998</v>
      </c>
      <c r="AM16">
        <v>17.179061999999998</v>
      </c>
      <c r="AN16">
        <v>1.0550679999999999</v>
      </c>
      <c r="AO16">
        <v>0</v>
      </c>
      <c r="AP16">
        <v>0</v>
      </c>
      <c r="AQ16">
        <v>30.522714000000001</v>
      </c>
      <c r="AR16">
        <v>50.783999999999999</v>
      </c>
      <c r="AS16">
        <v>34.647410000000001</v>
      </c>
      <c r="AT16">
        <v>11.250025000000001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69.524588999999992</v>
      </c>
      <c r="BA16">
        <f t="shared" si="1"/>
        <v>2101.7988849999997</v>
      </c>
      <c r="BB16">
        <v>13</v>
      </c>
      <c r="BD16">
        <v>6.05</v>
      </c>
      <c r="BE16">
        <v>1.94</v>
      </c>
      <c r="BF16">
        <v>0</v>
      </c>
      <c r="BG16">
        <v>1.85</v>
      </c>
      <c r="BH16">
        <v>3.23</v>
      </c>
      <c r="BI16">
        <v>0.84</v>
      </c>
      <c r="BJ16">
        <v>0.42</v>
      </c>
      <c r="BK16">
        <v>1.78</v>
      </c>
      <c r="BL16">
        <v>0</v>
      </c>
      <c r="BM16">
        <v>0.2</v>
      </c>
      <c r="BN16">
        <v>0</v>
      </c>
      <c r="BO16">
        <v>3.78</v>
      </c>
      <c r="BP16">
        <v>0.24</v>
      </c>
      <c r="BQ16">
        <v>1.99</v>
      </c>
      <c r="BR16">
        <v>2.1800000000000002</v>
      </c>
      <c r="BS16">
        <v>1.61</v>
      </c>
      <c r="BT16">
        <v>2.9693339999999999</v>
      </c>
      <c r="BU16">
        <v>1.341844</v>
      </c>
      <c r="BV16">
        <v>2.3954240000000002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0.917659</v>
      </c>
      <c r="CL16">
        <v>1.9381029999999999</v>
      </c>
      <c r="CM16">
        <v>3.5116909999999999</v>
      </c>
      <c r="CN16">
        <v>3.5424669999999998</v>
      </c>
      <c r="CO16">
        <v>2.1469499999999999</v>
      </c>
      <c r="CP16">
        <v>4.2581249999999997</v>
      </c>
      <c r="CQ16">
        <v>3.542468</v>
      </c>
      <c r="CR16">
        <v>0.82955999999999996</v>
      </c>
      <c r="CS16">
        <v>2.7933979999999998</v>
      </c>
      <c r="CT16">
        <v>2.5514760000000001</v>
      </c>
      <c r="CU16">
        <v>0</v>
      </c>
      <c r="CV16">
        <v>0</v>
      </c>
      <c r="CW16">
        <v>2.5259830000000001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69.524588999999992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189.24435600000001</v>
      </c>
      <c r="L17">
        <v>236.768</v>
      </c>
      <c r="M17">
        <v>94.319981999999996</v>
      </c>
      <c r="N17">
        <v>120.69</v>
      </c>
      <c r="O17">
        <v>126.52</v>
      </c>
      <c r="P17">
        <v>144.02676099999999</v>
      </c>
      <c r="Q17">
        <v>11.473977</v>
      </c>
      <c r="R17">
        <v>37.4512</v>
      </c>
      <c r="S17">
        <v>14.204896</v>
      </c>
      <c r="T17">
        <v>0.75069699999999995</v>
      </c>
      <c r="U17">
        <v>348.97500000000002</v>
      </c>
      <c r="V17">
        <v>19.459900000000001</v>
      </c>
      <c r="W17">
        <v>37.728900000000003</v>
      </c>
      <c r="X17">
        <v>133.79079999999999</v>
      </c>
      <c r="Y17">
        <v>0</v>
      </c>
      <c r="Z17">
        <v>18.37</v>
      </c>
      <c r="AA17">
        <v>42.14808</v>
      </c>
      <c r="AB17">
        <v>43.635159999999999</v>
      </c>
      <c r="AC17">
        <v>31.709733</v>
      </c>
      <c r="AD17">
        <v>0</v>
      </c>
      <c r="AE17">
        <v>53.905351000000003</v>
      </c>
      <c r="AF17">
        <v>8.7128630000000005</v>
      </c>
      <c r="AG17">
        <v>43.678386000000003</v>
      </c>
      <c r="AH17">
        <v>0</v>
      </c>
      <c r="AI17">
        <v>0</v>
      </c>
      <c r="AJ17">
        <v>0</v>
      </c>
      <c r="AK17">
        <v>59.009957999999997</v>
      </c>
      <c r="AL17">
        <v>53.451999999999998</v>
      </c>
      <c r="AM17">
        <v>17.179061999999998</v>
      </c>
      <c r="AN17">
        <v>1.0550679999999999</v>
      </c>
      <c r="AO17">
        <v>0</v>
      </c>
      <c r="AP17">
        <v>0</v>
      </c>
      <c r="AQ17">
        <v>30.522714000000001</v>
      </c>
      <c r="AR17">
        <v>50.783999999999999</v>
      </c>
      <c r="AS17">
        <v>34.647410000000001</v>
      </c>
      <c r="AT17">
        <v>11.250025000000001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69.524588999999992</v>
      </c>
      <c r="BA17">
        <f t="shared" si="1"/>
        <v>2084.9888679999999</v>
      </c>
      <c r="BB17">
        <v>14</v>
      </c>
      <c r="BD17">
        <v>6.05</v>
      </c>
      <c r="BE17">
        <v>1.94</v>
      </c>
      <c r="BF17">
        <v>0</v>
      </c>
      <c r="BG17">
        <v>1.85</v>
      </c>
      <c r="BH17">
        <v>3.23</v>
      </c>
      <c r="BI17">
        <v>0.84</v>
      </c>
      <c r="BJ17">
        <v>0.42</v>
      </c>
      <c r="BK17">
        <v>1.78</v>
      </c>
      <c r="BL17">
        <v>0</v>
      </c>
      <c r="BM17">
        <v>0.2</v>
      </c>
      <c r="BN17">
        <v>0</v>
      </c>
      <c r="BO17">
        <v>3.78</v>
      </c>
      <c r="BP17">
        <v>0.24</v>
      </c>
      <c r="BQ17">
        <v>1.99</v>
      </c>
      <c r="BR17">
        <v>2.1800000000000002</v>
      </c>
      <c r="BS17">
        <v>1.61</v>
      </c>
      <c r="BT17">
        <v>2.9693339999999999</v>
      </c>
      <c r="BU17">
        <v>1.341844</v>
      </c>
      <c r="BV17">
        <v>2.3954240000000002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0.917659</v>
      </c>
      <c r="CL17">
        <v>1.9381029999999999</v>
      </c>
      <c r="CM17">
        <v>3.5116909999999999</v>
      </c>
      <c r="CN17">
        <v>3.5424669999999998</v>
      </c>
      <c r="CO17">
        <v>2.1469499999999999</v>
      </c>
      <c r="CP17">
        <v>4.2581249999999997</v>
      </c>
      <c r="CQ17">
        <v>3.542468</v>
      </c>
      <c r="CR17">
        <v>0.82955999999999996</v>
      </c>
      <c r="CS17">
        <v>2.7933979999999998</v>
      </c>
      <c r="CT17">
        <v>2.5514760000000001</v>
      </c>
      <c r="CU17">
        <v>0</v>
      </c>
      <c r="CV17">
        <v>0</v>
      </c>
      <c r="CW17">
        <v>2.5259830000000001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69.524588999999992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189.24435600000001</v>
      </c>
      <c r="L18">
        <v>236.768</v>
      </c>
      <c r="M18">
        <v>94.319981999999996</v>
      </c>
      <c r="N18">
        <v>120.69</v>
      </c>
      <c r="O18">
        <v>126.52</v>
      </c>
      <c r="P18">
        <v>144.02676099999999</v>
      </c>
      <c r="Q18">
        <v>11.473977</v>
      </c>
      <c r="R18">
        <v>37.4512</v>
      </c>
      <c r="S18">
        <v>14.204896</v>
      </c>
      <c r="T18">
        <v>0.75069699999999995</v>
      </c>
      <c r="U18">
        <v>348.97500000000002</v>
      </c>
      <c r="V18">
        <v>19.459900000000001</v>
      </c>
      <c r="W18">
        <v>37.728900000000003</v>
      </c>
      <c r="X18">
        <v>133.79079999999999</v>
      </c>
      <c r="Y18">
        <v>0</v>
      </c>
      <c r="Z18">
        <v>13.1076</v>
      </c>
      <c r="AA18">
        <v>42.14808</v>
      </c>
      <c r="AB18">
        <v>43.635159999999999</v>
      </c>
      <c r="AC18">
        <v>31.709733</v>
      </c>
      <c r="AD18">
        <v>0</v>
      </c>
      <c r="AE18">
        <v>53.905351000000003</v>
      </c>
      <c r="AF18">
        <v>8.7128630000000005</v>
      </c>
      <c r="AG18">
        <v>43.678386000000003</v>
      </c>
      <c r="AH18">
        <v>0</v>
      </c>
      <c r="AI18">
        <v>0</v>
      </c>
      <c r="AJ18">
        <v>0</v>
      </c>
      <c r="AK18">
        <v>59.009957999999997</v>
      </c>
      <c r="AL18">
        <v>53.451999999999998</v>
      </c>
      <c r="AM18">
        <v>17.179061999999998</v>
      </c>
      <c r="AN18">
        <v>1.0550679999999999</v>
      </c>
      <c r="AO18">
        <v>0</v>
      </c>
      <c r="AP18">
        <v>0</v>
      </c>
      <c r="AQ18">
        <v>30.522714000000001</v>
      </c>
      <c r="AR18">
        <v>50.783999999999999</v>
      </c>
      <c r="AS18">
        <v>34.647410000000001</v>
      </c>
      <c r="AT18">
        <v>11.250025000000001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69.524588999999992</v>
      </c>
      <c r="BA18">
        <f t="shared" si="1"/>
        <v>2079.7264680000003</v>
      </c>
      <c r="BB18">
        <v>15</v>
      </c>
      <c r="BD18">
        <v>6.05</v>
      </c>
      <c r="BE18">
        <v>1.94</v>
      </c>
      <c r="BF18">
        <v>0</v>
      </c>
      <c r="BG18">
        <v>1.85</v>
      </c>
      <c r="BH18">
        <v>3.23</v>
      </c>
      <c r="BI18">
        <v>0.84</v>
      </c>
      <c r="BJ18">
        <v>0.42</v>
      </c>
      <c r="BK18">
        <v>1.78</v>
      </c>
      <c r="BL18">
        <v>0</v>
      </c>
      <c r="BM18">
        <v>0.2</v>
      </c>
      <c r="BN18">
        <v>0</v>
      </c>
      <c r="BO18">
        <v>3.78</v>
      </c>
      <c r="BP18">
        <v>0.24</v>
      </c>
      <c r="BQ18">
        <v>1.99</v>
      </c>
      <c r="BR18">
        <v>2.1800000000000002</v>
      </c>
      <c r="BS18">
        <v>1.61</v>
      </c>
      <c r="BT18">
        <v>2.9693339999999999</v>
      </c>
      <c r="BU18">
        <v>1.341844</v>
      </c>
      <c r="BV18">
        <v>2.3954240000000002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0.917659</v>
      </c>
      <c r="CL18">
        <v>1.9381029999999999</v>
      </c>
      <c r="CM18">
        <v>3.5116909999999999</v>
      </c>
      <c r="CN18">
        <v>3.5424669999999998</v>
      </c>
      <c r="CO18">
        <v>2.1469499999999999</v>
      </c>
      <c r="CP18">
        <v>4.2581249999999997</v>
      </c>
      <c r="CQ18">
        <v>3.542468</v>
      </c>
      <c r="CR18">
        <v>0.82955999999999996</v>
      </c>
      <c r="CS18">
        <v>2.7933979999999998</v>
      </c>
      <c r="CT18">
        <v>2.5514760000000001</v>
      </c>
      <c r="CU18">
        <v>0</v>
      </c>
      <c r="CV18">
        <v>0</v>
      </c>
      <c r="CW18">
        <v>2.5259830000000001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69.524588999999992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189.26882800000001</v>
      </c>
      <c r="L19">
        <v>236.768</v>
      </c>
      <c r="M19">
        <v>94.319981999999996</v>
      </c>
      <c r="N19">
        <v>120.69</v>
      </c>
      <c r="O19">
        <v>126.52</v>
      </c>
      <c r="P19">
        <v>144.02676099999999</v>
      </c>
      <c r="Q19">
        <v>11.473977</v>
      </c>
      <c r="R19">
        <v>28.1829</v>
      </c>
      <c r="S19">
        <v>14.204896</v>
      </c>
      <c r="T19">
        <v>0.75069699999999995</v>
      </c>
      <c r="U19">
        <v>348.97500000000002</v>
      </c>
      <c r="V19">
        <v>19.459900000000001</v>
      </c>
      <c r="W19">
        <v>37.728900000000003</v>
      </c>
      <c r="X19">
        <v>133.79079999999999</v>
      </c>
      <c r="Y19">
        <v>0</v>
      </c>
      <c r="Z19">
        <v>13.1076</v>
      </c>
      <c r="AA19">
        <v>42.14808</v>
      </c>
      <c r="AB19">
        <v>43.635159999999999</v>
      </c>
      <c r="AC19">
        <v>31.709733</v>
      </c>
      <c r="AD19">
        <v>0</v>
      </c>
      <c r="AE19">
        <v>53.905351000000003</v>
      </c>
      <c r="AF19">
        <v>8.7128630000000005</v>
      </c>
      <c r="AG19">
        <v>43.678386000000003</v>
      </c>
      <c r="AH19">
        <v>0</v>
      </c>
      <c r="AI19">
        <v>0</v>
      </c>
      <c r="AJ19">
        <v>0</v>
      </c>
      <c r="AK19">
        <v>59.009957999999997</v>
      </c>
      <c r="AL19">
        <v>53.451999999999998</v>
      </c>
      <c r="AM19">
        <v>17.179061999999998</v>
      </c>
      <c r="AN19">
        <v>1.0550679999999999</v>
      </c>
      <c r="AO19">
        <v>0</v>
      </c>
      <c r="AP19">
        <v>0</v>
      </c>
      <c r="AQ19">
        <v>30.522714000000001</v>
      </c>
      <c r="AR19">
        <v>50.783999999999999</v>
      </c>
      <c r="AS19">
        <v>34.647410000000001</v>
      </c>
      <c r="AT19">
        <v>11.250025000000001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69.54096899999999</v>
      </c>
      <c r="BA19">
        <f t="shared" si="1"/>
        <v>2070.4990200000002</v>
      </c>
      <c r="BB19">
        <v>16</v>
      </c>
      <c r="BD19">
        <v>6.05</v>
      </c>
      <c r="BE19">
        <v>1.94</v>
      </c>
      <c r="BF19">
        <v>0</v>
      </c>
      <c r="BG19">
        <v>1.85</v>
      </c>
      <c r="BH19">
        <v>3.23</v>
      </c>
      <c r="BI19">
        <v>0.84</v>
      </c>
      <c r="BJ19">
        <v>0.42</v>
      </c>
      <c r="BK19">
        <v>1.78</v>
      </c>
      <c r="BL19">
        <v>0</v>
      </c>
      <c r="BM19">
        <v>0.2</v>
      </c>
      <c r="BN19">
        <v>0</v>
      </c>
      <c r="BO19">
        <v>3.78</v>
      </c>
      <c r="BP19">
        <v>0.24</v>
      </c>
      <c r="BQ19">
        <v>1.99</v>
      </c>
      <c r="BR19">
        <v>2.1800000000000002</v>
      </c>
      <c r="BS19">
        <v>1.61</v>
      </c>
      <c r="BT19">
        <v>2.9693339999999999</v>
      </c>
      <c r="BU19">
        <v>1.341844</v>
      </c>
      <c r="BV19">
        <v>2.3954240000000002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0.93403899999999995</v>
      </c>
      <c r="CL19">
        <v>1.9381029999999999</v>
      </c>
      <c r="CM19">
        <v>3.5116909999999999</v>
      </c>
      <c r="CN19">
        <v>3.5424669999999998</v>
      </c>
      <c r="CO19">
        <v>2.1469499999999999</v>
      </c>
      <c r="CP19">
        <v>4.2581249999999997</v>
      </c>
      <c r="CQ19">
        <v>3.542468</v>
      </c>
      <c r="CR19">
        <v>0.82955999999999996</v>
      </c>
      <c r="CS19">
        <v>2.7933979999999998</v>
      </c>
      <c r="CT19">
        <v>2.5514760000000001</v>
      </c>
      <c r="CU19">
        <v>0</v>
      </c>
      <c r="CV19">
        <v>0</v>
      </c>
      <c r="CW19">
        <v>2.5259830000000001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69.54096899999999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189.24435600000001</v>
      </c>
      <c r="L20">
        <v>236.768</v>
      </c>
      <c r="M20">
        <v>94.319981999999996</v>
      </c>
      <c r="N20">
        <v>120.69</v>
      </c>
      <c r="O20">
        <v>126.52</v>
      </c>
      <c r="P20">
        <v>144.02676099999999</v>
      </c>
      <c r="Q20">
        <v>11.473977</v>
      </c>
      <c r="R20">
        <v>28.1829</v>
      </c>
      <c r="S20">
        <v>14.204896</v>
      </c>
      <c r="T20">
        <v>0.75069699999999995</v>
      </c>
      <c r="U20">
        <v>348.97500000000002</v>
      </c>
      <c r="V20">
        <v>19.459900000000001</v>
      </c>
      <c r="W20">
        <v>37.728900000000003</v>
      </c>
      <c r="X20">
        <v>133.79079999999999</v>
      </c>
      <c r="Y20">
        <v>0</v>
      </c>
      <c r="Z20">
        <v>13.1076</v>
      </c>
      <c r="AA20">
        <v>42.14808</v>
      </c>
      <c r="AB20">
        <v>43.635159999999999</v>
      </c>
      <c r="AC20">
        <v>31.709733</v>
      </c>
      <c r="AD20">
        <v>0</v>
      </c>
      <c r="AE20">
        <v>53.905351000000003</v>
      </c>
      <c r="AF20">
        <v>8.7128630000000005</v>
      </c>
      <c r="AG20">
        <v>43.678386000000003</v>
      </c>
      <c r="AH20">
        <v>0</v>
      </c>
      <c r="AI20">
        <v>0</v>
      </c>
      <c r="AJ20">
        <v>0</v>
      </c>
      <c r="AK20">
        <v>59.009957999999997</v>
      </c>
      <c r="AL20">
        <v>53.451999999999998</v>
      </c>
      <c r="AM20">
        <v>17.179061999999998</v>
      </c>
      <c r="AN20">
        <v>1.0550679999999999</v>
      </c>
      <c r="AO20">
        <v>0</v>
      </c>
      <c r="AP20">
        <v>0</v>
      </c>
      <c r="AQ20">
        <v>30.522714000000001</v>
      </c>
      <c r="AR20">
        <v>50.783999999999999</v>
      </c>
      <c r="AS20">
        <v>34.647410000000001</v>
      </c>
      <c r="AT20">
        <v>11.250025000000001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69.54204399999999</v>
      </c>
      <c r="BA20">
        <f t="shared" si="1"/>
        <v>2070.4756229999998</v>
      </c>
      <c r="BB20">
        <v>17</v>
      </c>
      <c r="BD20">
        <v>6.05</v>
      </c>
      <c r="BE20">
        <v>1.94</v>
      </c>
      <c r="BF20">
        <v>0</v>
      </c>
      <c r="BG20">
        <v>1.85</v>
      </c>
      <c r="BH20">
        <v>3.23</v>
      </c>
      <c r="BI20">
        <v>0.84</v>
      </c>
      <c r="BJ20">
        <v>0.42</v>
      </c>
      <c r="BK20">
        <v>1.78</v>
      </c>
      <c r="BL20">
        <v>0</v>
      </c>
      <c r="BM20">
        <v>0.2</v>
      </c>
      <c r="BN20">
        <v>0</v>
      </c>
      <c r="BO20">
        <v>3.78</v>
      </c>
      <c r="BP20">
        <v>0.24</v>
      </c>
      <c r="BQ20">
        <v>1.99</v>
      </c>
      <c r="BR20">
        <v>2.1800000000000002</v>
      </c>
      <c r="BS20">
        <v>1.61</v>
      </c>
      <c r="BT20">
        <v>2.9693339999999999</v>
      </c>
      <c r="BU20">
        <v>1.341844</v>
      </c>
      <c r="BV20">
        <v>2.3954240000000002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0.935114</v>
      </c>
      <c r="CL20">
        <v>1.9381029999999999</v>
      </c>
      <c r="CM20">
        <v>3.5116909999999999</v>
      </c>
      <c r="CN20">
        <v>3.5424669999999998</v>
      </c>
      <c r="CO20">
        <v>2.1469499999999999</v>
      </c>
      <c r="CP20">
        <v>4.2581249999999997</v>
      </c>
      <c r="CQ20">
        <v>3.542468</v>
      </c>
      <c r="CR20">
        <v>0.82955999999999996</v>
      </c>
      <c r="CS20">
        <v>2.7933979999999998</v>
      </c>
      <c r="CT20">
        <v>2.5514760000000001</v>
      </c>
      <c r="CU20">
        <v>0</v>
      </c>
      <c r="CV20">
        <v>0</v>
      </c>
      <c r="CW20">
        <v>2.5259830000000001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69.54204399999999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189.26614499999999</v>
      </c>
      <c r="L21">
        <v>236.768</v>
      </c>
      <c r="M21">
        <v>94.319981999999996</v>
      </c>
      <c r="N21">
        <v>120.69</v>
      </c>
      <c r="O21">
        <v>126.52</v>
      </c>
      <c r="P21">
        <v>144.02676099999999</v>
      </c>
      <c r="Q21">
        <v>11.874321</v>
      </c>
      <c r="R21">
        <v>28.1829</v>
      </c>
      <c r="S21">
        <v>14.384914999999999</v>
      </c>
      <c r="T21">
        <v>0.753695</v>
      </c>
      <c r="U21">
        <v>348.97500000000002</v>
      </c>
      <c r="V21">
        <v>13.9131</v>
      </c>
      <c r="W21">
        <v>28</v>
      </c>
      <c r="X21">
        <v>123.7908</v>
      </c>
      <c r="Y21">
        <v>0</v>
      </c>
      <c r="Z21">
        <v>13.1076</v>
      </c>
      <c r="AA21">
        <v>42.14808</v>
      </c>
      <c r="AB21">
        <v>43.635159999999999</v>
      </c>
      <c r="AC21">
        <v>31.709733</v>
      </c>
      <c r="AD21">
        <v>0</v>
      </c>
      <c r="AE21">
        <v>53.905351000000003</v>
      </c>
      <c r="AF21">
        <v>8.7128630000000005</v>
      </c>
      <c r="AG21">
        <v>43.678386000000003</v>
      </c>
      <c r="AH21">
        <v>22.523078000000002</v>
      </c>
      <c r="AI21">
        <v>3.4724400000000002</v>
      </c>
      <c r="AJ21">
        <v>0</v>
      </c>
      <c r="AK21">
        <v>59.009957999999997</v>
      </c>
      <c r="AL21">
        <v>56.938000000000002</v>
      </c>
      <c r="AM21">
        <v>17.179061999999998</v>
      </c>
      <c r="AN21">
        <v>1.0753569999999999</v>
      </c>
      <c r="AO21">
        <v>0</v>
      </c>
      <c r="AP21">
        <v>6.0206999999999997</v>
      </c>
      <c r="AQ21">
        <v>30.522714000000001</v>
      </c>
      <c r="AR21">
        <v>50.783999999999999</v>
      </c>
      <c r="AS21">
        <v>34.647410000000001</v>
      </c>
      <c r="AT21">
        <v>11.250025000000001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69.52046399999999</v>
      </c>
      <c r="BA21">
        <f t="shared" si="1"/>
        <v>2081.306</v>
      </c>
      <c r="BB21">
        <v>18</v>
      </c>
      <c r="BD21">
        <v>6.05</v>
      </c>
      <c r="BE21">
        <v>1.94</v>
      </c>
      <c r="BF21">
        <v>0</v>
      </c>
      <c r="BG21">
        <v>1.85</v>
      </c>
      <c r="BH21">
        <v>3.23</v>
      </c>
      <c r="BI21">
        <v>0.84</v>
      </c>
      <c r="BJ21">
        <v>0.42</v>
      </c>
      <c r="BK21">
        <v>1.78</v>
      </c>
      <c r="BL21">
        <v>0</v>
      </c>
      <c r="BM21">
        <v>0.2</v>
      </c>
      <c r="BN21">
        <v>0</v>
      </c>
      <c r="BO21">
        <v>3.78</v>
      </c>
      <c r="BP21">
        <v>0.24</v>
      </c>
      <c r="BQ21">
        <v>1.99</v>
      </c>
      <c r="BR21">
        <v>2.1800000000000002</v>
      </c>
      <c r="BS21">
        <v>1.61</v>
      </c>
      <c r="BT21">
        <v>2.9693339999999999</v>
      </c>
      <c r="BU21">
        <v>1.341844</v>
      </c>
      <c r="BV21">
        <v>2.3738440000000001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0.935114</v>
      </c>
      <c r="CL21">
        <v>1.9381029999999999</v>
      </c>
      <c r="CM21">
        <v>3.5116909999999999</v>
      </c>
      <c r="CN21">
        <v>3.5424669999999998</v>
      </c>
      <c r="CO21">
        <v>2.1469499999999999</v>
      </c>
      <c r="CP21">
        <v>4.2581249999999997</v>
      </c>
      <c r="CQ21">
        <v>3.542468</v>
      </c>
      <c r="CR21">
        <v>0.82955999999999996</v>
      </c>
      <c r="CS21">
        <v>2.7933979999999998</v>
      </c>
      <c r="CT21">
        <v>2.5514760000000001</v>
      </c>
      <c r="CU21">
        <v>0</v>
      </c>
      <c r="CV21">
        <v>0.43107600000000001</v>
      </c>
      <c r="CW21">
        <v>2.5259830000000001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69.52046399999999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189.26614499999999</v>
      </c>
      <c r="L22">
        <v>236.768</v>
      </c>
      <c r="M22">
        <v>94.319981999999996</v>
      </c>
      <c r="N22">
        <v>120.69</v>
      </c>
      <c r="O22">
        <v>126.52</v>
      </c>
      <c r="P22">
        <v>144.02676099999999</v>
      </c>
      <c r="Q22">
        <v>11.874321</v>
      </c>
      <c r="R22">
        <v>28.1829</v>
      </c>
      <c r="S22">
        <v>14.384914999999999</v>
      </c>
      <c r="T22">
        <v>0.753695</v>
      </c>
      <c r="U22">
        <v>348.97500000000002</v>
      </c>
      <c r="V22">
        <v>13.9131</v>
      </c>
      <c r="W22">
        <v>23</v>
      </c>
      <c r="X22">
        <v>123.7908</v>
      </c>
      <c r="Y22">
        <v>0</v>
      </c>
      <c r="Z22">
        <v>13.1076</v>
      </c>
      <c r="AA22">
        <v>42.14808</v>
      </c>
      <c r="AB22">
        <v>43.635159999999999</v>
      </c>
      <c r="AC22">
        <v>31.709733</v>
      </c>
      <c r="AD22">
        <v>0</v>
      </c>
      <c r="AE22">
        <v>53.905351000000003</v>
      </c>
      <c r="AF22">
        <v>8.7128630000000005</v>
      </c>
      <c r="AG22">
        <v>43.678386000000003</v>
      </c>
      <c r="AH22">
        <v>50.574548999999998</v>
      </c>
      <c r="AI22">
        <v>8.3338570000000001</v>
      </c>
      <c r="AJ22">
        <v>0</v>
      </c>
      <c r="AK22">
        <v>59.009957999999997</v>
      </c>
      <c r="AL22">
        <v>84.825999999999993</v>
      </c>
      <c r="AM22">
        <v>17.179061999999998</v>
      </c>
      <c r="AN22">
        <v>1.0753569999999999</v>
      </c>
      <c r="AO22">
        <v>0</v>
      </c>
      <c r="AP22">
        <v>6.0206999999999997</v>
      </c>
      <c r="AQ22">
        <v>20.348476000000002</v>
      </c>
      <c r="AR22">
        <v>50.783999999999999</v>
      </c>
      <c r="AS22">
        <v>34.647410000000001</v>
      </c>
      <c r="AT22">
        <v>11.250025000000001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69.52046399999999</v>
      </c>
      <c r="BA22">
        <f t="shared" si="1"/>
        <v>2126.9326500000002</v>
      </c>
      <c r="BB22">
        <v>19</v>
      </c>
      <c r="BD22">
        <v>6.05</v>
      </c>
      <c r="BE22">
        <v>1.94</v>
      </c>
      <c r="BF22">
        <v>0</v>
      </c>
      <c r="BG22">
        <v>1.85</v>
      </c>
      <c r="BH22">
        <v>3.23</v>
      </c>
      <c r="BI22">
        <v>0.84</v>
      </c>
      <c r="BJ22">
        <v>0.42</v>
      </c>
      <c r="BK22">
        <v>1.78</v>
      </c>
      <c r="BL22">
        <v>0</v>
      </c>
      <c r="BM22">
        <v>0.2</v>
      </c>
      <c r="BN22">
        <v>0</v>
      </c>
      <c r="BO22">
        <v>3.78</v>
      </c>
      <c r="BP22">
        <v>0.24</v>
      </c>
      <c r="BQ22">
        <v>1.99</v>
      </c>
      <c r="BR22">
        <v>2.1800000000000002</v>
      </c>
      <c r="BS22">
        <v>1.61</v>
      </c>
      <c r="BT22">
        <v>2.9693339999999999</v>
      </c>
      <c r="BU22">
        <v>1.341844</v>
      </c>
      <c r="BV22">
        <v>2.3738440000000001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0.935114</v>
      </c>
      <c r="CL22">
        <v>1.9381029999999999</v>
      </c>
      <c r="CM22">
        <v>3.5116909999999999</v>
      </c>
      <c r="CN22">
        <v>3.5424669999999998</v>
      </c>
      <c r="CO22">
        <v>2.1469499999999999</v>
      </c>
      <c r="CP22">
        <v>4.2581249999999997</v>
      </c>
      <c r="CQ22">
        <v>3.542468</v>
      </c>
      <c r="CR22">
        <v>0.82955999999999996</v>
      </c>
      <c r="CS22">
        <v>2.7933979999999998</v>
      </c>
      <c r="CT22">
        <v>2.5514760000000001</v>
      </c>
      <c r="CU22">
        <v>0</v>
      </c>
      <c r="CV22">
        <v>0.975221</v>
      </c>
      <c r="CW22">
        <v>2.5259830000000001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69.52046399999999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189.26614499999999</v>
      </c>
      <c r="L23">
        <v>236.768</v>
      </c>
      <c r="M23">
        <v>94.319981999999996</v>
      </c>
      <c r="N23">
        <v>120.69</v>
      </c>
      <c r="O23">
        <v>126.52</v>
      </c>
      <c r="P23">
        <v>144.02676099999999</v>
      </c>
      <c r="Q23">
        <v>10.0922</v>
      </c>
      <c r="R23">
        <v>31.142900000000001</v>
      </c>
      <c r="S23">
        <v>14.384914999999999</v>
      </c>
      <c r="T23">
        <v>0.753695</v>
      </c>
      <c r="U23">
        <v>348.97500000000002</v>
      </c>
      <c r="V23">
        <v>13.9131</v>
      </c>
      <c r="W23">
        <v>27.174187</v>
      </c>
      <c r="X23">
        <v>89</v>
      </c>
      <c r="Y23">
        <v>0</v>
      </c>
      <c r="Z23">
        <v>13.1076</v>
      </c>
      <c r="AA23">
        <v>42.14808</v>
      </c>
      <c r="AB23">
        <v>43.635159999999999</v>
      </c>
      <c r="AC23">
        <v>31.709733</v>
      </c>
      <c r="AD23">
        <v>0</v>
      </c>
      <c r="AE23">
        <v>53.905351000000003</v>
      </c>
      <c r="AF23">
        <v>8.7128630000000005</v>
      </c>
      <c r="AG23">
        <v>43.678386000000003</v>
      </c>
      <c r="AH23">
        <v>75.861823999999999</v>
      </c>
      <c r="AI23">
        <v>54.170071999999998</v>
      </c>
      <c r="AJ23">
        <v>0</v>
      </c>
      <c r="AK23">
        <v>59.009957999999997</v>
      </c>
      <c r="AL23">
        <v>84.825999999999993</v>
      </c>
      <c r="AM23">
        <v>17.179061999999998</v>
      </c>
      <c r="AN23">
        <v>1.0753569999999999</v>
      </c>
      <c r="AO23">
        <v>0</v>
      </c>
      <c r="AP23">
        <v>6.0206999999999997</v>
      </c>
      <c r="AQ23">
        <v>0</v>
      </c>
      <c r="AR23">
        <v>52.991999999999997</v>
      </c>
      <c r="AS23">
        <v>34.647410000000001</v>
      </c>
      <c r="AT23">
        <v>11.250025000000001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69.52046399999999</v>
      </c>
      <c r="BA23">
        <f t="shared" si="1"/>
        <v>2150.4769299999998</v>
      </c>
      <c r="BB23">
        <v>20</v>
      </c>
      <c r="BD23">
        <v>6.05</v>
      </c>
      <c r="BE23">
        <v>1.94</v>
      </c>
      <c r="BF23">
        <v>0</v>
      </c>
      <c r="BG23">
        <v>1.85</v>
      </c>
      <c r="BH23">
        <v>3.23</v>
      </c>
      <c r="BI23">
        <v>0.84</v>
      </c>
      <c r="BJ23">
        <v>0.42</v>
      </c>
      <c r="BK23">
        <v>1.78</v>
      </c>
      <c r="BL23">
        <v>0</v>
      </c>
      <c r="BM23">
        <v>0.2</v>
      </c>
      <c r="BN23">
        <v>0</v>
      </c>
      <c r="BO23">
        <v>3.78</v>
      </c>
      <c r="BP23">
        <v>0.24</v>
      </c>
      <c r="BQ23">
        <v>1.99</v>
      </c>
      <c r="BR23">
        <v>2.1800000000000002</v>
      </c>
      <c r="BS23">
        <v>1.61</v>
      </c>
      <c r="BT23">
        <v>2.9693339999999999</v>
      </c>
      <c r="BU23">
        <v>1.341844</v>
      </c>
      <c r="BV23">
        <v>2.3738440000000001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0.935114</v>
      </c>
      <c r="CL23">
        <v>1.9381029999999999</v>
      </c>
      <c r="CM23">
        <v>3.5116909999999999</v>
      </c>
      <c r="CN23">
        <v>3.5424669999999998</v>
      </c>
      <c r="CO23">
        <v>2.1469499999999999</v>
      </c>
      <c r="CP23">
        <v>4.2581249999999997</v>
      </c>
      <c r="CQ23">
        <v>3.542468</v>
      </c>
      <c r="CR23">
        <v>0.82955999999999996</v>
      </c>
      <c r="CS23">
        <v>2.7933979999999998</v>
      </c>
      <c r="CT23">
        <v>2.5514760000000001</v>
      </c>
      <c r="CU23">
        <v>0</v>
      </c>
      <c r="CV23">
        <v>1.4628319999999999</v>
      </c>
      <c r="CW23">
        <v>2.5259830000000001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69.52046399999999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189.26614499999999</v>
      </c>
      <c r="L24">
        <v>236.768</v>
      </c>
      <c r="M24">
        <v>94.319981999999996</v>
      </c>
      <c r="N24">
        <v>120.69</v>
      </c>
      <c r="O24">
        <v>126.52</v>
      </c>
      <c r="P24">
        <v>144.02676099999999</v>
      </c>
      <c r="Q24">
        <v>11.892853000000001</v>
      </c>
      <c r="R24">
        <v>30.512899999999998</v>
      </c>
      <c r="S24">
        <v>14.416893</v>
      </c>
      <c r="T24">
        <v>0.753695</v>
      </c>
      <c r="U24">
        <v>348.97500000000002</v>
      </c>
      <c r="V24">
        <v>13.9131</v>
      </c>
      <c r="W24">
        <v>25.853335000000001</v>
      </c>
      <c r="X24">
        <v>84</v>
      </c>
      <c r="Y24">
        <v>0</v>
      </c>
      <c r="Z24">
        <v>13.1076</v>
      </c>
      <c r="AA24">
        <v>42.14808</v>
      </c>
      <c r="AB24">
        <v>43.635159999999999</v>
      </c>
      <c r="AC24">
        <v>31.709733</v>
      </c>
      <c r="AD24">
        <v>1.868069</v>
      </c>
      <c r="AE24">
        <v>53.905351000000003</v>
      </c>
      <c r="AF24">
        <v>8.7128630000000005</v>
      </c>
      <c r="AG24">
        <v>43.678386000000003</v>
      </c>
      <c r="AH24">
        <v>101.149098</v>
      </c>
      <c r="AI24">
        <v>54.170071999999998</v>
      </c>
      <c r="AJ24">
        <v>0</v>
      </c>
      <c r="AK24">
        <v>59.009957999999997</v>
      </c>
      <c r="AL24">
        <v>84.825999999999993</v>
      </c>
      <c r="AM24">
        <v>17.179061999999998</v>
      </c>
      <c r="AN24">
        <v>1.0753569999999999</v>
      </c>
      <c r="AO24">
        <v>0</v>
      </c>
      <c r="AP24">
        <v>6.0206999999999997</v>
      </c>
      <c r="AQ24">
        <v>0</v>
      </c>
      <c r="AR24">
        <v>52.991999999999997</v>
      </c>
      <c r="AS24">
        <v>34.647410000000001</v>
      </c>
      <c r="AT24">
        <v>11.250025000000001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69.52046399999999</v>
      </c>
      <c r="BA24">
        <f t="shared" si="1"/>
        <v>2172.514052</v>
      </c>
      <c r="BB24">
        <v>21</v>
      </c>
      <c r="BD24">
        <v>6.05</v>
      </c>
      <c r="BE24">
        <v>1.94</v>
      </c>
      <c r="BF24">
        <v>0</v>
      </c>
      <c r="BG24">
        <v>1.85</v>
      </c>
      <c r="BH24">
        <v>3.23</v>
      </c>
      <c r="BI24">
        <v>0.84</v>
      </c>
      <c r="BJ24">
        <v>0.42</v>
      </c>
      <c r="BK24">
        <v>1.78</v>
      </c>
      <c r="BL24">
        <v>0</v>
      </c>
      <c r="BM24">
        <v>0.2</v>
      </c>
      <c r="BN24">
        <v>0</v>
      </c>
      <c r="BO24">
        <v>3.78</v>
      </c>
      <c r="BP24">
        <v>0.24</v>
      </c>
      <c r="BQ24">
        <v>1.99</v>
      </c>
      <c r="BR24">
        <v>2.1800000000000002</v>
      </c>
      <c r="BS24">
        <v>1.61</v>
      </c>
      <c r="BT24">
        <v>2.9693339999999999</v>
      </c>
      <c r="BU24">
        <v>1.341844</v>
      </c>
      <c r="BV24">
        <v>2.3738440000000001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0.935114</v>
      </c>
      <c r="CL24">
        <v>1.9381029999999999</v>
      </c>
      <c r="CM24">
        <v>3.5116909999999999</v>
      </c>
      <c r="CN24">
        <v>3.5424669999999998</v>
      </c>
      <c r="CO24">
        <v>2.1469499999999999</v>
      </c>
      <c r="CP24">
        <v>4.2581249999999997</v>
      </c>
      <c r="CQ24">
        <v>3.542468</v>
      </c>
      <c r="CR24">
        <v>0.82955999999999996</v>
      </c>
      <c r="CS24">
        <v>2.7933979999999998</v>
      </c>
      <c r="CT24">
        <v>2.5514760000000001</v>
      </c>
      <c r="CU24">
        <v>0</v>
      </c>
      <c r="CV24">
        <v>1.950442</v>
      </c>
      <c r="CW24">
        <v>2.5259830000000001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69.52046399999999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189.24435600000001</v>
      </c>
      <c r="L25">
        <v>264.76799999999997</v>
      </c>
      <c r="M25">
        <v>94.319981999999996</v>
      </c>
      <c r="N25">
        <v>120.69</v>
      </c>
      <c r="O25">
        <v>126.52</v>
      </c>
      <c r="P25">
        <v>144.02676099999999</v>
      </c>
      <c r="Q25">
        <v>11.496437999999999</v>
      </c>
      <c r="R25">
        <v>30.512899999999998</v>
      </c>
      <c r="S25">
        <v>14.241343000000001</v>
      </c>
      <c r="T25">
        <v>0.75328799999999996</v>
      </c>
      <c r="U25">
        <v>348.97500000000002</v>
      </c>
      <c r="V25">
        <v>8.9702999999999999</v>
      </c>
      <c r="W25">
        <v>30.409700000000001</v>
      </c>
      <c r="X25">
        <v>96.470100000000002</v>
      </c>
      <c r="Y25">
        <v>0</v>
      </c>
      <c r="Z25">
        <v>13.1076</v>
      </c>
      <c r="AA25">
        <v>42.14808</v>
      </c>
      <c r="AB25">
        <v>43.635159999999999</v>
      </c>
      <c r="AC25">
        <v>31.709733</v>
      </c>
      <c r="AD25">
        <v>9.9151360000000004</v>
      </c>
      <c r="AE25">
        <v>53.905351000000003</v>
      </c>
      <c r="AF25">
        <v>8.7128630000000005</v>
      </c>
      <c r="AG25">
        <v>43.678386000000003</v>
      </c>
      <c r="AH25">
        <v>101.149098</v>
      </c>
      <c r="AI25">
        <v>54.170071999999998</v>
      </c>
      <c r="AJ25">
        <v>0</v>
      </c>
      <c r="AK25">
        <v>59.009957999999997</v>
      </c>
      <c r="AL25">
        <v>84.825999999999993</v>
      </c>
      <c r="AM25">
        <v>17.179061999999998</v>
      </c>
      <c r="AN25">
        <v>1.0753569999999999</v>
      </c>
      <c r="AO25">
        <v>0</v>
      </c>
      <c r="AP25">
        <v>6.0206999999999997</v>
      </c>
      <c r="AQ25">
        <v>0</v>
      </c>
      <c r="AR25">
        <v>50.783999999999999</v>
      </c>
      <c r="AS25">
        <v>34.647410000000001</v>
      </c>
      <c r="AT25">
        <v>11.250025000000001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67.700463999999997</v>
      </c>
      <c r="BA25">
        <f t="shared" si="1"/>
        <v>2216.0226229999998</v>
      </c>
      <c r="BB25">
        <v>22</v>
      </c>
      <c r="BD25">
        <v>6.05</v>
      </c>
      <c r="BE25">
        <v>1.94</v>
      </c>
      <c r="BF25">
        <v>0</v>
      </c>
      <c r="BG25">
        <v>1.85</v>
      </c>
      <c r="BH25">
        <v>1.41</v>
      </c>
      <c r="BI25">
        <v>0.84</v>
      </c>
      <c r="BJ25">
        <v>0.42</v>
      </c>
      <c r="BK25">
        <v>1.78</v>
      </c>
      <c r="BL25">
        <v>0</v>
      </c>
      <c r="BM25">
        <v>0.2</v>
      </c>
      <c r="BN25">
        <v>0</v>
      </c>
      <c r="BO25">
        <v>3.78</v>
      </c>
      <c r="BP25">
        <v>0.24</v>
      </c>
      <c r="BQ25">
        <v>1.99</v>
      </c>
      <c r="BR25">
        <v>2.1800000000000002</v>
      </c>
      <c r="BS25">
        <v>1.61</v>
      </c>
      <c r="BT25">
        <v>2.9693339999999999</v>
      </c>
      <c r="BU25">
        <v>1.341844</v>
      </c>
      <c r="BV25">
        <v>2.3738440000000001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0.935114</v>
      </c>
      <c r="CL25">
        <v>1.9381029999999999</v>
      </c>
      <c r="CM25">
        <v>3.5116909999999999</v>
      </c>
      <c r="CN25">
        <v>3.5424669999999998</v>
      </c>
      <c r="CO25">
        <v>2.1469499999999999</v>
      </c>
      <c r="CP25">
        <v>4.2581249999999997</v>
      </c>
      <c r="CQ25">
        <v>3.542468</v>
      </c>
      <c r="CR25">
        <v>0.82955999999999996</v>
      </c>
      <c r="CS25">
        <v>2.7933979999999998</v>
      </c>
      <c r="CT25">
        <v>2.5514760000000001</v>
      </c>
      <c r="CU25">
        <v>0</v>
      </c>
      <c r="CV25">
        <v>1.950442</v>
      </c>
      <c r="CW25">
        <v>2.5259830000000001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67.700463999999997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189.24435600000001</v>
      </c>
      <c r="L26">
        <v>264.76799999999997</v>
      </c>
      <c r="M26">
        <v>94.319981999999996</v>
      </c>
      <c r="N26">
        <v>120.69</v>
      </c>
      <c r="O26">
        <v>126.52</v>
      </c>
      <c r="P26">
        <v>144.02676099999999</v>
      </c>
      <c r="Q26">
        <v>11.947386</v>
      </c>
      <c r="R26">
        <v>30.512899999999998</v>
      </c>
      <c r="S26">
        <v>14.435812</v>
      </c>
      <c r="T26">
        <v>0.75328799999999996</v>
      </c>
      <c r="U26">
        <v>348.97500000000002</v>
      </c>
      <c r="V26">
        <v>8.9702999999999999</v>
      </c>
      <c r="W26">
        <v>34.409700000000001</v>
      </c>
      <c r="X26">
        <v>96.470100000000002</v>
      </c>
      <c r="Y26">
        <v>0</v>
      </c>
      <c r="Z26">
        <v>13.1076</v>
      </c>
      <c r="AA26">
        <v>42.14808</v>
      </c>
      <c r="AB26">
        <v>43.635159999999999</v>
      </c>
      <c r="AC26">
        <v>31.709733</v>
      </c>
      <c r="AD26">
        <v>19.830272000000001</v>
      </c>
      <c r="AE26">
        <v>53.905351000000003</v>
      </c>
      <c r="AF26">
        <v>8.7128630000000005</v>
      </c>
      <c r="AG26">
        <v>43.678386000000003</v>
      </c>
      <c r="AH26">
        <v>92.139866999999995</v>
      </c>
      <c r="AI26">
        <v>54.170071999999998</v>
      </c>
      <c r="AJ26">
        <v>0</v>
      </c>
      <c r="AK26">
        <v>59.009957999999997</v>
      </c>
      <c r="AL26">
        <v>84.825999999999993</v>
      </c>
      <c r="AM26">
        <v>17.179061999999998</v>
      </c>
      <c r="AN26">
        <v>1.0753569999999999</v>
      </c>
      <c r="AO26">
        <v>0</v>
      </c>
      <c r="AP26">
        <v>6.0206999999999997</v>
      </c>
      <c r="AQ26">
        <v>0</v>
      </c>
      <c r="AR26">
        <v>50.783999999999999</v>
      </c>
      <c r="AS26">
        <v>34.647410000000001</v>
      </c>
      <c r="AT26">
        <v>11.250025000000001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67.750463999999994</v>
      </c>
      <c r="BA26">
        <f t="shared" si="1"/>
        <v>2221.6239450000003</v>
      </c>
      <c r="BB26">
        <v>23</v>
      </c>
      <c r="BD26">
        <v>6.05</v>
      </c>
      <c r="BE26">
        <v>1.94</v>
      </c>
      <c r="BF26">
        <v>0</v>
      </c>
      <c r="BG26">
        <v>1.85</v>
      </c>
      <c r="BH26">
        <v>1.41</v>
      </c>
      <c r="BI26">
        <v>0.88</v>
      </c>
      <c r="BJ26">
        <v>0.43</v>
      </c>
      <c r="BK26">
        <v>1.78</v>
      </c>
      <c r="BL26">
        <v>0</v>
      </c>
      <c r="BM26">
        <v>0.2</v>
      </c>
      <c r="BN26">
        <v>0</v>
      </c>
      <c r="BO26">
        <v>3.78</v>
      </c>
      <c r="BP26">
        <v>0.24</v>
      </c>
      <c r="BQ26">
        <v>1.99</v>
      </c>
      <c r="BR26">
        <v>2.1800000000000002</v>
      </c>
      <c r="BS26">
        <v>1.61</v>
      </c>
      <c r="BT26">
        <v>2.9693339999999999</v>
      </c>
      <c r="BU26">
        <v>1.341844</v>
      </c>
      <c r="BV26">
        <v>2.3738440000000001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0.935114</v>
      </c>
      <c r="CL26">
        <v>1.9381029999999999</v>
      </c>
      <c r="CM26">
        <v>3.5116909999999999</v>
      </c>
      <c r="CN26">
        <v>3.5424669999999998</v>
      </c>
      <c r="CO26">
        <v>2.1469499999999999</v>
      </c>
      <c r="CP26">
        <v>4.2581249999999997</v>
      </c>
      <c r="CQ26">
        <v>3.542468</v>
      </c>
      <c r="CR26">
        <v>0.82955999999999996</v>
      </c>
      <c r="CS26">
        <v>2.7933979999999998</v>
      </c>
      <c r="CT26">
        <v>2.5514760000000001</v>
      </c>
      <c r="CU26">
        <v>0</v>
      </c>
      <c r="CV26">
        <v>1.7737719999999999</v>
      </c>
      <c r="CW26">
        <v>2.5259830000000001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67.750463999999994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189.24435600000001</v>
      </c>
      <c r="L27">
        <v>264.76799999999997</v>
      </c>
      <c r="M27">
        <v>94.319981999999996</v>
      </c>
      <c r="N27">
        <v>120.69</v>
      </c>
      <c r="O27">
        <v>126.52</v>
      </c>
      <c r="P27">
        <v>144.02676099999999</v>
      </c>
      <c r="Q27">
        <v>11.947386</v>
      </c>
      <c r="R27">
        <v>30.512899999999998</v>
      </c>
      <c r="S27">
        <v>14.435812</v>
      </c>
      <c r="T27">
        <v>0.75324199999999997</v>
      </c>
      <c r="U27">
        <v>348.97500000000002</v>
      </c>
      <c r="V27">
        <v>8.9702999999999999</v>
      </c>
      <c r="W27">
        <v>29.409700000000001</v>
      </c>
      <c r="X27">
        <v>134.008779</v>
      </c>
      <c r="Y27">
        <v>0</v>
      </c>
      <c r="Z27">
        <v>13.1076</v>
      </c>
      <c r="AA27">
        <v>42.14808</v>
      </c>
      <c r="AB27">
        <v>43.635159999999999</v>
      </c>
      <c r="AC27">
        <v>27.787524000000001</v>
      </c>
      <c r="AD27">
        <v>29.745408000000001</v>
      </c>
      <c r="AE27">
        <v>53.905351000000003</v>
      </c>
      <c r="AF27">
        <v>8.7128630000000005</v>
      </c>
      <c r="AG27">
        <v>43.678386000000003</v>
      </c>
      <c r="AH27">
        <v>87.020985999999994</v>
      </c>
      <c r="AI27">
        <v>54.170071999999998</v>
      </c>
      <c r="AJ27">
        <v>0</v>
      </c>
      <c r="AK27">
        <v>59.009957999999997</v>
      </c>
      <c r="AL27">
        <v>84.825999999999993</v>
      </c>
      <c r="AM27">
        <v>17.179061999999998</v>
      </c>
      <c r="AN27">
        <v>1.0753569999999999</v>
      </c>
      <c r="AO27">
        <v>0</v>
      </c>
      <c r="AP27">
        <v>0.64049999999999996</v>
      </c>
      <c r="AQ27">
        <v>0</v>
      </c>
      <c r="AR27">
        <v>50.783999999999999</v>
      </c>
      <c r="AS27">
        <v>34.647410000000001</v>
      </c>
      <c r="AT27">
        <v>11.250025000000001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69.590463999999997</v>
      </c>
      <c r="BA27">
        <f t="shared" si="1"/>
        <v>2251.4964240000004</v>
      </c>
      <c r="BB27">
        <v>24</v>
      </c>
      <c r="BD27">
        <v>6.05</v>
      </c>
      <c r="BE27">
        <v>1.94</v>
      </c>
      <c r="BF27">
        <v>0</v>
      </c>
      <c r="BG27">
        <v>1.85</v>
      </c>
      <c r="BH27">
        <v>3.23</v>
      </c>
      <c r="BI27">
        <v>0.89</v>
      </c>
      <c r="BJ27">
        <v>0.44</v>
      </c>
      <c r="BK27">
        <v>1.78</v>
      </c>
      <c r="BL27">
        <v>0</v>
      </c>
      <c r="BM27">
        <v>0.2</v>
      </c>
      <c r="BN27">
        <v>0</v>
      </c>
      <c r="BO27">
        <v>3.78</v>
      </c>
      <c r="BP27">
        <v>0.24</v>
      </c>
      <c r="BQ27">
        <v>1.99</v>
      </c>
      <c r="BR27">
        <v>2.1800000000000002</v>
      </c>
      <c r="BS27">
        <v>1.61</v>
      </c>
      <c r="BT27">
        <v>2.9693339999999999</v>
      </c>
      <c r="BU27">
        <v>1.341844</v>
      </c>
      <c r="BV27">
        <v>2.3738440000000001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0.935114</v>
      </c>
      <c r="CL27">
        <v>1.9381029999999999</v>
      </c>
      <c r="CM27">
        <v>3.5116909999999999</v>
      </c>
      <c r="CN27">
        <v>3.5424669999999998</v>
      </c>
      <c r="CO27">
        <v>2.1469499999999999</v>
      </c>
      <c r="CP27">
        <v>4.2581249999999997</v>
      </c>
      <c r="CQ27">
        <v>3.542468</v>
      </c>
      <c r="CR27">
        <v>0.82955999999999996</v>
      </c>
      <c r="CS27">
        <v>2.7933979999999998</v>
      </c>
      <c r="CT27">
        <v>2.5514760000000001</v>
      </c>
      <c r="CU27">
        <v>0</v>
      </c>
      <c r="CV27">
        <v>1.674836</v>
      </c>
      <c r="CW27">
        <v>2.5259830000000001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69.590463999999997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189.24435600000001</v>
      </c>
      <c r="L28">
        <v>264.76799999999997</v>
      </c>
      <c r="M28">
        <v>94.319981999999996</v>
      </c>
      <c r="N28">
        <v>120.69</v>
      </c>
      <c r="O28">
        <v>126.52</v>
      </c>
      <c r="P28">
        <v>144.02676099999999</v>
      </c>
      <c r="Q28">
        <v>11.496437999999999</v>
      </c>
      <c r="R28">
        <v>30.512899999999998</v>
      </c>
      <c r="S28">
        <v>14.241343000000001</v>
      </c>
      <c r="T28">
        <v>0.75324199999999997</v>
      </c>
      <c r="U28">
        <v>348.97500000000002</v>
      </c>
      <c r="V28">
        <v>8.9702999999999999</v>
      </c>
      <c r="W28">
        <v>23</v>
      </c>
      <c r="X28">
        <v>94</v>
      </c>
      <c r="Y28">
        <v>0</v>
      </c>
      <c r="Z28">
        <v>13.1076</v>
      </c>
      <c r="AA28">
        <v>42.14808</v>
      </c>
      <c r="AB28">
        <v>43.635159999999999</v>
      </c>
      <c r="AC28">
        <v>27.787524000000001</v>
      </c>
      <c r="AD28">
        <v>29.745408000000001</v>
      </c>
      <c r="AE28">
        <v>53.905351000000003</v>
      </c>
      <c r="AF28">
        <v>8.7128630000000005</v>
      </c>
      <c r="AG28">
        <v>43.678386000000003</v>
      </c>
      <c r="AH28">
        <v>101.149098</v>
      </c>
      <c r="AI28">
        <v>36.113380999999997</v>
      </c>
      <c r="AJ28">
        <v>0</v>
      </c>
      <c r="AK28">
        <v>59.009957999999997</v>
      </c>
      <c r="AL28">
        <v>54.613999999999997</v>
      </c>
      <c r="AM28">
        <v>17.179061999999998</v>
      </c>
      <c r="AN28">
        <v>1.0753569999999999</v>
      </c>
      <c r="AO28">
        <v>0</v>
      </c>
      <c r="AP28">
        <v>0.64049999999999996</v>
      </c>
      <c r="AQ28">
        <v>0</v>
      </c>
      <c r="AR28">
        <v>50.783999999999999</v>
      </c>
      <c r="AS28">
        <v>34.647410000000001</v>
      </c>
      <c r="AT28">
        <v>11.250025000000001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69.590463999999997</v>
      </c>
      <c r="BA28">
        <f t="shared" si="1"/>
        <v>2170.2919489999999</v>
      </c>
      <c r="BB28">
        <v>25</v>
      </c>
      <c r="BD28">
        <v>6.05</v>
      </c>
      <c r="BE28">
        <v>1.94</v>
      </c>
      <c r="BF28">
        <v>0</v>
      </c>
      <c r="BG28">
        <v>1.85</v>
      </c>
      <c r="BH28">
        <v>3.23</v>
      </c>
      <c r="BI28">
        <v>0.89</v>
      </c>
      <c r="BJ28">
        <v>0.44</v>
      </c>
      <c r="BK28">
        <v>1.78</v>
      </c>
      <c r="BL28">
        <v>0</v>
      </c>
      <c r="BM28">
        <v>0.2</v>
      </c>
      <c r="BN28">
        <v>0</v>
      </c>
      <c r="BO28">
        <v>3.78</v>
      </c>
      <c r="BP28">
        <v>0.24</v>
      </c>
      <c r="BQ28">
        <v>1.99</v>
      </c>
      <c r="BR28">
        <v>2.1800000000000002</v>
      </c>
      <c r="BS28">
        <v>1.61</v>
      </c>
      <c r="BT28">
        <v>2.9693339999999999</v>
      </c>
      <c r="BU28">
        <v>1.341844</v>
      </c>
      <c r="BV28">
        <v>2.3738440000000001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0.935114</v>
      </c>
      <c r="CL28">
        <v>1.9381029999999999</v>
      </c>
      <c r="CM28">
        <v>3.5116909999999999</v>
      </c>
      <c r="CN28">
        <v>3.5424669999999998</v>
      </c>
      <c r="CO28">
        <v>2.1469499999999999</v>
      </c>
      <c r="CP28">
        <v>4.2581249999999997</v>
      </c>
      <c r="CQ28">
        <v>3.542468</v>
      </c>
      <c r="CR28">
        <v>0.82955999999999996</v>
      </c>
      <c r="CS28">
        <v>2.7933979999999998</v>
      </c>
      <c r="CT28">
        <v>2.5514760000000001</v>
      </c>
      <c r="CU28">
        <v>0</v>
      </c>
      <c r="CV28">
        <v>1.950442</v>
      </c>
      <c r="CW28">
        <v>2.5259830000000001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69.590463999999997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189.24435600000001</v>
      </c>
      <c r="L29">
        <v>264.76799999999997</v>
      </c>
      <c r="M29">
        <v>94.319981999999996</v>
      </c>
      <c r="N29">
        <v>120.69</v>
      </c>
      <c r="O29">
        <v>126.52</v>
      </c>
      <c r="P29">
        <v>144.02676099999999</v>
      </c>
      <c r="Q29">
        <v>11.496437999999999</v>
      </c>
      <c r="R29">
        <v>28.9129</v>
      </c>
      <c r="S29">
        <v>14.241343000000001</v>
      </c>
      <c r="T29">
        <v>0.75324199999999997</v>
      </c>
      <c r="U29">
        <v>348.97500000000002</v>
      </c>
      <c r="V29">
        <v>8.9702999999999999</v>
      </c>
      <c r="W29">
        <v>23</v>
      </c>
      <c r="X29">
        <v>81.614223999999993</v>
      </c>
      <c r="Y29">
        <v>0</v>
      </c>
      <c r="Z29">
        <v>19.6614</v>
      </c>
      <c r="AA29">
        <v>42.14808</v>
      </c>
      <c r="AB29">
        <v>43.635159999999999</v>
      </c>
      <c r="AC29">
        <v>31.709733</v>
      </c>
      <c r="AD29">
        <v>29.745408000000001</v>
      </c>
      <c r="AE29">
        <v>53.905351000000003</v>
      </c>
      <c r="AF29">
        <v>8.7128630000000005</v>
      </c>
      <c r="AG29">
        <v>43.678386000000003</v>
      </c>
      <c r="AH29">
        <v>75.861823999999999</v>
      </c>
      <c r="AI29">
        <v>8.3338570000000001</v>
      </c>
      <c r="AJ29">
        <v>0</v>
      </c>
      <c r="AK29">
        <v>59.009957999999997</v>
      </c>
      <c r="AL29">
        <v>53.451999999999998</v>
      </c>
      <c r="AM29">
        <v>17.179061999999998</v>
      </c>
      <c r="AN29">
        <v>1.0753569999999999</v>
      </c>
      <c r="AO29">
        <v>0</v>
      </c>
      <c r="AP29">
        <v>0.64049999999999996</v>
      </c>
      <c r="AQ29">
        <v>0</v>
      </c>
      <c r="AR29">
        <v>50.783999999999999</v>
      </c>
      <c r="AS29">
        <v>34.647410000000001</v>
      </c>
      <c r="AT29">
        <v>11.250025000000001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67.77046399999999</v>
      </c>
      <c r="BA29">
        <f t="shared" si="1"/>
        <v>2110.7333840000001</v>
      </c>
      <c r="BB29">
        <v>26</v>
      </c>
      <c r="BD29">
        <v>6.05</v>
      </c>
      <c r="BE29">
        <v>1.94</v>
      </c>
      <c r="BF29">
        <v>0</v>
      </c>
      <c r="BG29">
        <v>1.85</v>
      </c>
      <c r="BH29">
        <v>1.41</v>
      </c>
      <c r="BI29">
        <v>0.89</v>
      </c>
      <c r="BJ29">
        <v>0.44</v>
      </c>
      <c r="BK29">
        <v>1.78</v>
      </c>
      <c r="BL29">
        <v>0</v>
      </c>
      <c r="BM29">
        <v>0.2</v>
      </c>
      <c r="BN29">
        <v>0</v>
      </c>
      <c r="BO29">
        <v>3.78</v>
      </c>
      <c r="BP29">
        <v>0.24</v>
      </c>
      <c r="BQ29">
        <v>1.99</v>
      </c>
      <c r="BR29">
        <v>2.1800000000000002</v>
      </c>
      <c r="BS29">
        <v>1.61</v>
      </c>
      <c r="BT29">
        <v>2.9693339999999999</v>
      </c>
      <c r="BU29">
        <v>1.341844</v>
      </c>
      <c r="BV29">
        <v>2.3738440000000001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0.935114</v>
      </c>
      <c r="CL29">
        <v>1.9381029999999999</v>
      </c>
      <c r="CM29">
        <v>3.5116909999999999</v>
      </c>
      <c r="CN29">
        <v>3.5424669999999998</v>
      </c>
      <c r="CO29">
        <v>2.1469499999999999</v>
      </c>
      <c r="CP29">
        <v>4.2581249999999997</v>
      </c>
      <c r="CQ29">
        <v>3.542468</v>
      </c>
      <c r="CR29">
        <v>0.82955999999999996</v>
      </c>
      <c r="CS29">
        <v>2.7933979999999998</v>
      </c>
      <c r="CT29">
        <v>2.5514760000000001</v>
      </c>
      <c r="CU29">
        <v>0</v>
      </c>
      <c r="CV29">
        <v>1.4628319999999999</v>
      </c>
      <c r="CW29">
        <v>2.5259830000000001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67.77046399999999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189.24435600000001</v>
      </c>
      <c r="L30">
        <v>239.898955</v>
      </c>
      <c r="M30">
        <v>94.319981999999996</v>
      </c>
      <c r="N30">
        <v>120.69</v>
      </c>
      <c r="O30">
        <v>126.52</v>
      </c>
      <c r="P30">
        <v>144.02676099999999</v>
      </c>
      <c r="Q30">
        <v>11.496437999999999</v>
      </c>
      <c r="R30">
        <v>22.393647000000001</v>
      </c>
      <c r="S30">
        <v>14.241343000000001</v>
      </c>
      <c r="T30">
        <v>0.75328799999999996</v>
      </c>
      <c r="U30">
        <v>348.97500000000002</v>
      </c>
      <c r="V30">
        <v>8.9702999999999999</v>
      </c>
      <c r="W30">
        <v>37.728900000000003</v>
      </c>
      <c r="X30">
        <v>123.7908</v>
      </c>
      <c r="Y30">
        <v>0</v>
      </c>
      <c r="Z30">
        <v>19.6614</v>
      </c>
      <c r="AA30">
        <v>42.14808</v>
      </c>
      <c r="AB30">
        <v>43.635159999999999</v>
      </c>
      <c r="AC30">
        <v>31.709733</v>
      </c>
      <c r="AD30">
        <v>29.745408000000001</v>
      </c>
      <c r="AE30">
        <v>53.905351000000003</v>
      </c>
      <c r="AF30">
        <v>8.7128630000000005</v>
      </c>
      <c r="AG30">
        <v>43.678386000000003</v>
      </c>
      <c r="AH30">
        <v>50.574548999999998</v>
      </c>
      <c r="AI30">
        <v>3.4724400000000002</v>
      </c>
      <c r="AJ30">
        <v>0</v>
      </c>
      <c r="AK30">
        <v>59.009957999999997</v>
      </c>
      <c r="AL30">
        <v>53.451999999999998</v>
      </c>
      <c r="AM30">
        <v>17.179061999999998</v>
      </c>
      <c r="AN30">
        <v>1.0753569999999999</v>
      </c>
      <c r="AO30">
        <v>0</v>
      </c>
      <c r="AP30">
        <v>0.64049999999999996</v>
      </c>
      <c r="AQ30">
        <v>0</v>
      </c>
      <c r="AR30">
        <v>50.783999999999999</v>
      </c>
      <c r="AS30">
        <v>34.647410000000001</v>
      </c>
      <c r="AT30">
        <v>11.250025000000001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66.360463999999993</v>
      </c>
      <c r="BA30">
        <f t="shared" si="1"/>
        <v>2104.6919160000002</v>
      </c>
      <c r="BB30">
        <v>27</v>
      </c>
      <c r="BD30">
        <v>6.05</v>
      </c>
      <c r="BE30">
        <v>1.94</v>
      </c>
      <c r="BF30">
        <v>0</v>
      </c>
      <c r="BG30">
        <v>1.85</v>
      </c>
      <c r="BH30">
        <v>0</v>
      </c>
      <c r="BI30">
        <v>0.89</v>
      </c>
      <c r="BJ30">
        <v>0.44</v>
      </c>
      <c r="BK30">
        <v>1.78</v>
      </c>
      <c r="BL30">
        <v>0</v>
      </c>
      <c r="BM30">
        <v>0.2</v>
      </c>
      <c r="BN30">
        <v>0</v>
      </c>
      <c r="BO30">
        <v>3.78</v>
      </c>
      <c r="BP30">
        <v>0.24</v>
      </c>
      <c r="BQ30">
        <v>1.99</v>
      </c>
      <c r="BR30">
        <v>2.1800000000000002</v>
      </c>
      <c r="BS30">
        <v>1.61</v>
      </c>
      <c r="BT30">
        <v>2.9693339999999999</v>
      </c>
      <c r="BU30">
        <v>1.341844</v>
      </c>
      <c r="BV30">
        <v>2.3738440000000001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0.935114</v>
      </c>
      <c r="CL30">
        <v>1.9381029999999999</v>
      </c>
      <c r="CM30">
        <v>3.5116909999999999</v>
      </c>
      <c r="CN30">
        <v>3.5424669999999998</v>
      </c>
      <c r="CO30">
        <v>2.1469499999999999</v>
      </c>
      <c r="CP30">
        <v>4.2581249999999997</v>
      </c>
      <c r="CQ30">
        <v>3.542468</v>
      </c>
      <c r="CR30">
        <v>0.82955999999999996</v>
      </c>
      <c r="CS30">
        <v>2.7933979999999998</v>
      </c>
      <c r="CT30">
        <v>2.5514760000000001</v>
      </c>
      <c r="CU30">
        <v>0</v>
      </c>
      <c r="CV30">
        <v>0.975221</v>
      </c>
      <c r="CW30">
        <v>2.5259830000000001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66.360463999999993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189.24435600000001</v>
      </c>
      <c r="L31">
        <v>239.661609</v>
      </c>
      <c r="M31">
        <v>94.319981999999996</v>
      </c>
      <c r="N31">
        <v>120.69</v>
      </c>
      <c r="O31">
        <v>126.52</v>
      </c>
      <c r="P31">
        <v>144.02676099999999</v>
      </c>
      <c r="Q31">
        <v>11.496437999999999</v>
      </c>
      <c r="R31">
        <v>20.592417999999999</v>
      </c>
      <c r="S31">
        <v>14.241343000000001</v>
      </c>
      <c r="T31">
        <v>0.75328799999999996</v>
      </c>
      <c r="U31">
        <v>348.97500000000002</v>
      </c>
      <c r="V31">
        <v>14.517099999999999</v>
      </c>
      <c r="W31">
        <v>37.728900000000003</v>
      </c>
      <c r="X31">
        <v>123.7908</v>
      </c>
      <c r="Y31">
        <v>0</v>
      </c>
      <c r="Z31">
        <v>19.6614</v>
      </c>
      <c r="AA31">
        <v>42.14808</v>
      </c>
      <c r="AB31">
        <v>43.635159999999999</v>
      </c>
      <c r="AC31">
        <v>31.709733</v>
      </c>
      <c r="AD31">
        <v>29.745408000000001</v>
      </c>
      <c r="AE31">
        <v>53.905351000000003</v>
      </c>
      <c r="AF31">
        <v>8.7128630000000005</v>
      </c>
      <c r="AG31">
        <v>43.678386000000003</v>
      </c>
      <c r="AH31">
        <v>23.444476999999999</v>
      </c>
      <c r="AI31">
        <v>0</v>
      </c>
      <c r="AJ31">
        <v>0</v>
      </c>
      <c r="AK31">
        <v>59.009957999999997</v>
      </c>
      <c r="AL31">
        <v>53.451999999999998</v>
      </c>
      <c r="AM31">
        <v>17.179061999999998</v>
      </c>
      <c r="AN31">
        <v>1.0753569999999999</v>
      </c>
      <c r="AO31">
        <v>0</v>
      </c>
      <c r="AP31">
        <v>0.64049999999999996</v>
      </c>
      <c r="AQ31">
        <v>0</v>
      </c>
      <c r="AR31">
        <v>50.783999999999999</v>
      </c>
      <c r="AS31">
        <v>34.647410000000001</v>
      </c>
      <c r="AT31">
        <v>11.250025000000001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69.550463999999991</v>
      </c>
      <c r="BA31">
        <f t="shared" si="1"/>
        <v>2080.7876289999999</v>
      </c>
      <c r="BB31">
        <v>28</v>
      </c>
      <c r="BD31">
        <v>6.05</v>
      </c>
      <c r="BE31">
        <v>1.94</v>
      </c>
      <c r="BF31">
        <v>0</v>
      </c>
      <c r="BG31">
        <v>1.85</v>
      </c>
      <c r="BH31">
        <v>3.23</v>
      </c>
      <c r="BI31">
        <v>0.86</v>
      </c>
      <c r="BJ31">
        <v>0.43</v>
      </c>
      <c r="BK31">
        <v>1.78</v>
      </c>
      <c r="BL31">
        <v>0</v>
      </c>
      <c r="BM31">
        <v>0.2</v>
      </c>
      <c r="BN31">
        <v>0</v>
      </c>
      <c r="BO31">
        <v>3.78</v>
      </c>
      <c r="BP31">
        <v>0.24</v>
      </c>
      <c r="BQ31">
        <v>1.99</v>
      </c>
      <c r="BR31">
        <v>2.1800000000000002</v>
      </c>
      <c r="BS31">
        <v>1.61</v>
      </c>
      <c r="BT31">
        <v>2.9693339999999999</v>
      </c>
      <c r="BU31">
        <v>1.341844</v>
      </c>
      <c r="BV31">
        <v>2.3738440000000001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0.935114</v>
      </c>
      <c r="CL31">
        <v>1.9381029999999999</v>
      </c>
      <c r="CM31">
        <v>3.5116909999999999</v>
      </c>
      <c r="CN31">
        <v>3.5424669999999998</v>
      </c>
      <c r="CO31">
        <v>2.1469499999999999</v>
      </c>
      <c r="CP31">
        <v>4.2581249999999997</v>
      </c>
      <c r="CQ31">
        <v>3.542468</v>
      </c>
      <c r="CR31">
        <v>0.82955999999999996</v>
      </c>
      <c r="CS31">
        <v>2.7933979999999998</v>
      </c>
      <c r="CT31">
        <v>2.5514760000000001</v>
      </c>
      <c r="CU31">
        <v>0</v>
      </c>
      <c r="CV31">
        <v>0.45227600000000001</v>
      </c>
      <c r="CW31">
        <v>2.5259830000000001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69.550463999999991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189.24435600000001</v>
      </c>
      <c r="L32">
        <v>239.661609</v>
      </c>
      <c r="M32">
        <v>94.319981999999996</v>
      </c>
      <c r="N32">
        <v>120.69</v>
      </c>
      <c r="O32">
        <v>126.52</v>
      </c>
      <c r="P32">
        <v>144.02676099999999</v>
      </c>
      <c r="Q32">
        <v>11.890936</v>
      </c>
      <c r="R32">
        <v>20.592417999999999</v>
      </c>
      <c r="S32">
        <v>14.268113</v>
      </c>
      <c r="T32">
        <v>0.75328799999999996</v>
      </c>
      <c r="U32">
        <v>348.97500000000002</v>
      </c>
      <c r="V32">
        <v>14.517099999999999</v>
      </c>
      <c r="W32">
        <v>37.728900000000003</v>
      </c>
      <c r="X32">
        <v>123.7908</v>
      </c>
      <c r="Y32">
        <v>0</v>
      </c>
      <c r="Z32">
        <v>19.6614</v>
      </c>
      <c r="AA32">
        <v>42.14808</v>
      </c>
      <c r="AB32">
        <v>43.635159999999999</v>
      </c>
      <c r="AC32">
        <v>31.709733</v>
      </c>
      <c r="AD32">
        <v>29.745408000000001</v>
      </c>
      <c r="AE32">
        <v>53.905351000000003</v>
      </c>
      <c r="AF32">
        <v>8.7128630000000005</v>
      </c>
      <c r="AG32">
        <v>43.678386000000003</v>
      </c>
      <c r="AH32">
        <v>20.475525999999999</v>
      </c>
      <c r="AI32">
        <v>0</v>
      </c>
      <c r="AJ32">
        <v>0</v>
      </c>
      <c r="AK32">
        <v>59.009957999999997</v>
      </c>
      <c r="AL32">
        <v>53.451999999999998</v>
      </c>
      <c r="AM32">
        <v>17.179061999999998</v>
      </c>
      <c r="AN32">
        <v>1.0753569999999999</v>
      </c>
      <c r="AO32">
        <v>0</v>
      </c>
      <c r="AP32">
        <v>0.64049999999999996</v>
      </c>
      <c r="AQ32">
        <v>0</v>
      </c>
      <c r="AR32">
        <v>50.783999999999999</v>
      </c>
      <c r="AS32">
        <v>34.647410000000001</v>
      </c>
      <c r="AT32">
        <v>11.250025000000001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69.550463999999991</v>
      </c>
      <c r="BA32">
        <f t="shared" si="1"/>
        <v>2078.2399460000001</v>
      </c>
      <c r="BB32">
        <v>29</v>
      </c>
      <c r="BD32">
        <v>6.05</v>
      </c>
      <c r="BE32">
        <v>1.94</v>
      </c>
      <c r="BF32">
        <v>0</v>
      </c>
      <c r="BG32">
        <v>1.85</v>
      </c>
      <c r="BH32">
        <v>3.23</v>
      </c>
      <c r="BI32">
        <v>0.86</v>
      </c>
      <c r="BJ32">
        <v>0.43</v>
      </c>
      <c r="BK32">
        <v>1.78</v>
      </c>
      <c r="BL32">
        <v>0</v>
      </c>
      <c r="BM32">
        <v>0.2</v>
      </c>
      <c r="BN32">
        <v>0</v>
      </c>
      <c r="BO32">
        <v>3.78</v>
      </c>
      <c r="BP32">
        <v>0.24</v>
      </c>
      <c r="BQ32">
        <v>1.99</v>
      </c>
      <c r="BR32">
        <v>2.1800000000000002</v>
      </c>
      <c r="BS32">
        <v>1.61</v>
      </c>
      <c r="BT32">
        <v>2.9693339999999999</v>
      </c>
      <c r="BU32">
        <v>1.341844</v>
      </c>
      <c r="BV32">
        <v>2.3738440000000001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0.935114</v>
      </c>
      <c r="CL32">
        <v>1.9381029999999999</v>
      </c>
      <c r="CM32">
        <v>3.5116909999999999</v>
      </c>
      <c r="CN32">
        <v>3.5424669999999998</v>
      </c>
      <c r="CO32">
        <v>2.1469499999999999</v>
      </c>
      <c r="CP32">
        <v>4.2581249999999997</v>
      </c>
      <c r="CQ32">
        <v>3.542468</v>
      </c>
      <c r="CR32">
        <v>0.82955999999999996</v>
      </c>
      <c r="CS32">
        <v>2.7933979999999998</v>
      </c>
      <c r="CT32">
        <v>2.5514760000000001</v>
      </c>
      <c r="CU32">
        <v>0</v>
      </c>
      <c r="CV32">
        <v>0.39574100000000001</v>
      </c>
      <c r="CW32">
        <v>2.5259830000000001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69.550463999999991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188.775588</v>
      </c>
      <c r="L33">
        <v>264.76799999999997</v>
      </c>
      <c r="M33">
        <v>94.319981999999996</v>
      </c>
      <c r="N33">
        <v>120.69</v>
      </c>
      <c r="O33">
        <v>126.52</v>
      </c>
      <c r="P33">
        <v>144.02676099999999</v>
      </c>
      <c r="Q33">
        <v>11.890936</v>
      </c>
      <c r="R33">
        <v>28.9129</v>
      </c>
      <c r="S33">
        <v>14.47241</v>
      </c>
      <c r="T33">
        <v>0.75466200000000005</v>
      </c>
      <c r="U33">
        <v>348.97500000000002</v>
      </c>
      <c r="V33">
        <v>14.517099999999999</v>
      </c>
      <c r="W33">
        <v>37.728900000000003</v>
      </c>
      <c r="X33">
        <v>123.7908</v>
      </c>
      <c r="Y33">
        <v>0</v>
      </c>
      <c r="Z33">
        <v>19.6614</v>
      </c>
      <c r="AA33">
        <v>42.14808</v>
      </c>
      <c r="AB33">
        <v>43.635159999999999</v>
      </c>
      <c r="AC33">
        <v>31.709733</v>
      </c>
      <c r="AD33">
        <v>29.745408000000001</v>
      </c>
      <c r="AE33">
        <v>53.905351000000003</v>
      </c>
      <c r="AF33">
        <v>8.7128630000000005</v>
      </c>
      <c r="AG33">
        <v>43.678386000000003</v>
      </c>
      <c r="AH33">
        <v>20.475525999999999</v>
      </c>
      <c r="AI33">
        <v>0</v>
      </c>
      <c r="AJ33">
        <v>0</v>
      </c>
      <c r="AK33">
        <v>59.009957999999997</v>
      </c>
      <c r="AL33">
        <v>53.451999999999998</v>
      </c>
      <c r="AM33">
        <v>17.179061999999998</v>
      </c>
      <c r="AN33">
        <v>1.0753569999999999</v>
      </c>
      <c r="AO33">
        <v>0</v>
      </c>
      <c r="AP33">
        <v>0.64049999999999996</v>
      </c>
      <c r="AQ33">
        <v>0</v>
      </c>
      <c r="AR33">
        <v>50.783999999999999</v>
      </c>
      <c r="AS33">
        <v>34.647410000000001</v>
      </c>
      <c r="AT33">
        <v>11.250025000000001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69.711427999999998</v>
      </c>
      <c r="BA33">
        <f t="shared" si="1"/>
        <v>2111.5646860000002</v>
      </c>
      <c r="BB33">
        <v>30</v>
      </c>
      <c r="BD33">
        <v>6.05</v>
      </c>
      <c r="BE33">
        <v>1.94</v>
      </c>
      <c r="BF33">
        <v>0</v>
      </c>
      <c r="BG33">
        <v>1.85</v>
      </c>
      <c r="BH33">
        <v>3.37</v>
      </c>
      <c r="BI33">
        <v>0.86</v>
      </c>
      <c r="BJ33">
        <v>0.43</v>
      </c>
      <c r="BK33">
        <v>1.78</v>
      </c>
      <c r="BL33">
        <v>0</v>
      </c>
      <c r="BM33">
        <v>0.2</v>
      </c>
      <c r="BN33">
        <v>0</v>
      </c>
      <c r="BO33">
        <v>3.78</v>
      </c>
      <c r="BP33">
        <v>0.24</v>
      </c>
      <c r="BQ33">
        <v>1.99</v>
      </c>
      <c r="BR33">
        <v>2.1800000000000002</v>
      </c>
      <c r="BS33">
        <v>1.61</v>
      </c>
      <c r="BT33">
        <v>2.9693339999999999</v>
      </c>
      <c r="BU33">
        <v>1.341844</v>
      </c>
      <c r="BV33">
        <v>2.3948079999999998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0.935114</v>
      </c>
      <c r="CL33">
        <v>1.9381029999999999</v>
      </c>
      <c r="CM33">
        <v>3.5116909999999999</v>
      </c>
      <c r="CN33">
        <v>3.5424669999999998</v>
      </c>
      <c r="CO33">
        <v>2.1469499999999999</v>
      </c>
      <c r="CP33">
        <v>4.2581249999999997</v>
      </c>
      <c r="CQ33">
        <v>3.542468</v>
      </c>
      <c r="CR33">
        <v>0.82955999999999996</v>
      </c>
      <c r="CS33">
        <v>2.7933979999999998</v>
      </c>
      <c r="CT33">
        <v>2.5514760000000001</v>
      </c>
      <c r="CU33">
        <v>0</v>
      </c>
      <c r="CV33">
        <v>0.39574100000000001</v>
      </c>
      <c r="CW33">
        <v>2.5259830000000001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69.711427999999998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188.775588</v>
      </c>
      <c r="L34">
        <v>240.59367800000001</v>
      </c>
      <c r="M34">
        <v>94.319981999999996</v>
      </c>
      <c r="N34">
        <v>120.69</v>
      </c>
      <c r="O34">
        <v>126.52</v>
      </c>
      <c r="P34">
        <v>144.02676099999999</v>
      </c>
      <c r="Q34">
        <v>11.890936</v>
      </c>
      <c r="R34">
        <v>20.595908000000001</v>
      </c>
      <c r="S34">
        <v>14.47241</v>
      </c>
      <c r="T34">
        <v>0.75466200000000005</v>
      </c>
      <c r="U34">
        <v>348.97500000000002</v>
      </c>
      <c r="V34">
        <v>8.5467999999999993</v>
      </c>
      <c r="W34">
        <v>26.728899999999999</v>
      </c>
      <c r="X34">
        <v>98.093575999999999</v>
      </c>
      <c r="Y34">
        <v>0</v>
      </c>
      <c r="Z34">
        <v>19.6614</v>
      </c>
      <c r="AA34">
        <v>42.14808</v>
      </c>
      <c r="AB34">
        <v>43.635159999999999</v>
      </c>
      <c r="AC34">
        <v>31.709733</v>
      </c>
      <c r="AD34">
        <v>29.745408000000001</v>
      </c>
      <c r="AE34">
        <v>53.905351000000003</v>
      </c>
      <c r="AF34">
        <v>8.7128630000000005</v>
      </c>
      <c r="AG34">
        <v>43.678386000000003</v>
      </c>
      <c r="AH34">
        <v>20.475525999999999</v>
      </c>
      <c r="AI34">
        <v>0</v>
      </c>
      <c r="AJ34">
        <v>0</v>
      </c>
      <c r="AK34">
        <v>59.009957999999997</v>
      </c>
      <c r="AL34">
        <v>53.451999999999998</v>
      </c>
      <c r="AM34">
        <v>17.179061999999998</v>
      </c>
      <c r="AN34">
        <v>1.0753569999999999</v>
      </c>
      <c r="AO34">
        <v>0</v>
      </c>
      <c r="AP34">
        <v>0.64049999999999996</v>
      </c>
      <c r="AQ34">
        <v>0</v>
      </c>
      <c r="AR34">
        <v>50.783999999999999</v>
      </c>
      <c r="AS34">
        <v>34.647410000000001</v>
      </c>
      <c r="AT34">
        <v>11.250025000000001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69.712043999999992</v>
      </c>
      <c r="BA34">
        <f t="shared" si="1"/>
        <v>2036.4064640000001</v>
      </c>
      <c r="BB34">
        <v>31</v>
      </c>
      <c r="BD34">
        <v>6.05</v>
      </c>
      <c r="BE34">
        <v>1.94</v>
      </c>
      <c r="BF34">
        <v>0</v>
      </c>
      <c r="BG34">
        <v>1.85</v>
      </c>
      <c r="BH34">
        <v>3.37</v>
      </c>
      <c r="BI34">
        <v>0.86</v>
      </c>
      <c r="BJ34">
        <v>0.43</v>
      </c>
      <c r="BK34">
        <v>1.78</v>
      </c>
      <c r="BL34">
        <v>0</v>
      </c>
      <c r="BM34">
        <v>0.2</v>
      </c>
      <c r="BN34">
        <v>0</v>
      </c>
      <c r="BO34">
        <v>3.78</v>
      </c>
      <c r="BP34">
        <v>0.24</v>
      </c>
      <c r="BQ34">
        <v>1.99</v>
      </c>
      <c r="BR34">
        <v>2.1800000000000002</v>
      </c>
      <c r="BS34">
        <v>1.61</v>
      </c>
      <c r="BT34">
        <v>2.9693339999999999</v>
      </c>
      <c r="BU34">
        <v>1.341844</v>
      </c>
      <c r="BV34">
        <v>2.3954240000000002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0.935114</v>
      </c>
      <c r="CL34">
        <v>1.9381029999999999</v>
      </c>
      <c r="CM34">
        <v>3.5116909999999999</v>
      </c>
      <c r="CN34">
        <v>3.5424669999999998</v>
      </c>
      <c r="CO34">
        <v>2.1469499999999999</v>
      </c>
      <c r="CP34">
        <v>4.2581249999999997</v>
      </c>
      <c r="CQ34">
        <v>3.542468</v>
      </c>
      <c r="CR34">
        <v>0.82955999999999996</v>
      </c>
      <c r="CS34">
        <v>2.7933979999999998</v>
      </c>
      <c r="CT34">
        <v>2.5514760000000001</v>
      </c>
      <c r="CU34">
        <v>0</v>
      </c>
      <c r="CV34">
        <v>0.39574100000000001</v>
      </c>
      <c r="CW34">
        <v>2.5259830000000001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69.712043999999992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188.620699</v>
      </c>
      <c r="L35">
        <v>239.98806400000001</v>
      </c>
      <c r="M35">
        <v>94.319981999999996</v>
      </c>
      <c r="N35">
        <v>120.69</v>
      </c>
      <c r="O35">
        <v>126.52</v>
      </c>
      <c r="P35">
        <v>144.02676099999999</v>
      </c>
      <c r="Q35">
        <v>11.586130000000001</v>
      </c>
      <c r="R35">
        <v>18.565988999999998</v>
      </c>
      <c r="S35">
        <v>13.53162</v>
      </c>
      <c r="T35">
        <v>0.75305500000000003</v>
      </c>
      <c r="U35">
        <v>348.97500000000002</v>
      </c>
      <c r="V35">
        <v>3</v>
      </c>
      <c r="W35">
        <v>11.93</v>
      </c>
      <c r="X35">
        <v>42</v>
      </c>
      <c r="Y35">
        <v>0</v>
      </c>
      <c r="Z35">
        <v>19.6614</v>
      </c>
      <c r="AA35">
        <v>42.14808</v>
      </c>
      <c r="AB35">
        <v>43.635159999999999</v>
      </c>
      <c r="AC35">
        <v>21.118518000000002</v>
      </c>
      <c r="AD35">
        <v>29.745408000000001</v>
      </c>
      <c r="AE35">
        <v>53.905351000000003</v>
      </c>
      <c r="AF35">
        <v>8.7128630000000005</v>
      </c>
      <c r="AG35">
        <v>43.678386000000003</v>
      </c>
      <c r="AH35">
        <v>20.475525999999999</v>
      </c>
      <c r="AI35">
        <v>0</v>
      </c>
      <c r="AJ35">
        <v>0</v>
      </c>
      <c r="AK35">
        <v>59.009957999999997</v>
      </c>
      <c r="AL35">
        <v>66.233999999999995</v>
      </c>
      <c r="AM35">
        <v>17.179061999999998</v>
      </c>
      <c r="AN35">
        <v>1.0753569999999999</v>
      </c>
      <c r="AO35">
        <v>0</v>
      </c>
      <c r="AP35">
        <v>0.64049999999999996</v>
      </c>
      <c r="AQ35">
        <v>0</v>
      </c>
      <c r="AR35">
        <v>50.783999999999999</v>
      </c>
      <c r="AS35">
        <v>34.647410000000001</v>
      </c>
      <c r="AT35">
        <v>11.250025000000001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78.932044000000019</v>
      </c>
      <c r="BA35">
        <f t="shared" si="1"/>
        <v>1967.3403480000002</v>
      </c>
      <c r="BB35">
        <v>32</v>
      </c>
      <c r="BD35">
        <v>6.05</v>
      </c>
      <c r="BE35">
        <v>1.94</v>
      </c>
      <c r="BF35">
        <v>0</v>
      </c>
      <c r="BG35">
        <v>1.85</v>
      </c>
      <c r="BH35">
        <v>9.33</v>
      </c>
      <c r="BI35">
        <v>0.86</v>
      </c>
      <c r="BJ35">
        <v>0.43</v>
      </c>
      <c r="BK35">
        <v>1.78</v>
      </c>
      <c r="BL35">
        <v>0.88</v>
      </c>
      <c r="BM35">
        <v>0.2</v>
      </c>
      <c r="BN35">
        <v>2.38</v>
      </c>
      <c r="BO35">
        <v>3.78</v>
      </c>
      <c r="BP35">
        <v>0.24</v>
      </c>
      <c r="BQ35">
        <v>1.99</v>
      </c>
      <c r="BR35">
        <v>2.1800000000000002</v>
      </c>
      <c r="BS35">
        <v>1.61</v>
      </c>
      <c r="BT35">
        <v>2.9693339999999999</v>
      </c>
      <c r="BU35">
        <v>1.341844</v>
      </c>
      <c r="BV35">
        <v>2.3954240000000002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0.935114</v>
      </c>
      <c r="CL35">
        <v>1.9381029999999999</v>
      </c>
      <c r="CM35">
        <v>3.5116909999999999</v>
      </c>
      <c r="CN35">
        <v>3.5424669999999998</v>
      </c>
      <c r="CO35">
        <v>2.1469499999999999</v>
      </c>
      <c r="CP35">
        <v>4.2581249999999997</v>
      </c>
      <c r="CQ35">
        <v>3.542468</v>
      </c>
      <c r="CR35">
        <v>0.82955999999999996</v>
      </c>
      <c r="CS35">
        <v>2.7933979999999998</v>
      </c>
      <c r="CT35">
        <v>2.5514760000000001</v>
      </c>
      <c r="CU35">
        <v>0</v>
      </c>
      <c r="CV35">
        <v>0.39574100000000001</v>
      </c>
      <c r="CW35">
        <v>2.5259830000000001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78.932044000000019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188.620699</v>
      </c>
      <c r="L36">
        <v>239.98806400000001</v>
      </c>
      <c r="M36">
        <v>94.319981999999996</v>
      </c>
      <c r="N36">
        <v>120.69</v>
      </c>
      <c r="O36">
        <v>126.52</v>
      </c>
      <c r="P36">
        <v>144.02676099999999</v>
      </c>
      <c r="Q36">
        <v>11.586130000000001</v>
      </c>
      <c r="R36">
        <v>18.565988999999998</v>
      </c>
      <c r="S36">
        <v>13.53162</v>
      </c>
      <c r="T36">
        <v>0.75305500000000003</v>
      </c>
      <c r="U36">
        <v>348.97500000000002</v>
      </c>
      <c r="V36">
        <v>3</v>
      </c>
      <c r="W36">
        <v>11.93</v>
      </c>
      <c r="X36">
        <v>42</v>
      </c>
      <c r="Y36">
        <v>0</v>
      </c>
      <c r="Z36">
        <v>13.1076</v>
      </c>
      <c r="AA36">
        <v>42.14808</v>
      </c>
      <c r="AB36">
        <v>29.001777000000001</v>
      </c>
      <c r="AC36">
        <v>21.118518000000002</v>
      </c>
      <c r="AD36">
        <v>29.745408000000001</v>
      </c>
      <c r="AE36">
        <v>53.905351000000003</v>
      </c>
      <c r="AF36">
        <v>8.7128630000000005</v>
      </c>
      <c r="AG36">
        <v>43.678386000000003</v>
      </c>
      <c r="AH36">
        <v>0</v>
      </c>
      <c r="AI36">
        <v>0</v>
      </c>
      <c r="AJ36">
        <v>0</v>
      </c>
      <c r="AK36">
        <v>59.009957999999997</v>
      </c>
      <c r="AL36">
        <v>66.233999999999995</v>
      </c>
      <c r="AM36">
        <v>17.179061999999998</v>
      </c>
      <c r="AN36">
        <v>1.0753569999999999</v>
      </c>
      <c r="AO36">
        <v>0</v>
      </c>
      <c r="AP36">
        <v>0.64049999999999996</v>
      </c>
      <c r="AQ36">
        <v>0</v>
      </c>
      <c r="AR36">
        <v>50.783999999999999</v>
      </c>
      <c r="AS36">
        <v>34.647410000000001</v>
      </c>
      <c r="AT36">
        <v>11.250025000000001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81.96204400000002</v>
      </c>
      <c r="BA36">
        <f t="shared" si="1"/>
        <v>1928.7076390000002</v>
      </c>
      <c r="BB36">
        <v>33</v>
      </c>
      <c r="BD36">
        <v>6.05</v>
      </c>
      <c r="BE36">
        <v>1.94</v>
      </c>
      <c r="BF36">
        <v>3.03</v>
      </c>
      <c r="BG36">
        <v>1.85</v>
      </c>
      <c r="BH36">
        <v>9.33</v>
      </c>
      <c r="BI36">
        <v>0.86</v>
      </c>
      <c r="BJ36">
        <v>0.43</v>
      </c>
      <c r="BK36">
        <v>1.78</v>
      </c>
      <c r="BL36">
        <v>0.88</v>
      </c>
      <c r="BM36">
        <v>0.2</v>
      </c>
      <c r="BN36">
        <v>2.38</v>
      </c>
      <c r="BO36">
        <v>3.78</v>
      </c>
      <c r="BP36">
        <v>0.24</v>
      </c>
      <c r="BQ36">
        <v>1.99</v>
      </c>
      <c r="BR36">
        <v>2.1800000000000002</v>
      </c>
      <c r="BS36">
        <v>1.61</v>
      </c>
      <c r="BT36">
        <v>2.9693339999999999</v>
      </c>
      <c r="BU36">
        <v>1.341844</v>
      </c>
      <c r="BV36">
        <v>2.3954240000000002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0.935114</v>
      </c>
      <c r="CL36">
        <v>1.9381029999999999</v>
      </c>
      <c r="CM36">
        <v>3.5116909999999999</v>
      </c>
      <c r="CN36">
        <v>3.5424669999999998</v>
      </c>
      <c r="CO36">
        <v>2.1469499999999999</v>
      </c>
      <c r="CP36">
        <v>4.2581249999999997</v>
      </c>
      <c r="CQ36">
        <v>3.542468</v>
      </c>
      <c r="CR36">
        <v>0.82955999999999996</v>
      </c>
      <c r="CS36">
        <v>2.7933979999999998</v>
      </c>
      <c r="CT36">
        <v>2.5514760000000001</v>
      </c>
      <c r="CU36">
        <v>0</v>
      </c>
      <c r="CV36">
        <v>0</v>
      </c>
      <c r="CW36">
        <v>2.5259830000000001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81.96204400000002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188.620699</v>
      </c>
      <c r="L37">
        <v>239.98806400000001</v>
      </c>
      <c r="M37">
        <v>94.319981999999996</v>
      </c>
      <c r="N37">
        <v>120.69</v>
      </c>
      <c r="O37">
        <v>126.52</v>
      </c>
      <c r="P37">
        <v>144.02676099999999</v>
      </c>
      <c r="Q37">
        <v>11.586130000000001</v>
      </c>
      <c r="R37">
        <v>18.565988999999998</v>
      </c>
      <c r="S37">
        <v>13.53162</v>
      </c>
      <c r="T37">
        <v>0.75305500000000003</v>
      </c>
      <c r="U37">
        <v>348.97500000000002</v>
      </c>
      <c r="V37">
        <v>3</v>
      </c>
      <c r="W37">
        <v>11.93</v>
      </c>
      <c r="X37">
        <v>42</v>
      </c>
      <c r="Y37">
        <v>0</v>
      </c>
      <c r="Z37">
        <v>13.1076</v>
      </c>
      <c r="AA37">
        <v>42.14808</v>
      </c>
      <c r="AB37">
        <v>29.001777000000001</v>
      </c>
      <c r="AC37">
        <v>21.118518000000002</v>
      </c>
      <c r="AD37">
        <v>19.830272000000001</v>
      </c>
      <c r="AE37">
        <v>53.905351000000003</v>
      </c>
      <c r="AF37">
        <v>8.7128630000000005</v>
      </c>
      <c r="AG37">
        <v>43.678386000000003</v>
      </c>
      <c r="AH37">
        <v>0</v>
      </c>
      <c r="AI37">
        <v>0</v>
      </c>
      <c r="AJ37">
        <v>0</v>
      </c>
      <c r="AK37">
        <v>59.009957999999997</v>
      </c>
      <c r="AL37">
        <v>66.233999999999995</v>
      </c>
      <c r="AM37">
        <v>17.179061999999998</v>
      </c>
      <c r="AN37">
        <v>1.0753569999999999</v>
      </c>
      <c r="AO37">
        <v>0</v>
      </c>
      <c r="AP37">
        <v>1.5371999999999999</v>
      </c>
      <c r="AQ37">
        <v>0</v>
      </c>
      <c r="AR37">
        <v>50.783999999999999</v>
      </c>
      <c r="AS37">
        <v>34.647410000000001</v>
      </c>
      <c r="AT37">
        <v>11.250025000000001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81.96204400000002</v>
      </c>
      <c r="BA37">
        <f t="shared" si="1"/>
        <v>1919.6892030000001</v>
      </c>
      <c r="BB37">
        <v>34</v>
      </c>
      <c r="BD37">
        <v>6.05</v>
      </c>
      <c r="BE37">
        <v>1.94</v>
      </c>
      <c r="BF37">
        <v>3.03</v>
      </c>
      <c r="BG37">
        <v>1.85</v>
      </c>
      <c r="BH37">
        <v>9.33</v>
      </c>
      <c r="BI37">
        <v>0.86</v>
      </c>
      <c r="BJ37">
        <v>0.43</v>
      </c>
      <c r="BK37">
        <v>1.78</v>
      </c>
      <c r="BL37">
        <v>0.88</v>
      </c>
      <c r="BM37">
        <v>0.2</v>
      </c>
      <c r="BN37">
        <v>2.38</v>
      </c>
      <c r="BO37">
        <v>3.78</v>
      </c>
      <c r="BP37">
        <v>0.24</v>
      </c>
      <c r="BQ37">
        <v>1.99</v>
      </c>
      <c r="BR37">
        <v>2.1800000000000002</v>
      </c>
      <c r="BS37">
        <v>1.61</v>
      </c>
      <c r="BT37">
        <v>2.9693339999999999</v>
      </c>
      <c r="BU37">
        <v>1.341844</v>
      </c>
      <c r="BV37">
        <v>2.3954240000000002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0.935114</v>
      </c>
      <c r="CL37">
        <v>1.9381029999999999</v>
      </c>
      <c r="CM37">
        <v>3.5116909999999999</v>
      </c>
      <c r="CN37">
        <v>3.5424669999999998</v>
      </c>
      <c r="CO37">
        <v>2.1469499999999999</v>
      </c>
      <c r="CP37">
        <v>4.2581249999999997</v>
      </c>
      <c r="CQ37">
        <v>3.542468</v>
      </c>
      <c r="CR37">
        <v>0.82955999999999996</v>
      </c>
      <c r="CS37">
        <v>2.7933979999999998</v>
      </c>
      <c r="CT37">
        <v>2.5514760000000001</v>
      </c>
      <c r="CU37">
        <v>0</v>
      </c>
      <c r="CV37">
        <v>0</v>
      </c>
      <c r="CW37">
        <v>2.5259830000000001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81.96204400000002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188.620699</v>
      </c>
      <c r="L38">
        <v>239.98806400000001</v>
      </c>
      <c r="M38">
        <v>94.319981999999996</v>
      </c>
      <c r="N38">
        <v>120.69</v>
      </c>
      <c r="O38">
        <v>126.52</v>
      </c>
      <c r="P38">
        <v>144.02676099999999</v>
      </c>
      <c r="Q38">
        <v>11.586130000000001</v>
      </c>
      <c r="R38">
        <v>18.565988999999998</v>
      </c>
      <c r="S38">
        <v>13.53162</v>
      </c>
      <c r="T38">
        <v>0.75305500000000003</v>
      </c>
      <c r="U38">
        <v>348.97500000000002</v>
      </c>
      <c r="V38">
        <v>3</v>
      </c>
      <c r="W38">
        <v>11.93</v>
      </c>
      <c r="X38">
        <v>42</v>
      </c>
      <c r="Y38">
        <v>0</v>
      </c>
      <c r="Z38">
        <v>13.1076</v>
      </c>
      <c r="AA38">
        <v>42.14808</v>
      </c>
      <c r="AB38">
        <v>29.001777000000001</v>
      </c>
      <c r="AC38">
        <v>21.118518000000002</v>
      </c>
      <c r="AD38">
        <v>19.830272000000001</v>
      </c>
      <c r="AE38">
        <v>53.905351000000003</v>
      </c>
      <c r="AF38">
        <v>8.7128630000000005</v>
      </c>
      <c r="AG38">
        <v>43.678386000000003</v>
      </c>
      <c r="AH38">
        <v>0</v>
      </c>
      <c r="AI38">
        <v>0</v>
      </c>
      <c r="AJ38">
        <v>0</v>
      </c>
      <c r="AK38">
        <v>59.009957999999997</v>
      </c>
      <c r="AL38">
        <v>66.233999999999995</v>
      </c>
      <c r="AM38">
        <v>17.179061999999998</v>
      </c>
      <c r="AN38">
        <v>1.0753569999999999</v>
      </c>
      <c r="AO38">
        <v>0</v>
      </c>
      <c r="AP38">
        <v>1.5371999999999999</v>
      </c>
      <c r="AQ38">
        <v>0</v>
      </c>
      <c r="AR38">
        <v>50.783999999999999</v>
      </c>
      <c r="AS38">
        <v>34.647410000000001</v>
      </c>
      <c r="AT38">
        <v>11.250025000000001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81.96204400000002</v>
      </c>
      <c r="BA38">
        <f t="shared" si="1"/>
        <v>1919.6892030000001</v>
      </c>
      <c r="BB38">
        <v>35</v>
      </c>
      <c r="BD38">
        <v>6.05</v>
      </c>
      <c r="BE38">
        <v>1.94</v>
      </c>
      <c r="BF38">
        <v>3.03</v>
      </c>
      <c r="BG38">
        <v>1.85</v>
      </c>
      <c r="BH38">
        <v>9.33</v>
      </c>
      <c r="BI38">
        <v>0.86</v>
      </c>
      <c r="BJ38">
        <v>0.43</v>
      </c>
      <c r="BK38">
        <v>1.78</v>
      </c>
      <c r="BL38">
        <v>0.88</v>
      </c>
      <c r="BM38">
        <v>0.2</v>
      </c>
      <c r="BN38">
        <v>2.38</v>
      </c>
      <c r="BO38">
        <v>3.78</v>
      </c>
      <c r="BP38">
        <v>0.24</v>
      </c>
      <c r="BQ38">
        <v>1.99</v>
      </c>
      <c r="BR38">
        <v>2.1800000000000002</v>
      </c>
      <c r="BS38">
        <v>1.61</v>
      </c>
      <c r="BT38">
        <v>2.9693339999999999</v>
      </c>
      <c r="BU38">
        <v>1.341844</v>
      </c>
      <c r="BV38">
        <v>2.3954240000000002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0.935114</v>
      </c>
      <c r="CL38">
        <v>1.9381029999999999</v>
      </c>
      <c r="CM38">
        <v>3.5116909999999999</v>
      </c>
      <c r="CN38">
        <v>3.5424669999999998</v>
      </c>
      <c r="CO38">
        <v>2.1469499999999999</v>
      </c>
      <c r="CP38">
        <v>4.2581249999999997</v>
      </c>
      <c r="CQ38">
        <v>3.542468</v>
      </c>
      <c r="CR38">
        <v>0.82955999999999996</v>
      </c>
      <c r="CS38">
        <v>2.7933979999999998</v>
      </c>
      <c r="CT38">
        <v>2.5514760000000001</v>
      </c>
      <c r="CU38">
        <v>0</v>
      </c>
      <c r="CV38">
        <v>0</v>
      </c>
      <c r="CW38">
        <v>2.5259830000000001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81.96204400000002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188.638442</v>
      </c>
      <c r="L39">
        <v>239.98806400000001</v>
      </c>
      <c r="M39">
        <v>94.319981999999996</v>
      </c>
      <c r="N39">
        <v>120.69</v>
      </c>
      <c r="O39">
        <v>126.52</v>
      </c>
      <c r="P39">
        <v>144.02676099999999</v>
      </c>
      <c r="Q39">
        <v>11.586130000000001</v>
      </c>
      <c r="R39">
        <v>18.280441</v>
      </c>
      <c r="S39">
        <v>13.468564000000001</v>
      </c>
      <c r="T39">
        <v>0.75045600000000001</v>
      </c>
      <c r="U39">
        <v>348.97500000000002</v>
      </c>
      <c r="V39">
        <v>3</v>
      </c>
      <c r="W39">
        <v>11.93</v>
      </c>
      <c r="X39">
        <v>42</v>
      </c>
      <c r="Y39">
        <v>0</v>
      </c>
      <c r="Z39">
        <v>13.1076</v>
      </c>
      <c r="AA39">
        <v>42.14808</v>
      </c>
      <c r="AB39">
        <v>29.001777000000001</v>
      </c>
      <c r="AC39">
        <v>21.118518000000002</v>
      </c>
      <c r="AD39">
        <v>19.830272000000001</v>
      </c>
      <c r="AE39">
        <v>53.905351000000003</v>
      </c>
      <c r="AF39">
        <v>8.7128630000000005</v>
      </c>
      <c r="AG39">
        <v>43.678386000000003</v>
      </c>
      <c r="AH39">
        <v>0</v>
      </c>
      <c r="AI39">
        <v>0</v>
      </c>
      <c r="AJ39">
        <v>0</v>
      </c>
      <c r="AK39">
        <v>59.009957999999997</v>
      </c>
      <c r="AL39">
        <v>66.233999999999995</v>
      </c>
      <c r="AM39">
        <v>17.179061999999998</v>
      </c>
      <c r="AN39">
        <v>1.0753569999999999</v>
      </c>
      <c r="AO39">
        <v>0</v>
      </c>
      <c r="AP39">
        <v>1.5371999999999999</v>
      </c>
      <c r="AQ39">
        <v>0</v>
      </c>
      <c r="AR39">
        <v>50.783999999999999</v>
      </c>
      <c r="AS39">
        <v>35.652698999999998</v>
      </c>
      <c r="AT39">
        <v>11.250025000000001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81.929674000000006</v>
      </c>
      <c r="BA39">
        <f t="shared" si="1"/>
        <v>1920.3286620000001</v>
      </c>
      <c r="BB39">
        <v>36</v>
      </c>
      <c r="BD39">
        <v>6.05</v>
      </c>
      <c r="BE39">
        <v>1.94</v>
      </c>
      <c r="BF39">
        <v>3.03</v>
      </c>
      <c r="BG39">
        <v>1.85</v>
      </c>
      <c r="BH39">
        <v>9.33</v>
      </c>
      <c r="BI39">
        <v>0.86</v>
      </c>
      <c r="BJ39">
        <v>0.43</v>
      </c>
      <c r="BK39">
        <v>1.78</v>
      </c>
      <c r="BL39">
        <v>0.88</v>
      </c>
      <c r="BM39">
        <v>0.2</v>
      </c>
      <c r="BN39">
        <v>2.38</v>
      </c>
      <c r="BO39">
        <v>3.78</v>
      </c>
      <c r="BP39">
        <v>0.24</v>
      </c>
      <c r="BQ39">
        <v>1.99</v>
      </c>
      <c r="BR39">
        <v>2.1800000000000002</v>
      </c>
      <c r="BS39">
        <v>1.61</v>
      </c>
      <c r="BT39">
        <v>2.9693339999999999</v>
      </c>
      <c r="BU39">
        <v>1.341844</v>
      </c>
      <c r="BV39">
        <v>2.363054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0.935114</v>
      </c>
      <c r="CL39">
        <v>1.9381029999999999</v>
      </c>
      <c r="CM39">
        <v>3.5116909999999999</v>
      </c>
      <c r="CN39">
        <v>3.5424669999999998</v>
      </c>
      <c r="CO39">
        <v>2.1469499999999999</v>
      </c>
      <c r="CP39">
        <v>4.2581249999999997</v>
      </c>
      <c r="CQ39">
        <v>3.542468</v>
      </c>
      <c r="CR39">
        <v>0.82955999999999996</v>
      </c>
      <c r="CS39">
        <v>2.7933979999999998</v>
      </c>
      <c r="CT39">
        <v>2.5514760000000001</v>
      </c>
      <c r="CU39">
        <v>0</v>
      </c>
      <c r="CV39">
        <v>0</v>
      </c>
      <c r="CW39">
        <v>2.5259830000000001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81.929674000000006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188.626509</v>
      </c>
      <c r="L40">
        <v>239.98806400000001</v>
      </c>
      <c r="M40">
        <v>94.319981999999996</v>
      </c>
      <c r="N40">
        <v>120.69</v>
      </c>
      <c r="O40">
        <v>126.52</v>
      </c>
      <c r="P40">
        <v>144.02676099999999</v>
      </c>
      <c r="Q40">
        <v>11.586130000000001</v>
      </c>
      <c r="R40">
        <v>18.280441</v>
      </c>
      <c r="S40">
        <v>13.468564000000001</v>
      </c>
      <c r="T40">
        <v>0.75045600000000001</v>
      </c>
      <c r="U40">
        <v>348.97500000000002</v>
      </c>
      <c r="V40">
        <v>3</v>
      </c>
      <c r="W40">
        <v>11.93</v>
      </c>
      <c r="X40">
        <v>42</v>
      </c>
      <c r="Y40">
        <v>0</v>
      </c>
      <c r="Z40">
        <v>13.1076</v>
      </c>
      <c r="AA40">
        <v>28.045000000000002</v>
      </c>
      <c r="AB40">
        <v>29.001777000000001</v>
      </c>
      <c r="AC40">
        <v>21.118518000000002</v>
      </c>
      <c r="AD40">
        <v>19.830272000000001</v>
      </c>
      <c r="AE40">
        <v>53.905351000000003</v>
      </c>
      <c r="AF40">
        <v>8.7128630000000005</v>
      </c>
      <c r="AG40">
        <v>43.678386000000003</v>
      </c>
      <c r="AH40">
        <v>0</v>
      </c>
      <c r="AI40">
        <v>0</v>
      </c>
      <c r="AJ40">
        <v>0</v>
      </c>
      <c r="AK40">
        <v>59.009957999999997</v>
      </c>
      <c r="AL40">
        <v>66.233999999999995</v>
      </c>
      <c r="AM40">
        <v>17.179061999999998</v>
      </c>
      <c r="AN40">
        <v>1.0753569999999999</v>
      </c>
      <c r="AO40">
        <v>0</v>
      </c>
      <c r="AP40">
        <v>1.5371999999999999</v>
      </c>
      <c r="AQ40">
        <v>0</v>
      </c>
      <c r="AR40">
        <v>50.783999999999999</v>
      </c>
      <c r="AS40">
        <v>35.652698999999998</v>
      </c>
      <c r="AT40">
        <v>11.250025000000001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81.929674000000006</v>
      </c>
      <c r="BA40">
        <f t="shared" si="1"/>
        <v>1906.2136490000003</v>
      </c>
      <c r="BB40">
        <v>37</v>
      </c>
      <c r="BD40">
        <v>6.05</v>
      </c>
      <c r="BE40">
        <v>1.94</v>
      </c>
      <c r="BF40">
        <v>3.03</v>
      </c>
      <c r="BG40">
        <v>1.85</v>
      </c>
      <c r="BH40">
        <v>9.33</v>
      </c>
      <c r="BI40">
        <v>0.86</v>
      </c>
      <c r="BJ40">
        <v>0.43</v>
      </c>
      <c r="BK40">
        <v>1.78</v>
      </c>
      <c r="BL40">
        <v>0.88</v>
      </c>
      <c r="BM40">
        <v>0.2</v>
      </c>
      <c r="BN40">
        <v>2.38</v>
      </c>
      <c r="BO40">
        <v>3.78</v>
      </c>
      <c r="BP40">
        <v>0.24</v>
      </c>
      <c r="BQ40">
        <v>1.99</v>
      </c>
      <c r="BR40">
        <v>2.1800000000000002</v>
      </c>
      <c r="BS40">
        <v>1.61</v>
      </c>
      <c r="BT40">
        <v>2.9693339999999999</v>
      </c>
      <c r="BU40">
        <v>1.341844</v>
      </c>
      <c r="BV40">
        <v>2.363054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0.935114</v>
      </c>
      <c r="CL40">
        <v>1.9381029999999999</v>
      </c>
      <c r="CM40">
        <v>3.5116909999999999</v>
      </c>
      <c r="CN40">
        <v>3.5424669999999998</v>
      </c>
      <c r="CO40">
        <v>2.1469499999999999</v>
      </c>
      <c r="CP40">
        <v>4.2581249999999997</v>
      </c>
      <c r="CQ40">
        <v>3.542468</v>
      </c>
      <c r="CR40">
        <v>0.82955999999999996</v>
      </c>
      <c r="CS40">
        <v>2.7933979999999998</v>
      </c>
      <c r="CT40">
        <v>2.5514760000000001</v>
      </c>
      <c r="CU40">
        <v>0</v>
      </c>
      <c r="CV40">
        <v>0</v>
      </c>
      <c r="CW40">
        <v>2.5259830000000001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81.929674000000006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188.638442</v>
      </c>
      <c r="L41">
        <v>239.98806400000001</v>
      </c>
      <c r="M41">
        <v>94.319981999999996</v>
      </c>
      <c r="N41">
        <v>120.69</v>
      </c>
      <c r="O41">
        <v>126.52</v>
      </c>
      <c r="P41">
        <v>144.02676099999999</v>
      </c>
      <c r="Q41">
        <v>11.586130000000001</v>
      </c>
      <c r="R41">
        <v>18.451049999999999</v>
      </c>
      <c r="S41">
        <v>13.468564000000001</v>
      </c>
      <c r="T41">
        <v>0.75045600000000001</v>
      </c>
      <c r="U41">
        <v>348.97500000000002</v>
      </c>
      <c r="V41">
        <v>3</v>
      </c>
      <c r="W41">
        <v>11.93</v>
      </c>
      <c r="X41">
        <v>42</v>
      </c>
      <c r="Y41">
        <v>0</v>
      </c>
      <c r="Z41">
        <v>13.1076</v>
      </c>
      <c r="AA41">
        <v>28.045000000000002</v>
      </c>
      <c r="AB41">
        <v>29.001777000000001</v>
      </c>
      <c r="AC41">
        <v>21.118518000000002</v>
      </c>
      <c r="AD41">
        <v>29.745408000000001</v>
      </c>
      <c r="AE41">
        <v>53.905351000000003</v>
      </c>
      <c r="AF41">
        <v>8.7128630000000005</v>
      </c>
      <c r="AG41">
        <v>43.678386000000003</v>
      </c>
      <c r="AH41">
        <v>0</v>
      </c>
      <c r="AI41">
        <v>0</v>
      </c>
      <c r="AJ41">
        <v>0</v>
      </c>
      <c r="AK41">
        <v>59.009957999999997</v>
      </c>
      <c r="AL41">
        <v>83.664000000000001</v>
      </c>
      <c r="AM41">
        <v>17.179061999999998</v>
      </c>
      <c r="AN41">
        <v>1.0753569999999999</v>
      </c>
      <c r="AO41">
        <v>0</v>
      </c>
      <c r="AP41">
        <v>1.5371999999999999</v>
      </c>
      <c r="AQ41">
        <v>0</v>
      </c>
      <c r="AR41">
        <v>50.783999999999999</v>
      </c>
      <c r="AS41">
        <v>35.652698999999998</v>
      </c>
      <c r="AT41">
        <v>11.250025000000001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81.979674000000017</v>
      </c>
      <c r="BA41">
        <f t="shared" si="1"/>
        <v>1933.7913270000004</v>
      </c>
      <c r="BB41">
        <v>38</v>
      </c>
      <c r="BD41">
        <v>6.05</v>
      </c>
      <c r="BE41">
        <v>1.94</v>
      </c>
      <c r="BF41">
        <v>3.03</v>
      </c>
      <c r="BG41">
        <v>1.85</v>
      </c>
      <c r="BH41">
        <v>9.33</v>
      </c>
      <c r="BI41">
        <v>0.86</v>
      </c>
      <c r="BJ41">
        <v>0.43</v>
      </c>
      <c r="BK41">
        <v>1.83</v>
      </c>
      <c r="BL41">
        <v>0.88</v>
      </c>
      <c r="BM41">
        <v>0.2</v>
      </c>
      <c r="BN41">
        <v>2.38</v>
      </c>
      <c r="BO41">
        <v>3.78</v>
      </c>
      <c r="BP41">
        <v>0.24</v>
      </c>
      <c r="BQ41">
        <v>1.99</v>
      </c>
      <c r="BR41">
        <v>2.1800000000000002</v>
      </c>
      <c r="BS41">
        <v>1.61</v>
      </c>
      <c r="BT41">
        <v>2.9693339999999999</v>
      </c>
      <c r="BU41">
        <v>1.341844</v>
      </c>
      <c r="BV41">
        <v>2.363054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0.935114</v>
      </c>
      <c r="CL41">
        <v>1.9381029999999999</v>
      </c>
      <c r="CM41">
        <v>3.5116909999999999</v>
      </c>
      <c r="CN41">
        <v>3.5424669999999998</v>
      </c>
      <c r="CO41">
        <v>2.1469499999999999</v>
      </c>
      <c r="CP41">
        <v>4.2581249999999997</v>
      </c>
      <c r="CQ41">
        <v>3.542468</v>
      </c>
      <c r="CR41">
        <v>0.82955999999999996</v>
      </c>
      <c r="CS41">
        <v>2.7933979999999998</v>
      </c>
      <c r="CT41">
        <v>2.5514760000000001</v>
      </c>
      <c r="CU41">
        <v>0</v>
      </c>
      <c r="CV41">
        <v>0</v>
      </c>
      <c r="CW41">
        <v>2.5259830000000001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81.979674000000017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188.626509</v>
      </c>
      <c r="L42">
        <v>239.98806400000001</v>
      </c>
      <c r="M42">
        <v>94.319981999999996</v>
      </c>
      <c r="N42">
        <v>120.69</v>
      </c>
      <c r="O42">
        <v>126.52</v>
      </c>
      <c r="P42">
        <v>144.02676099999999</v>
      </c>
      <c r="Q42">
        <v>11.586130000000001</v>
      </c>
      <c r="R42">
        <v>18.451049999999999</v>
      </c>
      <c r="S42">
        <v>13.468564000000001</v>
      </c>
      <c r="T42">
        <v>0.75045600000000001</v>
      </c>
      <c r="U42">
        <v>348.97500000000002</v>
      </c>
      <c r="V42">
        <v>7.9428000000000001</v>
      </c>
      <c r="W42">
        <v>11.93</v>
      </c>
      <c r="X42">
        <v>64.470100000000002</v>
      </c>
      <c r="Y42">
        <v>0</v>
      </c>
      <c r="Z42">
        <v>13.1076</v>
      </c>
      <c r="AA42">
        <v>14.061999999999999</v>
      </c>
      <c r="AB42">
        <v>29.001777000000001</v>
      </c>
      <c r="AC42">
        <v>21.118518000000002</v>
      </c>
      <c r="AD42">
        <v>29.745408000000001</v>
      </c>
      <c r="AE42">
        <v>53.905351000000003</v>
      </c>
      <c r="AF42">
        <v>8.7128630000000005</v>
      </c>
      <c r="AG42">
        <v>43.678386000000003</v>
      </c>
      <c r="AH42">
        <v>0</v>
      </c>
      <c r="AI42">
        <v>0</v>
      </c>
      <c r="AJ42">
        <v>0</v>
      </c>
      <c r="AK42">
        <v>59.009957999999997</v>
      </c>
      <c r="AL42">
        <v>83.664000000000001</v>
      </c>
      <c r="AM42">
        <v>17.179061999999998</v>
      </c>
      <c r="AN42">
        <v>1.0753569999999999</v>
      </c>
      <c r="AO42">
        <v>0</v>
      </c>
      <c r="AP42">
        <v>1.5371999999999999</v>
      </c>
      <c r="AQ42">
        <v>0</v>
      </c>
      <c r="AR42">
        <v>50.783999999999999</v>
      </c>
      <c r="AS42">
        <v>35.652698999999998</v>
      </c>
      <c r="AT42">
        <v>11.250025000000001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82.019674000000009</v>
      </c>
      <c r="BA42">
        <f t="shared" si="1"/>
        <v>1947.2492940000002</v>
      </c>
      <c r="BB42">
        <v>39</v>
      </c>
      <c r="BD42">
        <v>6.05</v>
      </c>
      <c r="BE42">
        <v>1.94</v>
      </c>
      <c r="BF42">
        <v>3.03</v>
      </c>
      <c r="BG42">
        <v>1.85</v>
      </c>
      <c r="BH42">
        <v>9.33</v>
      </c>
      <c r="BI42">
        <v>0.89</v>
      </c>
      <c r="BJ42">
        <v>0.44</v>
      </c>
      <c r="BK42">
        <v>1.83</v>
      </c>
      <c r="BL42">
        <v>0.88</v>
      </c>
      <c r="BM42">
        <v>0.2</v>
      </c>
      <c r="BN42">
        <v>2.38</v>
      </c>
      <c r="BO42">
        <v>3.78</v>
      </c>
      <c r="BP42">
        <v>0.24</v>
      </c>
      <c r="BQ42">
        <v>1.99</v>
      </c>
      <c r="BR42">
        <v>2.1800000000000002</v>
      </c>
      <c r="BS42">
        <v>1.61</v>
      </c>
      <c r="BT42">
        <v>2.9693339999999999</v>
      </c>
      <c r="BU42">
        <v>1.341844</v>
      </c>
      <c r="BV42">
        <v>2.363054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0.935114</v>
      </c>
      <c r="CL42">
        <v>1.9381029999999999</v>
      </c>
      <c r="CM42">
        <v>3.5116909999999999</v>
      </c>
      <c r="CN42">
        <v>3.5424669999999998</v>
      </c>
      <c r="CO42">
        <v>2.1469499999999999</v>
      </c>
      <c r="CP42">
        <v>4.2581249999999997</v>
      </c>
      <c r="CQ42">
        <v>3.542468</v>
      </c>
      <c r="CR42">
        <v>0.82955999999999996</v>
      </c>
      <c r="CS42">
        <v>2.7933979999999998</v>
      </c>
      <c r="CT42">
        <v>2.5514760000000001</v>
      </c>
      <c r="CU42">
        <v>0</v>
      </c>
      <c r="CV42">
        <v>0</v>
      </c>
      <c r="CW42">
        <v>2.5259830000000001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82.019674000000009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188.625317</v>
      </c>
      <c r="L43">
        <v>240.35134300000001</v>
      </c>
      <c r="M43">
        <v>94.319981999999996</v>
      </c>
      <c r="N43">
        <v>120.69</v>
      </c>
      <c r="O43">
        <v>126.52</v>
      </c>
      <c r="P43">
        <v>144.02676099999999</v>
      </c>
      <c r="Q43">
        <v>11.550311000000001</v>
      </c>
      <c r="R43">
        <v>13.9057</v>
      </c>
      <c r="S43">
        <v>13.468564000000001</v>
      </c>
      <c r="T43">
        <v>0.75045600000000001</v>
      </c>
      <c r="U43">
        <v>348.97500000000002</v>
      </c>
      <c r="V43">
        <v>7.9428000000000001</v>
      </c>
      <c r="W43">
        <v>18.339700000000001</v>
      </c>
      <c r="X43">
        <v>64.470100000000002</v>
      </c>
      <c r="Y43">
        <v>0</v>
      </c>
      <c r="Z43">
        <v>13.1076</v>
      </c>
      <c r="AA43">
        <v>0</v>
      </c>
      <c r="AB43">
        <v>29.001777000000001</v>
      </c>
      <c r="AC43">
        <v>21.118518000000002</v>
      </c>
      <c r="AD43">
        <v>29.745408000000001</v>
      </c>
      <c r="AE43">
        <v>53.905351000000003</v>
      </c>
      <c r="AF43">
        <v>8.7128630000000005</v>
      </c>
      <c r="AG43">
        <v>43.678386000000003</v>
      </c>
      <c r="AH43">
        <v>0</v>
      </c>
      <c r="AI43">
        <v>0</v>
      </c>
      <c r="AJ43">
        <v>0</v>
      </c>
      <c r="AK43">
        <v>59.009957999999997</v>
      </c>
      <c r="AL43">
        <v>84.825999999999993</v>
      </c>
      <c r="AM43">
        <v>17.179061999999998</v>
      </c>
      <c r="AN43">
        <v>1.0753569999999999</v>
      </c>
      <c r="AO43">
        <v>0</v>
      </c>
      <c r="AP43">
        <v>1.9215</v>
      </c>
      <c r="AQ43">
        <v>0</v>
      </c>
      <c r="AR43">
        <v>50.783999999999999</v>
      </c>
      <c r="AS43">
        <v>34.647410000000001</v>
      </c>
      <c r="AT43">
        <v>11.250025000000001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82.019674000000009</v>
      </c>
      <c r="BA43">
        <f t="shared" si="1"/>
        <v>1935.9189230000002</v>
      </c>
      <c r="BB43">
        <v>40</v>
      </c>
      <c r="BD43">
        <v>6.05</v>
      </c>
      <c r="BE43">
        <v>1.94</v>
      </c>
      <c r="BF43">
        <v>3.03</v>
      </c>
      <c r="BG43">
        <v>1.85</v>
      </c>
      <c r="BH43">
        <v>9.33</v>
      </c>
      <c r="BI43">
        <v>0.89</v>
      </c>
      <c r="BJ43">
        <v>0.44</v>
      </c>
      <c r="BK43">
        <v>1.83</v>
      </c>
      <c r="BL43">
        <v>0.88</v>
      </c>
      <c r="BM43">
        <v>0.2</v>
      </c>
      <c r="BN43">
        <v>2.38</v>
      </c>
      <c r="BO43">
        <v>3.78</v>
      </c>
      <c r="BP43">
        <v>0.24</v>
      </c>
      <c r="BQ43">
        <v>1.99</v>
      </c>
      <c r="BR43">
        <v>2.1800000000000002</v>
      </c>
      <c r="BS43">
        <v>1.61</v>
      </c>
      <c r="BT43">
        <v>2.9693339999999999</v>
      </c>
      <c r="BU43">
        <v>1.341844</v>
      </c>
      <c r="BV43">
        <v>2.363054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0.935114</v>
      </c>
      <c r="CL43">
        <v>1.9381029999999999</v>
      </c>
      <c r="CM43">
        <v>3.5116909999999999</v>
      </c>
      <c r="CN43">
        <v>3.5424669999999998</v>
      </c>
      <c r="CO43">
        <v>2.1469499999999999</v>
      </c>
      <c r="CP43">
        <v>4.2581249999999997</v>
      </c>
      <c r="CQ43">
        <v>3.542468</v>
      </c>
      <c r="CR43">
        <v>0.82955999999999996</v>
      </c>
      <c r="CS43">
        <v>2.7933979999999998</v>
      </c>
      <c r="CT43">
        <v>2.5514760000000001</v>
      </c>
      <c r="CU43">
        <v>0</v>
      </c>
      <c r="CV43">
        <v>0</v>
      </c>
      <c r="CW43">
        <v>2.5259830000000001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82.019674000000009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188.613384</v>
      </c>
      <c r="L44">
        <v>240.35134300000001</v>
      </c>
      <c r="M44">
        <v>94.319981999999996</v>
      </c>
      <c r="N44">
        <v>120.69</v>
      </c>
      <c r="O44">
        <v>126.52</v>
      </c>
      <c r="P44">
        <v>144.02676099999999</v>
      </c>
      <c r="Q44">
        <v>11.550311000000001</v>
      </c>
      <c r="R44">
        <v>13.9057</v>
      </c>
      <c r="S44">
        <v>13.468564000000001</v>
      </c>
      <c r="T44">
        <v>0.75045600000000001</v>
      </c>
      <c r="U44">
        <v>348.97500000000002</v>
      </c>
      <c r="V44">
        <v>7.9428000000000001</v>
      </c>
      <c r="W44">
        <v>30.191199999999998</v>
      </c>
      <c r="X44">
        <v>93.069457999999997</v>
      </c>
      <c r="Y44">
        <v>0</v>
      </c>
      <c r="Z44">
        <v>13.1076</v>
      </c>
      <c r="AA44">
        <v>0</v>
      </c>
      <c r="AB44">
        <v>29.001777000000001</v>
      </c>
      <c r="AC44">
        <v>21.118518000000002</v>
      </c>
      <c r="AD44">
        <v>29.745408000000001</v>
      </c>
      <c r="AE44">
        <v>53.905351000000003</v>
      </c>
      <c r="AF44">
        <v>8.7128630000000005</v>
      </c>
      <c r="AG44">
        <v>43.678386000000003</v>
      </c>
      <c r="AH44">
        <v>0</v>
      </c>
      <c r="AI44">
        <v>0</v>
      </c>
      <c r="AJ44">
        <v>0</v>
      </c>
      <c r="AK44">
        <v>59.009957999999997</v>
      </c>
      <c r="AL44">
        <v>84.825999999999993</v>
      </c>
      <c r="AM44">
        <v>17.179061999999998</v>
      </c>
      <c r="AN44">
        <v>1.0753569999999999</v>
      </c>
      <c r="AO44">
        <v>0</v>
      </c>
      <c r="AP44">
        <v>1.9215</v>
      </c>
      <c r="AQ44">
        <v>0</v>
      </c>
      <c r="AR44">
        <v>50.783999999999999</v>
      </c>
      <c r="AS44">
        <v>34.647410000000001</v>
      </c>
      <c r="AT44">
        <v>11.250025000000001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82.089674000000002</v>
      </c>
      <c r="BA44">
        <f t="shared" si="1"/>
        <v>1976.4278480000003</v>
      </c>
      <c r="BB44">
        <v>41</v>
      </c>
      <c r="BD44">
        <v>6.05</v>
      </c>
      <c r="BE44">
        <v>1.94</v>
      </c>
      <c r="BF44">
        <v>3.03</v>
      </c>
      <c r="BG44">
        <v>1.85</v>
      </c>
      <c r="BH44">
        <v>9.33</v>
      </c>
      <c r="BI44">
        <v>0.94</v>
      </c>
      <c r="BJ44">
        <v>0.46</v>
      </c>
      <c r="BK44">
        <v>1.83</v>
      </c>
      <c r="BL44">
        <v>0.88</v>
      </c>
      <c r="BM44">
        <v>0.2</v>
      </c>
      <c r="BN44">
        <v>2.38</v>
      </c>
      <c r="BO44">
        <v>3.78</v>
      </c>
      <c r="BP44">
        <v>0.24</v>
      </c>
      <c r="BQ44">
        <v>1.99</v>
      </c>
      <c r="BR44">
        <v>2.1800000000000002</v>
      </c>
      <c r="BS44">
        <v>1.61</v>
      </c>
      <c r="BT44">
        <v>2.9693339999999999</v>
      </c>
      <c r="BU44">
        <v>1.341844</v>
      </c>
      <c r="BV44">
        <v>2.363054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0.935114</v>
      </c>
      <c r="CL44">
        <v>1.9381029999999999</v>
      </c>
      <c r="CM44">
        <v>3.5116909999999999</v>
      </c>
      <c r="CN44">
        <v>3.5424669999999998</v>
      </c>
      <c r="CO44">
        <v>2.1469499999999999</v>
      </c>
      <c r="CP44">
        <v>4.2581249999999997</v>
      </c>
      <c r="CQ44">
        <v>3.542468</v>
      </c>
      <c r="CR44">
        <v>0.82955999999999996</v>
      </c>
      <c r="CS44">
        <v>2.7933979999999998</v>
      </c>
      <c r="CT44">
        <v>2.5514760000000001</v>
      </c>
      <c r="CU44">
        <v>0</v>
      </c>
      <c r="CV44">
        <v>0</v>
      </c>
      <c r="CW44">
        <v>2.5259830000000001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82.089674000000002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188.82942800000001</v>
      </c>
      <c r="L45">
        <v>240.81733299999999</v>
      </c>
      <c r="M45">
        <v>94.319981999999996</v>
      </c>
      <c r="N45">
        <v>120.69</v>
      </c>
      <c r="O45">
        <v>126.52</v>
      </c>
      <c r="P45">
        <v>144.02676099999999</v>
      </c>
      <c r="Q45">
        <v>11.556153999999999</v>
      </c>
      <c r="R45">
        <v>19.2745</v>
      </c>
      <c r="S45">
        <v>14.004357000000001</v>
      </c>
      <c r="T45">
        <v>0.75211499999999998</v>
      </c>
      <c r="U45">
        <v>348.97500000000002</v>
      </c>
      <c r="V45">
        <v>7.9428000000000001</v>
      </c>
      <c r="W45">
        <v>30.191199999999998</v>
      </c>
      <c r="X45">
        <v>97.729200000000006</v>
      </c>
      <c r="Y45">
        <v>0</v>
      </c>
      <c r="Z45">
        <v>13.1076</v>
      </c>
      <c r="AA45">
        <v>0</v>
      </c>
      <c r="AB45">
        <v>29.001777000000001</v>
      </c>
      <c r="AC45">
        <v>21.118518000000002</v>
      </c>
      <c r="AD45">
        <v>9.9151360000000004</v>
      </c>
      <c r="AE45">
        <v>53.905351000000003</v>
      </c>
      <c r="AF45">
        <v>8.7128630000000005</v>
      </c>
      <c r="AG45">
        <v>43.678386000000003</v>
      </c>
      <c r="AH45">
        <v>0</v>
      </c>
      <c r="AI45">
        <v>0</v>
      </c>
      <c r="AJ45">
        <v>0</v>
      </c>
      <c r="AK45">
        <v>59.009957999999997</v>
      </c>
      <c r="AL45">
        <v>84.825999999999993</v>
      </c>
      <c r="AM45">
        <v>17.179061999999998</v>
      </c>
      <c r="AN45">
        <v>1.0753569999999999</v>
      </c>
      <c r="AO45">
        <v>0</v>
      </c>
      <c r="AP45">
        <v>1.9215</v>
      </c>
      <c r="AQ45">
        <v>0</v>
      </c>
      <c r="AR45">
        <v>50.783999999999999</v>
      </c>
      <c r="AS45">
        <v>34.647410000000001</v>
      </c>
      <c r="AT45">
        <v>11.250025000000001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82.089674000000002</v>
      </c>
      <c r="BA45">
        <f t="shared" si="1"/>
        <v>1967.8514470000002</v>
      </c>
      <c r="BB45">
        <v>42</v>
      </c>
      <c r="BD45">
        <v>6.05</v>
      </c>
      <c r="BE45">
        <v>1.94</v>
      </c>
      <c r="BF45">
        <v>3.03</v>
      </c>
      <c r="BG45">
        <v>1.85</v>
      </c>
      <c r="BH45">
        <v>9.33</v>
      </c>
      <c r="BI45">
        <v>0.94</v>
      </c>
      <c r="BJ45">
        <v>0.46</v>
      </c>
      <c r="BK45">
        <v>1.83</v>
      </c>
      <c r="BL45">
        <v>0.88</v>
      </c>
      <c r="BM45">
        <v>0.2</v>
      </c>
      <c r="BN45">
        <v>2.38</v>
      </c>
      <c r="BO45">
        <v>3.78</v>
      </c>
      <c r="BP45">
        <v>0.24</v>
      </c>
      <c r="BQ45">
        <v>1.99</v>
      </c>
      <c r="BR45">
        <v>2.1800000000000002</v>
      </c>
      <c r="BS45">
        <v>1.61</v>
      </c>
      <c r="BT45">
        <v>2.9693339999999999</v>
      </c>
      <c r="BU45">
        <v>1.341844</v>
      </c>
      <c r="BV45">
        <v>2.363054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0.935114</v>
      </c>
      <c r="CL45">
        <v>1.9381029999999999</v>
      </c>
      <c r="CM45">
        <v>3.5116909999999999</v>
      </c>
      <c r="CN45">
        <v>3.5424669999999998</v>
      </c>
      <c r="CO45">
        <v>2.1469499999999999</v>
      </c>
      <c r="CP45">
        <v>4.2581249999999997</v>
      </c>
      <c r="CQ45">
        <v>3.542468</v>
      </c>
      <c r="CR45">
        <v>0.82955999999999996</v>
      </c>
      <c r="CS45">
        <v>2.7933979999999998</v>
      </c>
      <c r="CT45">
        <v>2.5514760000000001</v>
      </c>
      <c r="CU45">
        <v>0</v>
      </c>
      <c r="CV45">
        <v>0</v>
      </c>
      <c r="CW45">
        <v>2.5259830000000001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82.089674000000002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188.81783999999999</v>
      </c>
      <c r="L46">
        <v>240.81733299999999</v>
      </c>
      <c r="M46">
        <v>94.319981999999996</v>
      </c>
      <c r="N46">
        <v>120.69</v>
      </c>
      <c r="O46">
        <v>126.52</v>
      </c>
      <c r="P46">
        <v>144.02676099999999</v>
      </c>
      <c r="Q46">
        <v>11.556153999999999</v>
      </c>
      <c r="R46">
        <v>19.2745</v>
      </c>
      <c r="S46">
        <v>14.004357000000001</v>
      </c>
      <c r="T46">
        <v>0.75211499999999998</v>
      </c>
      <c r="U46">
        <v>348.97500000000002</v>
      </c>
      <c r="V46">
        <v>13.9131</v>
      </c>
      <c r="W46">
        <v>30.191199999999998</v>
      </c>
      <c r="X46">
        <v>97.729200000000006</v>
      </c>
      <c r="Y46">
        <v>0</v>
      </c>
      <c r="Z46">
        <v>13.1076</v>
      </c>
      <c r="AA46">
        <v>0</v>
      </c>
      <c r="AB46">
        <v>29.001777000000001</v>
      </c>
      <c r="AC46">
        <v>21.118518000000002</v>
      </c>
      <c r="AD46">
        <v>0</v>
      </c>
      <c r="AE46">
        <v>53.905351000000003</v>
      </c>
      <c r="AF46">
        <v>8.7128630000000005</v>
      </c>
      <c r="AG46">
        <v>43.678386000000003</v>
      </c>
      <c r="AH46">
        <v>0</v>
      </c>
      <c r="AI46">
        <v>0</v>
      </c>
      <c r="AJ46">
        <v>0</v>
      </c>
      <c r="AK46">
        <v>59.009957999999997</v>
      </c>
      <c r="AL46">
        <v>84.825999999999993</v>
      </c>
      <c r="AM46">
        <v>17.179061999999998</v>
      </c>
      <c r="AN46">
        <v>1.0753569999999999</v>
      </c>
      <c r="AO46">
        <v>0</v>
      </c>
      <c r="AP46">
        <v>1.9215</v>
      </c>
      <c r="AQ46">
        <v>0</v>
      </c>
      <c r="AR46">
        <v>52.991999999999997</v>
      </c>
      <c r="AS46">
        <v>34.647410000000001</v>
      </c>
      <c r="AT46">
        <v>11.250025000000001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82.089674000000002</v>
      </c>
      <c r="BA46">
        <f t="shared" si="1"/>
        <v>1966.1030230000001</v>
      </c>
      <c r="BB46">
        <v>43</v>
      </c>
      <c r="BD46">
        <v>6.05</v>
      </c>
      <c r="BE46">
        <v>1.94</v>
      </c>
      <c r="BF46">
        <v>3.03</v>
      </c>
      <c r="BG46">
        <v>1.85</v>
      </c>
      <c r="BH46">
        <v>9.33</v>
      </c>
      <c r="BI46">
        <v>0.94</v>
      </c>
      <c r="BJ46">
        <v>0.46</v>
      </c>
      <c r="BK46">
        <v>1.83</v>
      </c>
      <c r="BL46">
        <v>0.88</v>
      </c>
      <c r="BM46">
        <v>0.2</v>
      </c>
      <c r="BN46">
        <v>2.38</v>
      </c>
      <c r="BO46">
        <v>3.78</v>
      </c>
      <c r="BP46">
        <v>0.24</v>
      </c>
      <c r="BQ46">
        <v>1.99</v>
      </c>
      <c r="BR46">
        <v>2.1800000000000002</v>
      </c>
      <c r="BS46">
        <v>1.61</v>
      </c>
      <c r="BT46">
        <v>2.9693339999999999</v>
      </c>
      <c r="BU46">
        <v>1.341844</v>
      </c>
      <c r="BV46">
        <v>2.363054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0.935114</v>
      </c>
      <c r="CL46">
        <v>1.9381029999999999</v>
      </c>
      <c r="CM46">
        <v>3.5116909999999999</v>
      </c>
      <c r="CN46">
        <v>3.5424669999999998</v>
      </c>
      <c r="CO46">
        <v>2.1469499999999999</v>
      </c>
      <c r="CP46">
        <v>4.2581249999999997</v>
      </c>
      <c r="CQ46">
        <v>3.542468</v>
      </c>
      <c r="CR46">
        <v>0.82955999999999996</v>
      </c>
      <c r="CS46">
        <v>2.7933979999999998</v>
      </c>
      <c r="CT46">
        <v>2.5514760000000001</v>
      </c>
      <c r="CU46">
        <v>0</v>
      </c>
      <c r="CV46">
        <v>0</v>
      </c>
      <c r="CW46">
        <v>2.5259830000000001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82.089674000000002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188.82942800000001</v>
      </c>
      <c r="L47">
        <v>241.262315</v>
      </c>
      <c r="M47">
        <v>94.319981999999996</v>
      </c>
      <c r="N47">
        <v>120.69</v>
      </c>
      <c r="O47">
        <v>126.52</v>
      </c>
      <c r="P47">
        <v>144.02676099999999</v>
      </c>
      <c r="Q47">
        <v>12.017765000000001</v>
      </c>
      <c r="R47">
        <v>32.281700000000001</v>
      </c>
      <c r="S47">
        <v>14.354464</v>
      </c>
      <c r="T47">
        <v>0.76508900000000002</v>
      </c>
      <c r="U47">
        <v>348.97500000000002</v>
      </c>
      <c r="V47">
        <v>13.9131</v>
      </c>
      <c r="W47">
        <v>30.191199999999998</v>
      </c>
      <c r="X47">
        <v>97.729200000000006</v>
      </c>
      <c r="Y47">
        <v>0</v>
      </c>
      <c r="Z47">
        <v>13.1076</v>
      </c>
      <c r="AA47">
        <v>0</v>
      </c>
      <c r="AB47">
        <v>29.001777000000001</v>
      </c>
      <c r="AC47">
        <v>21.118518000000002</v>
      </c>
      <c r="AD47">
        <v>0</v>
      </c>
      <c r="AE47">
        <v>53.905351000000003</v>
      </c>
      <c r="AF47">
        <v>8.7128630000000005</v>
      </c>
      <c r="AG47">
        <v>43.678386000000003</v>
      </c>
      <c r="AH47">
        <v>25.082519999999999</v>
      </c>
      <c r="AI47">
        <v>0</v>
      </c>
      <c r="AJ47">
        <v>0</v>
      </c>
      <c r="AK47">
        <v>59.009957999999997</v>
      </c>
      <c r="AL47">
        <v>84.825999999999993</v>
      </c>
      <c r="AM47">
        <v>17.179061999999998</v>
      </c>
      <c r="AN47">
        <v>1.0753569999999999</v>
      </c>
      <c r="AO47">
        <v>0</v>
      </c>
      <c r="AP47">
        <v>1.9215</v>
      </c>
      <c r="AQ47">
        <v>0</v>
      </c>
      <c r="AR47">
        <v>52.991999999999997</v>
      </c>
      <c r="AS47">
        <v>34.647410000000001</v>
      </c>
      <c r="AT47">
        <v>11.250025000000001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82.089674000000002</v>
      </c>
      <c r="BA47">
        <f t="shared" si="1"/>
        <v>2005.474005</v>
      </c>
      <c r="BB47">
        <v>44</v>
      </c>
      <c r="BD47">
        <v>6.05</v>
      </c>
      <c r="BE47">
        <v>1.94</v>
      </c>
      <c r="BF47">
        <v>3.03</v>
      </c>
      <c r="BG47">
        <v>1.85</v>
      </c>
      <c r="BH47">
        <v>9.33</v>
      </c>
      <c r="BI47">
        <v>0.94</v>
      </c>
      <c r="BJ47">
        <v>0.46</v>
      </c>
      <c r="BK47">
        <v>1.83</v>
      </c>
      <c r="BL47">
        <v>0.88</v>
      </c>
      <c r="BM47">
        <v>0.2</v>
      </c>
      <c r="BN47">
        <v>2.38</v>
      </c>
      <c r="BO47">
        <v>3.78</v>
      </c>
      <c r="BP47">
        <v>0.24</v>
      </c>
      <c r="BQ47">
        <v>1.99</v>
      </c>
      <c r="BR47">
        <v>2.1800000000000002</v>
      </c>
      <c r="BS47">
        <v>1.61</v>
      </c>
      <c r="BT47">
        <v>2.9693339999999999</v>
      </c>
      <c r="BU47">
        <v>1.341844</v>
      </c>
      <c r="BV47">
        <v>2.363054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0.935114</v>
      </c>
      <c r="CL47">
        <v>1.9381029999999999</v>
      </c>
      <c r="CM47">
        <v>3.5116909999999999</v>
      </c>
      <c r="CN47">
        <v>3.5424669999999998</v>
      </c>
      <c r="CO47">
        <v>2.1469499999999999</v>
      </c>
      <c r="CP47">
        <v>4.2581249999999997</v>
      </c>
      <c r="CQ47">
        <v>3.542468</v>
      </c>
      <c r="CR47">
        <v>0.82955999999999996</v>
      </c>
      <c r="CS47">
        <v>2.7933979999999998</v>
      </c>
      <c r="CT47">
        <v>2.5514760000000001</v>
      </c>
      <c r="CU47">
        <v>0</v>
      </c>
      <c r="CV47">
        <v>0.480543</v>
      </c>
      <c r="CW47">
        <v>2.5259830000000001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82.089674000000002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188.81783999999999</v>
      </c>
      <c r="L48">
        <v>241.262315</v>
      </c>
      <c r="M48">
        <v>94.319981999999996</v>
      </c>
      <c r="N48">
        <v>120.69</v>
      </c>
      <c r="O48">
        <v>126.52</v>
      </c>
      <c r="P48">
        <v>144.02676099999999</v>
      </c>
      <c r="Q48">
        <v>12.017765000000001</v>
      </c>
      <c r="R48">
        <v>32.281700000000001</v>
      </c>
      <c r="S48">
        <v>14.354464</v>
      </c>
      <c r="T48">
        <v>0.76508900000000002</v>
      </c>
      <c r="U48">
        <v>348.97500000000002</v>
      </c>
      <c r="V48">
        <v>13.9131</v>
      </c>
      <c r="W48">
        <v>30.191199999999998</v>
      </c>
      <c r="X48">
        <v>97.729200000000006</v>
      </c>
      <c r="Y48">
        <v>0</v>
      </c>
      <c r="Z48">
        <v>13.1076</v>
      </c>
      <c r="AA48">
        <v>0</v>
      </c>
      <c r="AB48">
        <v>29.001777000000001</v>
      </c>
      <c r="AC48">
        <v>21.118518000000002</v>
      </c>
      <c r="AD48">
        <v>0</v>
      </c>
      <c r="AE48">
        <v>53.905351000000003</v>
      </c>
      <c r="AF48">
        <v>8.7128630000000005</v>
      </c>
      <c r="AG48">
        <v>43.678386000000003</v>
      </c>
      <c r="AH48">
        <v>25.082519999999999</v>
      </c>
      <c r="AI48">
        <v>0</v>
      </c>
      <c r="AJ48">
        <v>0</v>
      </c>
      <c r="AK48">
        <v>59.009957999999997</v>
      </c>
      <c r="AL48">
        <v>84.825999999999993</v>
      </c>
      <c r="AM48">
        <v>17.179061999999998</v>
      </c>
      <c r="AN48">
        <v>1.0753569999999999</v>
      </c>
      <c r="AO48">
        <v>0</v>
      </c>
      <c r="AP48">
        <v>1.9215</v>
      </c>
      <c r="AQ48">
        <v>0</v>
      </c>
      <c r="AR48">
        <v>50.783999999999999</v>
      </c>
      <c r="AS48">
        <v>34.647410000000001</v>
      </c>
      <c r="AT48">
        <v>11.250025000000001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82.089674000000002</v>
      </c>
      <c r="BA48">
        <f t="shared" si="1"/>
        <v>2003.2544170000001</v>
      </c>
      <c r="BB48">
        <v>45</v>
      </c>
      <c r="BD48">
        <v>6.05</v>
      </c>
      <c r="BE48">
        <v>1.94</v>
      </c>
      <c r="BF48">
        <v>3.03</v>
      </c>
      <c r="BG48">
        <v>1.85</v>
      </c>
      <c r="BH48">
        <v>9.33</v>
      </c>
      <c r="BI48">
        <v>0.94</v>
      </c>
      <c r="BJ48">
        <v>0.46</v>
      </c>
      <c r="BK48">
        <v>1.83</v>
      </c>
      <c r="BL48">
        <v>0.88</v>
      </c>
      <c r="BM48">
        <v>0.2</v>
      </c>
      <c r="BN48">
        <v>2.38</v>
      </c>
      <c r="BO48">
        <v>3.78</v>
      </c>
      <c r="BP48">
        <v>0.24</v>
      </c>
      <c r="BQ48">
        <v>1.99</v>
      </c>
      <c r="BR48">
        <v>2.1800000000000002</v>
      </c>
      <c r="BS48">
        <v>1.61</v>
      </c>
      <c r="BT48">
        <v>2.9693339999999999</v>
      </c>
      <c r="BU48">
        <v>1.341844</v>
      </c>
      <c r="BV48">
        <v>2.363054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0.935114</v>
      </c>
      <c r="CL48">
        <v>1.9381029999999999</v>
      </c>
      <c r="CM48">
        <v>3.5116909999999999</v>
      </c>
      <c r="CN48">
        <v>3.5424669999999998</v>
      </c>
      <c r="CO48">
        <v>2.1469499999999999</v>
      </c>
      <c r="CP48">
        <v>4.2581249999999997</v>
      </c>
      <c r="CQ48">
        <v>3.542468</v>
      </c>
      <c r="CR48">
        <v>0.82955999999999996</v>
      </c>
      <c r="CS48">
        <v>2.7933979999999998</v>
      </c>
      <c r="CT48">
        <v>2.5514760000000001</v>
      </c>
      <c r="CU48">
        <v>0</v>
      </c>
      <c r="CV48">
        <v>0.480543</v>
      </c>
      <c r="CW48">
        <v>2.5259830000000001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82.089674000000002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188.82942800000001</v>
      </c>
      <c r="L49">
        <v>241.262315</v>
      </c>
      <c r="M49">
        <v>94.319981999999996</v>
      </c>
      <c r="N49">
        <v>120.69</v>
      </c>
      <c r="O49">
        <v>126.52</v>
      </c>
      <c r="P49">
        <v>144.02676099999999</v>
      </c>
      <c r="Q49">
        <v>12.017765000000001</v>
      </c>
      <c r="R49">
        <v>32.281700000000001</v>
      </c>
      <c r="S49">
        <v>14.354464</v>
      </c>
      <c r="T49">
        <v>0.76508900000000002</v>
      </c>
      <c r="U49">
        <v>348.97500000000002</v>
      </c>
      <c r="V49">
        <v>13.9131</v>
      </c>
      <c r="W49">
        <v>30.191199999999998</v>
      </c>
      <c r="X49">
        <v>97.729200000000006</v>
      </c>
      <c r="Y49">
        <v>0</v>
      </c>
      <c r="Z49">
        <v>6.5537999999999998</v>
      </c>
      <c r="AA49">
        <v>0</v>
      </c>
      <c r="AB49">
        <v>29.001777000000001</v>
      </c>
      <c r="AC49">
        <v>10.55926</v>
      </c>
      <c r="AD49">
        <v>0</v>
      </c>
      <c r="AE49">
        <v>53.905351000000003</v>
      </c>
      <c r="AF49">
        <v>8.7128630000000005</v>
      </c>
      <c r="AG49">
        <v>43.678386000000003</v>
      </c>
      <c r="AH49">
        <v>25.082519999999999</v>
      </c>
      <c r="AI49">
        <v>0</v>
      </c>
      <c r="AJ49">
        <v>0</v>
      </c>
      <c r="AK49">
        <v>59.009957999999997</v>
      </c>
      <c r="AL49">
        <v>79.364599999999996</v>
      </c>
      <c r="AM49">
        <v>17.179061999999998</v>
      </c>
      <c r="AN49">
        <v>1.0753569999999999</v>
      </c>
      <c r="AO49">
        <v>0</v>
      </c>
      <c r="AP49">
        <v>0.76859999999999995</v>
      </c>
      <c r="AQ49">
        <v>0</v>
      </c>
      <c r="AR49">
        <v>50.783999999999999</v>
      </c>
      <c r="AS49">
        <v>34.647410000000001</v>
      </c>
      <c r="AT49">
        <v>11.250025000000001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82.089674000000002</v>
      </c>
      <c r="BA49">
        <f t="shared" si="1"/>
        <v>1979.5386470000001</v>
      </c>
      <c r="BB49">
        <v>46</v>
      </c>
      <c r="BD49">
        <v>6.05</v>
      </c>
      <c r="BE49">
        <v>1.94</v>
      </c>
      <c r="BF49">
        <v>3.03</v>
      </c>
      <c r="BG49">
        <v>1.85</v>
      </c>
      <c r="BH49">
        <v>9.33</v>
      </c>
      <c r="BI49">
        <v>0.94</v>
      </c>
      <c r="BJ49">
        <v>0.46</v>
      </c>
      <c r="BK49">
        <v>1.83</v>
      </c>
      <c r="BL49">
        <v>0.88</v>
      </c>
      <c r="BM49">
        <v>0.2</v>
      </c>
      <c r="BN49">
        <v>2.38</v>
      </c>
      <c r="BO49">
        <v>3.78</v>
      </c>
      <c r="BP49">
        <v>0.24</v>
      </c>
      <c r="BQ49">
        <v>1.99</v>
      </c>
      <c r="BR49">
        <v>2.1800000000000002</v>
      </c>
      <c r="BS49">
        <v>1.61</v>
      </c>
      <c r="BT49">
        <v>2.9693339999999999</v>
      </c>
      <c r="BU49">
        <v>1.341844</v>
      </c>
      <c r="BV49">
        <v>2.363054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0.935114</v>
      </c>
      <c r="CL49">
        <v>1.9381029999999999</v>
      </c>
      <c r="CM49">
        <v>3.5116909999999999</v>
      </c>
      <c r="CN49">
        <v>3.5424669999999998</v>
      </c>
      <c r="CO49">
        <v>2.1469499999999999</v>
      </c>
      <c r="CP49">
        <v>4.2581249999999997</v>
      </c>
      <c r="CQ49">
        <v>3.542468</v>
      </c>
      <c r="CR49">
        <v>0.82955999999999996</v>
      </c>
      <c r="CS49">
        <v>2.7933979999999998</v>
      </c>
      <c r="CT49">
        <v>2.5514760000000001</v>
      </c>
      <c r="CU49">
        <v>0</v>
      </c>
      <c r="CV49">
        <v>0.480543</v>
      </c>
      <c r="CW49">
        <v>2.5259830000000001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82.089674000000002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188.81783999999999</v>
      </c>
      <c r="L50">
        <v>241.262315</v>
      </c>
      <c r="M50">
        <v>94.319981999999996</v>
      </c>
      <c r="N50">
        <v>120.69</v>
      </c>
      <c r="O50">
        <v>126.52</v>
      </c>
      <c r="P50">
        <v>144.02676099999999</v>
      </c>
      <c r="Q50">
        <v>12.017765000000001</v>
      </c>
      <c r="R50">
        <v>32.281700000000001</v>
      </c>
      <c r="S50">
        <v>14.354464</v>
      </c>
      <c r="T50">
        <v>0.76508900000000002</v>
      </c>
      <c r="U50">
        <v>348.97500000000002</v>
      </c>
      <c r="V50">
        <v>13.9131</v>
      </c>
      <c r="W50">
        <v>30.191199999999998</v>
      </c>
      <c r="X50">
        <v>97.729200000000006</v>
      </c>
      <c r="Y50">
        <v>0</v>
      </c>
      <c r="Z50">
        <v>6.5537999999999998</v>
      </c>
      <c r="AA50">
        <v>0</v>
      </c>
      <c r="AB50">
        <v>14.42728</v>
      </c>
      <c r="AC50">
        <v>10.55926</v>
      </c>
      <c r="AD50">
        <v>0</v>
      </c>
      <c r="AE50">
        <v>53.905351000000003</v>
      </c>
      <c r="AF50">
        <v>8.7128630000000005</v>
      </c>
      <c r="AG50">
        <v>43.678386000000003</v>
      </c>
      <c r="AH50">
        <v>25.082519999999999</v>
      </c>
      <c r="AI50">
        <v>0</v>
      </c>
      <c r="AJ50">
        <v>0</v>
      </c>
      <c r="AK50">
        <v>59.009957999999997</v>
      </c>
      <c r="AL50">
        <v>79.364599999999996</v>
      </c>
      <c r="AM50">
        <v>17.179061999999998</v>
      </c>
      <c r="AN50">
        <v>1.0753569999999999</v>
      </c>
      <c r="AO50">
        <v>0</v>
      </c>
      <c r="AP50">
        <v>0.76859999999999995</v>
      </c>
      <c r="AQ50">
        <v>0</v>
      </c>
      <c r="AR50">
        <v>50.783999999999999</v>
      </c>
      <c r="AS50">
        <v>34.647410000000001</v>
      </c>
      <c r="AT50">
        <v>11.250025000000001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82.089674000000002</v>
      </c>
      <c r="BA50">
        <f t="shared" si="1"/>
        <v>1964.9525620000002</v>
      </c>
      <c r="BB50">
        <v>47</v>
      </c>
      <c r="BD50">
        <v>6.05</v>
      </c>
      <c r="BE50">
        <v>1.94</v>
      </c>
      <c r="BF50">
        <v>3.03</v>
      </c>
      <c r="BG50">
        <v>1.85</v>
      </c>
      <c r="BH50">
        <v>9.33</v>
      </c>
      <c r="BI50">
        <v>0.94</v>
      </c>
      <c r="BJ50">
        <v>0.46</v>
      </c>
      <c r="BK50">
        <v>1.83</v>
      </c>
      <c r="BL50">
        <v>0.88</v>
      </c>
      <c r="BM50">
        <v>0.2</v>
      </c>
      <c r="BN50">
        <v>2.38</v>
      </c>
      <c r="BO50">
        <v>3.78</v>
      </c>
      <c r="BP50">
        <v>0.24</v>
      </c>
      <c r="BQ50">
        <v>1.99</v>
      </c>
      <c r="BR50">
        <v>2.1800000000000002</v>
      </c>
      <c r="BS50">
        <v>1.61</v>
      </c>
      <c r="BT50">
        <v>2.9693339999999999</v>
      </c>
      <c r="BU50">
        <v>1.341844</v>
      </c>
      <c r="BV50">
        <v>2.363054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0.935114</v>
      </c>
      <c r="CL50">
        <v>1.9381029999999999</v>
      </c>
      <c r="CM50">
        <v>3.5116909999999999</v>
      </c>
      <c r="CN50">
        <v>3.5424669999999998</v>
      </c>
      <c r="CO50">
        <v>2.1469499999999999</v>
      </c>
      <c r="CP50">
        <v>4.2581249999999997</v>
      </c>
      <c r="CQ50">
        <v>3.542468</v>
      </c>
      <c r="CR50">
        <v>0.82955999999999996</v>
      </c>
      <c r="CS50">
        <v>2.7933979999999998</v>
      </c>
      <c r="CT50">
        <v>2.5514760000000001</v>
      </c>
      <c r="CU50">
        <v>0</v>
      </c>
      <c r="CV50">
        <v>0.480543</v>
      </c>
      <c r="CW50">
        <v>2.5259830000000001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82.089674000000002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188.82942800000001</v>
      </c>
      <c r="L51">
        <v>241.262315</v>
      </c>
      <c r="M51">
        <v>94.319981999999996</v>
      </c>
      <c r="N51">
        <v>120.69</v>
      </c>
      <c r="O51">
        <v>126.52</v>
      </c>
      <c r="P51">
        <v>144.02676099999999</v>
      </c>
      <c r="Q51">
        <v>12.047090000000001</v>
      </c>
      <c r="R51">
        <v>32.281700000000001</v>
      </c>
      <c r="S51">
        <v>14.354464</v>
      </c>
      <c r="T51">
        <v>0.76508900000000002</v>
      </c>
      <c r="U51">
        <v>348.97500000000002</v>
      </c>
      <c r="V51">
        <v>13.9131</v>
      </c>
      <c r="W51">
        <v>30.191199999999998</v>
      </c>
      <c r="X51">
        <v>97.729200000000006</v>
      </c>
      <c r="Y51">
        <v>0</v>
      </c>
      <c r="Z51">
        <v>6.5537999999999998</v>
      </c>
      <c r="AA51">
        <v>0</v>
      </c>
      <c r="AB51">
        <v>14.42728</v>
      </c>
      <c r="AC51">
        <v>0</v>
      </c>
      <c r="AD51">
        <v>0</v>
      </c>
      <c r="AE51">
        <v>53.905351000000003</v>
      </c>
      <c r="AF51">
        <v>8.7128630000000005</v>
      </c>
      <c r="AG51">
        <v>43.678386000000003</v>
      </c>
      <c r="AH51">
        <v>25.082519999999999</v>
      </c>
      <c r="AI51">
        <v>0</v>
      </c>
      <c r="AJ51">
        <v>0</v>
      </c>
      <c r="AK51">
        <v>59.009957999999997</v>
      </c>
      <c r="AL51">
        <v>67.396000000000001</v>
      </c>
      <c r="AM51">
        <v>17.179061999999998</v>
      </c>
      <c r="AN51">
        <v>1.0753569999999999</v>
      </c>
      <c r="AO51">
        <v>0</v>
      </c>
      <c r="AP51">
        <v>0.76859999999999995</v>
      </c>
      <c r="AQ51">
        <v>0</v>
      </c>
      <c r="AR51">
        <v>50.783999999999999</v>
      </c>
      <c r="AS51">
        <v>35.652698999999998</v>
      </c>
      <c r="AT51">
        <v>11.250025000000001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82.089674000000002</v>
      </c>
      <c r="BA51">
        <f t="shared" si="1"/>
        <v>1943.4709040000002</v>
      </c>
      <c r="BB51">
        <v>48</v>
      </c>
      <c r="BD51">
        <v>6.05</v>
      </c>
      <c r="BE51">
        <v>1.94</v>
      </c>
      <c r="BF51">
        <v>3.03</v>
      </c>
      <c r="BG51">
        <v>1.85</v>
      </c>
      <c r="BH51">
        <v>9.33</v>
      </c>
      <c r="BI51">
        <v>0.94</v>
      </c>
      <c r="BJ51">
        <v>0.46</v>
      </c>
      <c r="BK51">
        <v>1.83</v>
      </c>
      <c r="BL51">
        <v>0.88</v>
      </c>
      <c r="BM51">
        <v>0.2</v>
      </c>
      <c r="BN51">
        <v>2.38</v>
      </c>
      <c r="BO51">
        <v>3.78</v>
      </c>
      <c r="BP51">
        <v>0.24</v>
      </c>
      <c r="BQ51">
        <v>1.99</v>
      </c>
      <c r="BR51">
        <v>2.1800000000000002</v>
      </c>
      <c r="BS51">
        <v>1.61</v>
      </c>
      <c r="BT51">
        <v>2.9693339999999999</v>
      </c>
      <c r="BU51">
        <v>1.341844</v>
      </c>
      <c r="BV51">
        <v>2.363054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0.935114</v>
      </c>
      <c r="CL51">
        <v>1.9381029999999999</v>
      </c>
      <c r="CM51">
        <v>3.5116909999999999</v>
      </c>
      <c r="CN51">
        <v>3.5424669999999998</v>
      </c>
      <c r="CO51">
        <v>2.1469499999999999</v>
      </c>
      <c r="CP51">
        <v>4.2581249999999997</v>
      </c>
      <c r="CQ51">
        <v>3.542468</v>
      </c>
      <c r="CR51">
        <v>0.82955999999999996</v>
      </c>
      <c r="CS51">
        <v>2.7933979999999998</v>
      </c>
      <c r="CT51">
        <v>2.5514760000000001</v>
      </c>
      <c r="CU51">
        <v>0</v>
      </c>
      <c r="CV51">
        <v>0.480543</v>
      </c>
      <c r="CW51">
        <v>2.5259830000000001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82.089674000000002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188.81783999999999</v>
      </c>
      <c r="L52">
        <v>241.262315</v>
      </c>
      <c r="M52">
        <v>94.319981999999996</v>
      </c>
      <c r="N52">
        <v>120.69</v>
      </c>
      <c r="O52">
        <v>126.52</v>
      </c>
      <c r="P52">
        <v>144.02676099999999</v>
      </c>
      <c r="Q52">
        <v>12.047090000000001</v>
      </c>
      <c r="R52">
        <v>32.281700000000001</v>
      </c>
      <c r="S52">
        <v>14.354464</v>
      </c>
      <c r="T52">
        <v>0.76508900000000002</v>
      </c>
      <c r="U52">
        <v>348.97500000000002</v>
      </c>
      <c r="V52">
        <v>13.9131</v>
      </c>
      <c r="W52">
        <v>30.191199999999998</v>
      </c>
      <c r="X52">
        <v>97.729200000000006</v>
      </c>
      <c r="Y52">
        <v>0</v>
      </c>
      <c r="Z52">
        <v>6.5537999999999998</v>
      </c>
      <c r="AA52">
        <v>0</v>
      </c>
      <c r="AB52">
        <v>14.42728</v>
      </c>
      <c r="AC52">
        <v>0</v>
      </c>
      <c r="AD52">
        <v>0</v>
      </c>
      <c r="AE52">
        <v>53.905351000000003</v>
      </c>
      <c r="AF52">
        <v>8.7128630000000005</v>
      </c>
      <c r="AG52">
        <v>43.678386000000003</v>
      </c>
      <c r="AH52">
        <v>25.082519999999999</v>
      </c>
      <c r="AI52">
        <v>0</v>
      </c>
      <c r="AJ52">
        <v>0</v>
      </c>
      <c r="AK52">
        <v>59.009957999999997</v>
      </c>
      <c r="AL52">
        <v>67.396000000000001</v>
      </c>
      <c r="AM52">
        <v>17.179061999999998</v>
      </c>
      <c r="AN52">
        <v>1.0753569999999999</v>
      </c>
      <c r="AO52">
        <v>0</v>
      </c>
      <c r="AP52">
        <v>0.76859999999999995</v>
      </c>
      <c r="AQ52">
        <v>0</v>
      </c>
      <c r="AR52">
        <v>50.783999999999999</v>
      </c>
      <c r="AS52">
        <v>35.652698999999998</v>
      </c>
      <c r="AT52">
        <v>11.250025000000001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82.089674000000002</v>
      </c>
      <c r="BA52">
        <f t="shared" si="1"/>
        <v>1943.4593160000002</v>
      </c>
      <c r="BB52">
        <v>49</v>
      </c>
      <c r="BD52">
        <v>6.05</v>
      </c>
      <c r="BE52">
        <v>1.94</v>
      </c>
      <c r="BF52">
        <v>3.03</v>
      </c>
      <c r="BG52">
        <v>1.85</v>
      </c>
      <c r="BH52">
        <v>9.33</v>
      </c>
      <c r="BI52">
        <v>0.94</v>
      </c>
      <c r="BJ52">
        <v>0.46</v>
      </c>
      <c r="BK52">
        <v>1.83</v>
      </c>
      <c r="BL52">
        <v>0.88</v>
      </c>
      <c r="BM52">
        <v>0.2</v>
      </c>
      <c r="BN52">
        <v>2.38</v>
      </c>
      <c r="BO52">
        <v>3.78</v>
      </c>
      <c r="BP52">
        <v>0.24</v>
      </c>
      <c r="BQ52">
        <v>1.99</v>
      </c>
      <c r="BR52">
        <v>2.1800000000000002</v>
      </c>
      <c r="BS52">
        <v>1.61</v>
      </c>
      <c r="BT52">
        <v>2.9693339999999999</v>
      </c>
      <c r="BU52">
        <v>1.341844</v>
      </c>
      <c r="BV52">
        <v>2.363054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0.935114</v>
      </c>
      <c r="CL52">
        <v>1.9381029999999999</v>
      </c>
      <c r="CM52">
        <v>3.5116909999999999</v>
      </c>
      <c r="CN52">
        <v>3.5424669999999998</v>
      </c>
      <c r="CO52">
        <v>2.1469499999999999</v>
      </c>
      <c r="CP52">
        <v>4.2581249999999997</v>
      </c>
      <c r="CQ52">
        <v>3.542468</v>
      </c>
      <c r="CR52">
        <v>0.82955999999999996</v>
      </c>
      <c r="CS52">
        <v>2.7933979999999998</v>
      </c>
      <c r="CT52">
        <v>2.5514760000000001</v>
      </c>
      <c r="CU52">
        <v>0</v>
      </c>
      <c r="CV52">
        <v>0.480543</v>
      </c>
      <c r="CW52">
        <v>2.5259830000000001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82.089674000000002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188.82942800000001</v>
      </c>
      <c r="L53">
        <v>241.262315</v>
      </c>
      <c r="M53">
        <v>94.319981999999996</v>
      </c>
      <c r="N53">
        <v>120.69</v>
      </c>
      <c r="O53">
        <v>126.52</v>
      </c>
      <c r="P53">
        <v>144.02676099999999</v>
      </c>
      <c r="Q53">
        <v>12.047090000000001</v>
      </c>
      <c r="R53">
        <v>26.512899999999998</v>
      </c>
      <c r="S53">
        <v>14.354464</v>
      </c>
      <c r="T53">
        <v>0.76508900000000002</v>
      </c>
      <c r="U53">
        <v>348.97500000000002</v>
      </c>
      <c r="V53">
        <v>13.9131</v>
      </c>
      <c r="W53">
        <v>30.191199999999998</v>
      </c>
      <c r="X53">
        <v>97.729200000000006</v>
      </c>
      <c r="Y53">
        <v>0</v>
      </c>
      <c r="Z53">
        <v>6.5537999999999998</v>
      </c>
      <c r="AA53">
        <v>0</v>
      </c>
      <c r="AB53">
        <v>14.42728</v>
      </c>
      <c r="AC53">
        <v>0</v>
      </c>
      <c r="AD53">
        <v>0</v>
      </c>
      <c r="AE53">
        <v>53.905351000000003</v>
      </c>
      <c r="AF53">
        <v>8.7128630000000005</v>
      </c>
      <c r="AG53">
        <v>43.678386000000003</v>
      </c>
      <c r="AH53">
        <v>25.082519999999999</v>
      </c>
      <c r="AI53">
        <v>0</v>
      </c>
      <c r="AJ53">
        <v>0</v>
      </c>
      <c r="AK53">
        <v>59.009957999999997</v>
      </c>
      <c r="AL53">
        <v>67.396000000000001</v>
      </c>
      <c r="AM53">
        <v>17.179061999999998</v>
      </c>
      <c r="AN53">
        <v>1.0753569999999999</v>
      </c>
      <c r="AO53">
        <v>0</v>
      </c>
      <c r="AP53">
        <v>0.76859999999999995</v>
      </c>
      <c r="AQ53">
        <v>0</v>
      </c>
      <c r="AR53">
        <v>50.783999999999999</v>
      </c>
      <c r="AS53">
        <v>35.652698999999998</v>
      </c>
      <c r="AT53">
        <v>11.250025000000001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82.070464000000015</v>
      </c>
      <c r="BA53">
        <f t="shared" si="1"/>
        <v>1937.682894</v>
      </c>
      <c r="BB53">
        <v>50</v>
      </c>
      <c r="BD53">
        <v>6.05</v>
      </c>
      <c r="BE53">
        <v>1.94</v>
      </c>
      <c r="BF53">
        <v>3.03</v>
      </c>
      <c r="BG53">
        <v>1.85</v>
      </c>
      <c r="BH53">
        <v>9.33</v>
      </c>
      <c r="BI53">
        <v>0.94</v>
      </c>
      <c r="BJ53">
        <v>0.46</v>
      </c>
      <c r="BK53">
        <v>1.8</v>
      </c>
      <c r="BL53">
        <v>0.88</v>
      </c>
      <c r="BM53">
        <v>0.2</v>
      </c>
      <c r="BN53">
        <v>2.38</v>
      </c>
      <c r="BO53">
        <v>3.78</v>
      </c>
      <c r="BP53">
        <v>0.24</v>
      </c>
      <c r="BQ53">
        <v>1.99</v>
      </c>
      <c r="BR53">
        <v>2.1800000000000002</v>
      </c>
      <c r="BS53">
        <v>1.61</v>
      </c>
      <c r="BT53">
        <v>2.9693339999999999</v>
      </c>
      <c r="BU53">
        <v>1.341844</v>
      </c>
      <c r="BV53">
        <v>2.3738440000000001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0.935114</v>
      </c>
      <c r="CL53">
        <v>1.9381029999999999</v>
      </c>
      <c r="CM53">
        <v>3.5116909999999999</v>
      </c>
      <c r="CN53">
        <v>3.5424669999999998</v>
      </c>
      <c r="CO53">
        <v>2.1469499999999999</v>
      </c>
      <c r="CP53">
        <v>4.2581249999999997</v>
      </c>
      <c r="CQ53">
        <v>3.542468</v>
      </c>
      <c r="CR53">
        <v>0.82955999999999996</v>
      </c>
      <c r="CS53">
        <v>2.7933979999999998</v>
      </c>
      <c r="CT53">
        <v>2.5514760000000001</v>
      </c>
      <c r="CU53">
        <v>0</v>
      </c>
      <c r="CV53">
        <v>0.480543</v>
      </c>
      <c r="CW53">
        <v>2.5259830000000001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82.070464000000015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188.81783999999999</v>
      </c>
      <c r="L54">
        <v>241.262315</v>
      </c>
      <c r="M54">
        <v>94.319981999999996</v>
      </c>
      <c r="N54">
        <v>120.69</v>
      </c>
      <c r="O54">
        <v>126.52</v>
      </c>
      <c r="P54">
        <v>144.02676099999999</v>
      </c>
      <c r="Q54">
        <v>12.047090000000001</v>
      </c>
      <c r="R54">
        <v>26.512899999999998</v>
      </c>
      <c r="S54">
        <v>14.354464</v>
      </c>
      <c r="T54">
        <v>0.76508900000000002</v>
      </c>
      <c r="U54">
        <v>348.97500000000002</v>
      </c>
      <c r="V54">
        <v>13.9131</v>
      </c>
      <c r="W54">
        <v>30.191199999999998</v>
      </c>
      <c r="X54">
        <v>97.729200000000006</v>
      </c>
      <c r="Y54">
        <v>0</v>
      </c>
      <c r="Z54">
        <v>6.5537999999999998</v>
      </c>
      <c r="AA54">
        <v>0</v>
      </c>
      <c r="AB54">
        <v>14.42728</v>
      </c>
      <c r="AC54">
        <v>0</v>
      </c>
      <c r="AD54">
        <v>0</v>
      </c>
      <c r="AE54">
        <v>53.905351000000003</v>
      </c>
      <c r="AF54">
        <v>8.7128630000000005</v>
      </c>
      <c r="AG54">
        <v>43.678386000000003</v>
      </c>
      <c r="AH54">
        <v>25.082519999999999</v>
      </c>
      <c r="AI54">
        <v>0</v>
      </c>
      <c r="AJ54">
        <v>0</v>
      </c>
      <c r="AK54">
        <v>59.009957999999997</v>
      </c>
      <c r="AL54">
        <v>67.396000000000001</v>
      </c>
      <c r="AM54">
        <v>17.179061999999998</v>
      </c>
      <c r="AN54">
        <v>1.0753569999999999</v>
      </c>
      <c r="AO54">
        <v>0</v>
      </c>
      <c r="AP54">
        <v>0.76859999999999995</v>
      </c>
      <c r="AQ54">
        <v>0</v>
      </c>
      <c r="AR54">
        <v>52.991999999999997</v>
      </c>
      <c r="AS54">
        <v>35.652698999999998</v>
      </c>
      <c r="AT54">
        <v>11.250025000000001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81.990464000000003</v>
      </c>
      <c r="BA54">
        <f t="shared" si="1"/>
        <v>1939.7993059999999</v>
      </c>
      <c r="BB54">
        <v>51</v>
      </c>
      <c r="BD54">
        <v>6.05</v>
      </c>
      <c r="BE54">
        <v>1.94</v>
      </c>
      <c r="BF54">
        <v>3.03</v>
      </c>
      <c r="BG54">
        <v>1.85</v>
      </c>
      <c r="BH54">
        <v>9.33</v>
      </c>
      <c r="BI54">
        <v>0.88</v>
      </c>
      <c r="BJ54">
        <v>0.44</v>
      </c>
      <c r="BK54">
        <v>1.8</v>
      </c>
      <c r="BL54">
        <v>0.88</v>
      </c>
      <c r="BM54">
        <v>0.2</v>
      </c>
      <c r="BN54">
        <v>2.38</v>
      </c>
      <c r="BO54">
        <v>3.78</v>
      </c>
      <c r="BP54">
        <v>0.24</v>
      </c>
      <c r="BQ54">
        <v>1.99</v>
      </c>
      <c r="BR54">
        <v>2.1800000000000002</v>
      </c>
      <c r="BS54">
        <v>1.61</v>
      </c>
      <c r="BT54">
        <v>2.9693339999999999</v>
      </c>
      <c r="BU54">
        <v>1.341844</v>
      </c>
      <c r="BV54">
        <v>2.3738440000000001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0.935114</v>
      </c>
      <c r="CL54">
        <v>1.9381029999999999</v>
      </c>
      <c r="CM54">
        <v>3.5116909999999999</v>
      </c>
      <c r="CN54">
        <v>3.5424669999999998</v>
      </c>
      <c r="CO54">
        <v>2.1469499999999999</v>
      </c>
      <c r="CP54">
        <v>4.2581249999999997</v>
      </c>
      <c r="CQ54">
        <v>3.542468</v>
      </c>
      <c r="CR54">
        <v>0.82955999999999996</v>
      </c>
      <c r="CS54">
        <v>2.7933979999999998</v>
      </c>
      <c r="CT54">
        <v>2.5514760000000001</v>
      </c>
      <c r="CU54">
        <v>0</v>
      </c>
      <c r="CV54">
        <v>0.480543</v>
      </c>
      <c r="CW54">
        <v>2.5259830000000001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81.990464000000003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188.82942800000001</v>
      </c>
      <c r="L55">
        <v>241.262315</v>
      </c>
      <c r="M55">
        <v>94.319981999999996</v>
      </c>
      <c r="N55">
        <v>120.69</v>
      </c>
      <c r="O55">
        <v>126.52</v>
      </c>
      <c r="P55">
        <v>144.02676099999999</v>
      </c>
      <c r="Q55">
        <v>12.047090000000001</v>
      </c>
      <c r="R55">
        <v>22.665309000000001</v>
      </c>
      <c r="S55">
        <v>14.354464</v>
      </c>
      <c r="T55">
        <v>0.76508900000000002</v>
      </c>
      <c r="U55">
        <v>348.97500000000002</v>
      </c>
      <c r="V55">
        <v>7.9428000000000001</v>
      </c>
      <c r="W55">
        <v>30.191199999999998</v>
      </c>
      <c r="X55">
        <v>97.729200000000006</v>
      </c>
      <c r="Y55">
        <v>0</v>
      </c>
      <c r="Z55">
        <v>6.5537999999999998</v>
      </c>
      <c r="AA55">
        <v>0</v>
      </c>
      <c r="AB55">
        <v>14.42728</v>
      </c>
      <c r="AC55">
        <v>0</v>
      </c>
      <c r="AD55">
        <v>0</v>
      </c>
      <c r="AE55">
        <v>53.905351000000003</v>
      </c>
      <c r="AF55">
        <v>8.7128630000000005</v>
      </c>
      <c r="AG55">
        <v>43.678386000000003</v>
      </c>
      <c r="AH55">
        <v>25.082519999999999</v>
      </c>
      <c r="AI55">
        <v>0</v>
      </c>
      <c r="AJ55">
        <v>0</v>
      </c>
      <c r="AK55">
        <v>59.009957999999997</v>
      </c>
      <c r="AL55">
        <v>67.396000000000001</v>
      </c>
      <c r="AM55">
        <v>17.179061999999998</v>
      </c>
      <c r="AN55">
        <v>1.0753569999999999</v>
      </c>
      <c r="AO55">
        <v>0</v>
      </c>
      <c r="AP55">
        <v>0.38429999999999997</v>
      </c>
      <c r="AQ55">
        <v>0</v>
      </c>
      <c r="AR55">
        <v>52.991999999999997</v>
      </c>
      <c r="AS55">
        <v>34.647410000000001</v>
      </c>
      <c r="AT55">
        <v>11.250025000000001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82.001254000000017</v>
      </c>
      <c r="BA55">
        <f t="shared" si="1"/>
        <v>1928.614204</v>
      </c>
      <c r="BB55">
        <v>52</v>
      </c>
      <c r="BD55">
        <v>6.05</v>
      </c>
      <c r="BE55">
        <v>1.94</v>
      </c>
      <c r="BF55">
        <v>3.03</v>
      </c>
      <c r="BG55">
        <v>1.85</v>
      </c>
      <c r="BH55">
        <v>9.33</v>
      </c>
      <c r="BI55">
        <v>0.88</v>
      </c>
      <c r="BJ55">
        <v>0.44</v>
      </c>
      <c r="BK55">
        <v>1.8</v>
      </c>
      <c r="BL55">
        <v>0.88</v>
      </c>
      <c r="BM55">
        <v>0.2</v>
      </c>
      <c r="BN55">
        <v>2.38</v>
      </c>
      <c r="BO55">
        <v>3.78</v>
      </c>
      <c r="BP55">
        <v>0.24</v>
      </c>
      <c r="BQ55">
        <v>1.99</v>
      </c>
      <c r="BR55">
        <v>2.1800000000000002</v>
      </c>
      <c r="BS55">
        <v>1.61</v>
      </c>
      <c r="BT55">
        <v>2.9693339999999999</v>
      </c>
      <c r="BU55">
        <v>1.341844</v>
      </c>
      <c r="BV55">
        <v>2.3846340000000001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0.935114</v>
      </c>
      <c r="CL55">
        <v>1.9381029999999999</v>
      </c>
      <c r="CM55">
        <v>3.5116909999999999</v>
      </c>
      <c r="CN55">
        <v>3.5424669999999998</v>
      </c>
      <c r="CO55">
        <v>2.1469499999999999</v>
      </c>
      <c r="CP55">
        <v>4.2581249999999997</v>
      </c>
      <c r="CQ55">
        <v>3.542468</v>
      </c>
      <c r="CR55">
        <v>0.82955999999999996</v>
      </c>
      <c r="CS55">
        <v>2.7933979999999998</v>
      </c>
      <c r="CT55">
        <v>2.5514760000000001</v>
      </c>
      <c r="CU55">
        <v>0</v>
      </c>
      <c r="CV55">
        <v>0.480543</v>
      </c>
      <c r="CW55">
        <v>2.5259830000000001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82.001254000000017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188.81783999999999</v>
      </c>
      <c r="L56">
        <v>241.262315</v>
      </c>
      <c r="M56">
        <v>94.319981999999996</v>
      </c>
      <c r="N56">
        <v>120.69</v>
      </c>
      <c r="O56">
        <v>126.52</v>
      </c>
      <c r="P56">
        <v>144.02676099999999</v>
      </c>
      <c r="Q56">
        <v>12.047090000000001</v>
      </c>
      <c r="R56">
        <v>22.665309000000001</v>
      </c>
      <c r="S56">
        <v>14.354464</v>
      </c>
      <c r="T56">
        <v>0.76508900000000002</v>
      </c>
      <c r="U56">
        <v>348.97500000000002</v>
      </c>
      <c r="V56">
        <v>7.9428000000000001</v>
      </c>
      <c r="W56">
        <v>30.191199999999998</v>
      </c>
      <c r="X56">
        <v>97.729200000000006</v>
      </c>
      <c r="Y56">
        <v>0</v>
      </c>
      <c r="Z56">
        <v>6.5537999999999998</v>
      </c>
      <c r="AA56">
        <v>0</v>
      </c>
      <c r="AB56">
        <v>14.42728</v>
      </c>
      <c r="AC56">
        <v>0</v>
      </c>
      <c r="AD56">
        <v>0</v>
      </c>
      <c r="AE56">
        <v>53.905351000000003</v>
      </c>
      <c r="AF56">
        <v>8.7128630000000005</v>
      </c>
      <c r="AG56">
        <v>43.678386000000003</v>
      </c>
      <c r="AH56">
        <v>25.082519999999999</v>
      </c>
      <c r="AI56">
        <v>0</v>
      </c>
      <c r="AJ56">
        <v>0</v>
      </c>
      <c r="AK56">
        <v>59.009957999999997</v>
      </c>
      <c r="AL56">
        <v>67.396000000000001</v>
      </c>
      <c r="AM56">
        <v>17.179061999999998</v>
      </c>
      <c r="AN56">
        <v>1.0753569999999999</v>
      </c>
      <c r="AO56">
        <v>0</v>
      </c>
      <c r="AP56">
        <v>0.38429999999999997</v>
      </c>
      <c r="AQ56">
        <v>0</v>
      </c>
      <c r="AR56">
        <v>50.783999999999999</v>
      </c>
      <c r="AS56">
        <v>34.647410000000001</v>
      </c>
      <c r="AT56">
        <v>11.250025000000001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82.001254000000017</v>
      </c>
      <c r="BA56">
        <f t="shared" si="1"/>
        <v>1926.394616</v>
      </c>
      <c r="BB56">
        <v>53</v>
      </c>
      <c r="BD56">
        <v>6.05</v>
      </c>
      <c r="BE56">
        <v>1.94</v>
      </c>
      <c r="BF56">
        <v>3.03</v>
      </c>
      <c r="BG56">
        <v>1.85</v>
      </c>
      <c r="BH56">
        <v>9.33</v>
      </c>
      <c r="BI56">
        <v>0.88</v>
      </c>
      <c r="BJ56">
        <v>0.44</v>
      </c>
      <c r="BK56">
        <v>1.8</v>
      </c>
      <c r="BL56">
        <v>0.88</v>
      </c>
      <c r="BM56">
        <v>0.2</v>
      </c>
      <c r="BN56">
        <v>2.38</v>
      </c>
      <c r="BO56">
        <v>3.78</v>
      </c>
      <c r="BP56">
        <v>0.24</v>
      </c>
      <c r="BQ56">
        <v>1.99</v>
      </c>
      <c r="BR56">
        <v>2.1800000000000002</v>
      </c>
      <c r="BS56">
        <v>1.61</v>
      </c>
      <c r="BT56">
        <v>2.9693339999999999</v>
      </c>
      <c r="BU56">
        <v>1.341844</v>
      </c>
      <c r="BV56">
        <v>2.3846340000000001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0.935114</v>
      </c>
      <c r="CL56">
        <v>1.9381029999999999</v>
      </c>
      <c r="CM56">
        <v>3.5116909999999999</v>
      </c>
      <c r="CN56">
        <v>3.5424669999999998</v>
      </c>
      <c r="CO56">
        <v>2.1469499999999999</v>
      </c>
      <c r="CP56">
        <v>4.2581249999999997</v>
      </c>
      <c r="CQ56">
        <v>3.542468</v>
      </c>
      <c r="CR56">
        <v>0.82955999999999996</v>
      </c>
      <c r="CS56">
        <v>2.7933979999999998</v>
      </c>
      <c r="CT56">
        <v>2.5514760000000001</v>
      </c>
      <c r="CU56">
        <v>0</v>
      </c>
      <c r="CV56">
        <v>0.480543</v>
      </c>
      <c r="CW56">
        <v>2.5259830000000001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82.001254000000017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188.823634</v>
      </c>
      <c r="L57">
        <v>241.20425</v>
      </c>
      <c r="M57">
        <v>94.319981999999996</v>
      </c>
      <c r="N57">
        <v>120.69</v>
      </c>
      <c r="O57">
        <v>126.52</v>
      </c>
      <c r="P57">
        <v>144.02676099999999</v>
      </c>
      <c r="Q57">
        <v>12.085043000000001</v>
      </c>
      <c r="R57">
        <v>22.665309000000001</v>
      </c>
      <c r="S57">
        <v>14.427284999999999</v>
      </c>
      <c r="T57">
        <v>0.76508900000000002</v>
      </c>
      <c r="U57">
        <v>348.97500000000002</v>
      </c>
      <c r="V57">
        <v>3</v>
      </c>
      <c r="W57">
        <v>23.781500000000001</v>
      </c>
      <c r="X57">
        <v>96.349100000000007</v>
      </c>
      <c r="Y57">
        <v>0</v>
      </c>
      <c r="Z57">
        <v>6.5537999999999998</v>
      </c>
      <c r="AA57">
        <v>0</v>
      </c>
      <c r="AB57">
        <v>14.42728</v>
      </c>
      <c r="AC57">
        <v>0</v>
      </c>
      <c r="AD57">
        <v>0</v>
      </c>
      <c r="AE57">
        <v>53.905351000000003</v>
      </c>
      <c r="AF57">
        <v>8.7128630000000005</v>
      </c>
      <c r="AG57">
        <v>43.678386000000003</v>
      </c>
      <c r="AH57">
        <v>25.082519999999999</v>
      </c>
      <c r="AI57">
        <v>0</v>
      </c>
      <c r="AJ57">
        <v>0</v>
      </c>
      <c r="AK57">
        <v>59.009957999999997</v>
      </c>
      <c r="AL57">
        <v>67.396000000000001</v>
      </c>
      <c r="AM57">
        <v>17.179061999999998</v>
      </c>
      <c r="AN57">
        <v>1.0753569999999999</v>
      </c>
      <c r="AO57">
        <v>0</v>
      </c>
      <c r="AP57">
        <v>0.38429999999999997</v>
      </c>
      <c r="AQ57">
        <v>0</v>
      </c>
      <c r="AR57">
        <v>50.783999999999999</v>
      </c>
      <c r="AS57">
        <v>34.647410000000001</v>
      </c>
      <c r="AT57">
        <v>11.250025000000001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81.951254000000006</v>
      </c>
      <c r="BA57">
        <f t="shared" si="1"/>
        <v>1913.670519</v>
      </c>
      <c r="BB57">
        <v>54</v>
      </c>
      <c r="BD57">
        <v>6.05</v>
      </c>
      <c r="BE57">
        <v>1.94</v>
      </c>
      <c r="BF57">
        <v>3.03</v>
      </c>
      <c r="BG57">
        <v>1.85</v>
      </c>
      <c r="BH57">
        <v>9.33</v>
      </c>
      <c r="BI57">
        <v>0.88</v>
      </c>
      <c r="BJ57">
        <v>0.44</v>
      </c>
      <c r="BK57">
        <v>1.75</v>
      </c>
      <c r="BL57">
        <v>0.88</v>
      </c>
      <c r="BM57">
        <v>0.2</v>
      </c>
      <c r="BN57">
        <v>2.38</v>
      </c>
      <c r="BO57">
        <v>3.78</v>
      </c>
      <c r="BP57">
        <v>0.24</v>
      </c>
      <c r="BQ57">
        <v>1.99</v>
      </c>
      <c r="BR57">
        <v>2.1800000000000002</v>
      </c>
      <c r="BS57">
        <v>1.61</v>
      </c>
      <c r="BT57">
        <v>2.9693339999999999</v>
      </c>
      <c r="BU57">
        <v>1.341844</v>
      </c>
      <c r="BV57">
        <v>2.3846340000000001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0.935114</v>
      </c>
      <c r="CL57">
        <v>1.9381029999999999</v>
      </c>
      <c r="CM57">
        <v>3.5116909999999999</v>
      </c>
      <c r="CN57">
        <v>3.5424669999999998</v>
      </c>
      <c r="CO57">
        <v>2.1469499999999999</v>
      </c>
      <c r="CP57">
        <v>4.2581249999999997</v>
      </c>
      <c r="CQ57">
        <v>3.542468</v>
      </c>
      <c r="CR57">
        <v>0.82955999999999996</v>
      </c>
      <c r="CS57">
        <v>2.7933979999999998</v>
      </c>
      <c r="CT57">
        <v>2.5514760000000001</v>
      </c>
      <c r="CU57">
        <v>0</v>
      </c>
      <c r="CV57">
        <v>0.480543</v>
      </c>
      <c r="CW57">
        <v>2.5259830000000001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81.951254000000006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188.81204600000001</v>
      </c>
      <c r="L58">
        <v>241.20425</v>
      </c>
      <c r="M58">
        <v>94.319981999999996</v>
      </c>
      <c r="N58">
        <v>120.69</v>
      </c>
      <c r="O58">
        <v>126.52</v>
      </c>
      <c r="P58">
        <v>144.02676099999999</v>
      </c>
      <c r="Q58">
        <v>12.085043000000001</v>
      </c>
      <c r="R58">
        <v>26.512899999999998</v>
      </c>
      <c r="S58">
        <v>14.427284999999999</v>
      </c>
      <c r="T58">
        <v>0.76508900000000002</v>
      </c>
      <c r="U58">
        <v>348.97500000000002</v>
      </c>
      <c r="V58">
        <v>8.9702999999999999</v>
      </c>
      <c r="W58">
        <v>23.781500000000001</v>
      </c>
      <c r="X58">
        <v>96.349100000000007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53.905351000000003</v>
      </c>
      <c r="AF58">
        <v>8.7128630000000005</v>
      </c>
      <c r="AG58">
        <v>43.678386000000003</v>
      </c>
      <c r="AH58">
        <v>25.082519999999999</v>
      </c>
      <c r="AI58">
        <v>0</v>
      </c>
      <c r="AJ58">
        <v>0</v>
      </c>
      <c r="AK58">
        <v>59.009957999999997</v>
      </c>
      <c r="AL58">
        <v>67.396000000000001</v>
      </c>
      <c r="AM58">
        <v>17.179061999999998</v>
      </c>
      <c r="AN58">
        <v>1.0753569999999999</v>
      </c>
      <c r="AO58">
        <v>0</v>
      </c>
      <c r="AP58">
        <v>0.38429999999999997</v>
      </c>
      <c r="AQ58">
        <v>0</v>
      </c>
      <c r="AR58">
        <v>50.783999999999999</v>
      </c>
      <c r="AS58">
        <v>34.647410000000001</v>
      </c>
      <c r="AT58">
        <v>11.250025000000001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81.951254000000006</v>
      </c>
      <c r="BA58">
        <f t="shared" si="1"/>
        <v>1909.049542</v>
      </c>
      <c r="BB58">
        <v>55</v>
      </c>
      <c r="BD58">
        <v>6.05</v>
      </c>
      <c r="BE58">
        <v>1.94</v>
      </c>
      <c r="BF58">
        <v>3.03</v>
      </c>
      <c r="BG58">
        <v>1.85</v>
      </c>
      <c r="BH58">
        <v>9.33</v>
      </c>
      <c r="BI58">
        <v>0.88</v>
      </c>
      <c r="BJ58">
        <v>0.44</v>
      </c>
      <c r="BK58">
        <v>1.75</v>
      </c>
      <c r="BL58">
        <v>0.88</v>
      </c>
      <c r="BM58">
        <v>0.2</v>
      </c>
      <c r="BN58">
        <v>2.38</v>
      </c>
      <c r="BO58">
        <v>3.78</v>
      </c>
      <c r="BP58">
        <v>0.24</v>
      </c>
      <c r="BQ58">
        <v>1.99</v>
      </c>
      <c r="BR58">
        <v>2.1800000000000002</v>
      </c>
      <c r="BS58">
        <v>1.61</v>
      </c>
      <c r="BT58">
        <v>2.9693339999999999</v>
      </c>
      <c r="BU58">
        <v>1.341844</v>
      </c>
      <c r="BV58">
        <v>2.3846340000000001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0.935114</v>
      </c>
      <c r="CL58">
        <v>1.9381029999999999</v>
      </c>
      <c r="CM58">
        <v>3.5116909999999999</v>
      </c>
      <c r="CN58">
        <v>3.5424669999999998</v>
      </c>
      <c r="CO58">
        <v>2.1469499999999999</v>
      </c>
      <c r="CP58">
        <v>4.2581249999999997</v>
      </c>
      <c r="CQ58">
        <v>3.542468</v>
      </c>
      <c r="CR58">
        <v>0.82955999999999996</v>
      </c>
      <c r="CS58">
        <v>2.7933979999999998</v>
      </c>
      <c r="CT58">
        <v>2.5514760000000001</v>
      </c>
      <c r="CU58">
        <v>0</v>
      </c>
      <c r="CV58">
        <v>0.480543</v>
      </c>
      <c r="CW58">
        <v>2.5259830000000001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81.951254000000006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188.823634</v>
      </c>
      <c r="L59">
        <v>298.46800000000002</v>
      </c>
      <c r="M59">
        <v>94.319981999999996</v>
      </c>
      <c r="N59">
        <v>120.69</v>
      </c>
      <c r="O59">
        <v>126.52</v>
      </c>
      <c r="P59">
        <v>144.02676099999999</v>
      </c>
      <c r="Q59">
        <v>12.085043000000001</v>
      </c>
      <c r="R59">
        <v>26.512899999999998</v>
      </c>
      <c r="S59">
        <v>14.427284999999999</v>
      </c>
      <c r="T59">
        <v>0.76508900000000002</v>
      </c>
      <c r="U59">
        <v>348.97500000000002</v>
      </c>
      <c r="V59">
        <v>8.9702999999999999</v>
      </c>
      <c r="W59">
        <v>23.781500000000001</v>
      </c>
      <c r="X59">
        <v>78.259100000000004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35.813791000000002</v>
      </c>
      <c r="AF59">
        <v>0</v>
      </c>
      <c r="AG59">
        <v>43.678386000000003</v>
      </c>
      <c r="AH59">
        <v>25.082519999999999</v>
      </c>
      <c r="AI59">
        <v>0</v>
      </c>
      <c r="AJ59">
        <v>0</v>
      </c>
      <c r="AK59">
        <v>59.009957999999997</v>
      </c>
      <c r="AL59">
        <v>67.396000000000001</v>
      </c>
      <c r="AM59">
        <v>17.179061999999998</v>
      </c>
      <c r="AN59">
        <v>1.0753569999999999</v>
      </c>
      <c r="AO59">
        <v>0</v>
      </c>
      <c r="AP59">
        <v>0.38429999999999997</v>
      </c>
      <c r="AQ59">
        <v>0</v>
      </c>
      <c r="AR59">
        <v>50.783999999999999</v>
      </c>
      <c r="AS59">
        <v>34.647410000000001</v>
      </c>
      <c r="AT59">
        <v>11.250025000000001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81.951254000000006</v>
      </c>
      <c r="BA59">
        <f t="shared" si="1"/>
        <v>1927.9842570000003</v>
      </c>
      <c r="BB59">
        <v>56</v>
      </c>
      <c r="BD59">
        <v>6.05</v>
      </c>
      <c r="BE59">
        <v>1.94</v>
      </c>
      <c r="BF59">
        <v>3.03</v>
      </c>
      <c r="BG59">
        <v>1.85</v>
      </c>
      <c r="BH59">
        <v>9.33</v>
      </c>
      <c r="BI59">
        <v>0.88</v>
      </c>
      <c r="BJ59">
        <v>0.44</v>
      </c>
      <c r="BK59">
        <v>1.75</v>
      </c>
      <c r="BL59">
        <v>0.88</v>
      </c>
      <c r="BM59">
        <v>0.2</v>
      </c>
      <c r="BN59">
        <v>2.38</v>
      </c>
      <c r="BO59">
        <v>3.78</v>
      </c>
      <c r="BP59">
        <v>0.24</v>
      </c>
      <c r="BQ59">
        <v>1.99</v>
      </c>
      <c r="BR59">
        <v>2.1800000000000002</v>
      </c>
      <c r="BS59">
        <v>1.61</v>
      </c>
      <c r="BT59">
        <v>2.9693339999999999</v>
      </c>
      <c r="BU59">
        <v>1.341844</v>
      </c>
      <c r="BV59">
        <v>2.3846340000000001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0.935114</v>
      </c>
      <c r="CL59">
        <v>1.9381029999999999</v>
      </c>
      <c r="CM59">
        <v>3.5116909999999999</v>
      </c>
      <c r="CN59">
        <v>3.5424669999999998</v>
      </c>
      <c r="CO59">
        <v>2.1469499999999999</v>
      </c>
      <c r="CP59">
        <v>4.2581249999999997</v>
      </c>
      <c r="CQ59">
        <v>3.542468</v>
      </c>
      <c r="CR59">
        <v>0.82955999999999996</v>
      </c>
      <c r="CS59">
        <v>2.7933979999999998</v>
      </c>
      <c r="CT59">
        <v>2.5514760000000001</v>
      </c>
      <c r="CU59">
        <v>0</v>
      </c>
      <c r="CV59">
        <v>0.480543</v>
      </c>
      <c r="CW59">
        <v>2.5259830000000001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81.951254000000006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188.81204600000001</v>
      </c>
      <c r="L60">
        <v>324.16800000000001</v>
      </c>
      <c r="M60">
        <v>94.319981999999996</v>
      </c>
      <c r="N60">
        <v>120.69</v>
      </c>
      <c r="O60">
        <v>126.52</v>
      </c>
      <c r="P60">
        <v>144.02676099999999</v>
      </c>
      <c r="Q60">
        <v>12.085043000000001</v>
      </c>
      <c r="R60">
        <v>26.512899999999998</v>
      </c>
      <c r="S60">
        <v>14.427284999999999</v>
      </c>
      <c r="T60">
        <v>0.76508900000000002</v>
      </c>
      <c r="U60">
        <v>348.97500000000002</v>
      </c>
      <c r="V60">
        <v>8.9702999999999999</v>
      </c>
      <c r="W60">
        <v>23.781500000000001</v>
      </c>
      <c r="X60">
        <v>78.259100000000004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35.813791000000002</v>
      </c>
      <c r="AF60">
        <v>0</v>
      </c>
      <c r="AG60">
        <v>43.678386000000003</v>
      </c>
      <c r="AH60">
        <v>25.082519999999999</v>
      </c>
      <c r="AI60">
        <v>0</v>
      </c>
      <c r="AJ60">
        <v>0</v>
      </c>
      <c r="AK60">
        <v>59.009957999999997</v>
      </c>
      <c r="AL60">
        <v>67.396000000000001</v>
      </c>
      <c r="AM60">
        <v>17.179061999999998</v>
      </c>
      <c r="AN60">
        <v>1.0753569999999999</v>
      </c>
      <c r="AO60">
        <v>0</v>
      </c>
      <c r="AP60">
        <v>0.38429999999999997</v>
      </c>
      <c r="AQ60">
        <v>0</v>
      </c>
      <c r="AR60">
        <v>50.783999999999999</v>
      </c>
      <c r="AS60">
        <v>34.647410000000001</v>
      </c>
      <c r="AT60">
        <v>11.250025000000001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81.951254000000006</v>
      </c>
      <c r="BA60">
        <f t="shared" si="1"/>
        <v>1953.6726690000003</v>
      </c>
      <c r="BB60">
        <v>57</v>
      </c>
      <c r="BD60">
        <v>6.05</v>
      </c>
      <c r="BE60">
        <v>1.94</v>
      </c>
      <c r="BF60">
        <v>3.03</v>
      </c>
      <c r="BG60">
        <v>1.85</v>
      </c>
      <c r="BH60">
        <v>9.33</v>
      </c>
      <c r="BI60">
        <v>0.88</v>
      </c>
      <c r="BJ60">
        <v>0.44</v>
      </c>
      <c r="BK60">
        <v>1.75</v>
      </c>
      <c r="BL60">
        <v>0.88</v>
      </c>
      <c r="BM60">
        <v>0.2</v>
      </c>
      <c r="BN60">
        <v>2.38</v>
      </c>
      <c r="BO60">
        <v>3.78</v>
      </c>
      <c r="BP60">
        <v>0.24</v>
      </c>
      <c r="BQ60">
        <v>1.99</v>
      </c>
      <c r="BR60">
        <v>2.1800000000000002</v>
      </c>
      <c r="BS60">
        <v>1.61</v>
      </c>
      <c r="BT60">
        <v>2.9693339999999999</v>
      </c>
      <c r="BU60">
        <v>1.341844</v>
      </c>
      <c r="BV60">
        <v>2.3846340000000001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0.935114</v>
      </c>
      <c r="CL60">
        <v>1.9381029999999999</v>
      </c>
      <c r="CM60">
        <v>3.5116909999999999</v>
      </c>
      <c r="CN60">
        <v>3.5424669999999998</v>
      </c>
      <c r="CO60">
        <v>2.1469499999999999</v>
      </c>
      <c r="CP60">
        <v>4.2581249999999997</v>
      </c>
      <c r="CQ60">
        <v>3.542468</v>
      </c>
      <c r="CR60">
        <v>0.82955999999999996</v>
      </c>
      <c r="CS60">
        <v>2.7933979999999998</v>
      </c>
      <c r="CT60">
        <v>2.5514760000000001</v>
      </c>
      <c r="CU60">
        <v>0</v>
      </c>
      <c r="CV60">
        <v>0.480543</v>
      </c>
      <c r="CW60">
        <v>2.5259830000000001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81.951254000000006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188.823634</v>
      </c>
      <c r="L61">
        <v>369.16800000000001</v>
      </c>
      <c r="M61">
        <v>94.319981999999996</v>
      </c>
      <c r="N61">
        <v>120.69</v>
      </c>
      <c r="O61">
        <v>126.52</v>
      </c>
      <c r="P61">
        <v>144.02676099999999</v>
      </c>
      <c r="Q61">
        <v>12.085043000000001</v>
      </c>
      <c r="R61">
        <v>26.512899999999998</v>
      </c>
      <c r="S61">
        <v>14.427284999999999</v>
      </c>
      <c r="T61">
        <v>0.76508900000000002</v>
      </c>
      <c r="U61">
        <v>348.97500000000002</v>
      </c>
      <c r="V61">
        <v>12.613709</v>
      </c>
      <c r="W61">
        <v>38.510399999999997</v>
      </c>
      <c r="X61">
        <v>111.426772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35.813791000000002</v>
      </c>
      <c r="AF61">
        <v>0</v>
      </c>
      <c r="AG61">
        <v>43.678386000000003</v>
      </c>
      <c r="AH61">
        <v>25.082519999999999</v>
      </c>
      <c r="AI61">
        <v>0</v>
      </c>
      <c r="AJ61">
        <v>0</v>
      </c>
      <c r="AK61">
        <v>59.009957999999997</v>
      </c>
      <c r="AL61">
        <v>67.396000000000001</v>
      </c>
      <c r="AM61">
        <v>17.179061999999998</v>
      </c>
      <c r="AN61">
        <v>1.0753569999999999</v>
      </c>
      <c r="AO61">
        <v>0</v>
      </c>
      <c r="AP61">
        <v>0.38429999999999997</v>
      </c>
      <c r="AQ61">
        <v>0</v>
      </c>
      <c r="AR61">
        <v>50.783999999999999</v>
      </c>
      <c r="AS61">
        <v>34.647410000000001</v>
      </c>
      <c r="AT61">
        <v>11.250025000000001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81.951254000000006</v>
      </c>
      <c r="BA61">
        <f t="shared" si="1"/>
        <v>2050.2242379999998</v>
      </c>
      <c r="BB61">
        <v>58</v>
      </c>
      <c r="BD61">
        <v>6.05</v>
      </c>
      <c r="BE61">
        <v>1.94</v>
      </c>
      <c r="BF61">
        <v>3.03</v>
      </c>
      <c r="BG61">
        <v>1.85</v>
      </c>
      <c r="BH61">
        <v>9.33</v>
      </c>
      <c r="BI61">
        <v>0.88</v>
      </c>
      <c r="BJ61">
        <v>0.44</v>
      </c>
      <c r="BK61">
        <v>1.75</v>
      </c>
      <c r="BL61">
        <v>0.88</v>
      </c>
      <c r="BM61">
        <v>0.2</v>
      </c>
      <c r="BN61">
        <v>2.38</v>
      </c>
      <c r="BO61">
        <v>3.78</v>
      </c>
      <c r="BP61">
        <v>0.24</v>
      </c>
      <c r="BQ61">
        <v>1.99</v>
      </c>
      <c r="BR61">
        <v>2.1800000000000002</v>
      </c>
      <c r="BS61">
        <v>1.61</v>
      </c>
      <c r="BT61">
        <v>2.9693339999999999</v>
      </c>
      <c r="BU61">
        <v>1.341844</v>
      </c>
      <c r="BV61">
        <v>2.3846340000000001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0.935114</v>
      </c>
      <c r="CL61">
        <v>1.9381029999999999</v>
      </c>
      <c r="CM61">
        <v>3.5116909999999999</v>
      </c>
      <c r="CN61">
        <v>3.5424669999999998</v>
      </c>
      <c r="CO61">
        <v>2.1469499999999999</v>
      </c>
      <c r="CP61">
        <v>4.2581249999999997</v>
      </c>
      <c r="CQ61">
        <v>3.542468</v>
      </c>
      <c r="CR61">
        <v>0.82955999999999996</v>
      </c>
      <c r="CS61">
        <v>2.7933979999999998</v>
      </c>
      <c r="CT61">
        <v>2.5514760000000001</v>
      </c>
      <c r="CU61">
        <v>0</v>
      </c>
      <c r="CV61">
        <v>0.480543</v>
      </c>
      <c r="CW61">
        <v>2.5259830000000001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81.951254000000006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188.81204600000001</v>
      </c>
      <c r="L62">
        <v>416.16800000000001</v>
      </c>
      <c r="M62">
        <v>94.319981999999996</v>
      </c>
      <c r="N62">
        <v>120.69</v>
      </c>
      <c r="O62">
        <v>126.52</v>
      </c>
      <c r="P62">
        <v>144.02676099999999</v>
      </c>
      <c r="Q62">
        <v>12.085043000000001</v>
      </c>
      <c r="R62">
        <v>26.512899999999998</v>
      </c>
      <c r="S62">
        <v>14.427284999999999</v>
      </c>
      <c r="T62">
        <v>0.76508900000000002</v>
      </c>
      <c r="U62">
        <v>348.97500000000002</v>
      </c>
      <c r="V62">
        <v>14.517099999999999</v>
      </c>
      <c r="W62">
        <v>38.510399999999997</v>
      </c>
      <c r="X62">
        <v>128.04990000000001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35.813791000000002</v>
      </c>
      <c r="AF62">
        <v>0</v>
      </c>
      <c r="AG62">
        <v>43.678386000000003</v>
      </c>
      <c r="AH62">
        <v>25.082519999999999</v>
      </c>
      <c r="AI62">
        <v>0</v>
      </c>
      <c r="AJ62">
        <v>0</v>
      </c>
      <c r="AK62">
        <v>59.009957999999997</v>
      </c>
      <c r="AL62">
        <v>67.396000000000001</v>
      </c>
      <c r="AM62">
        <v>17.179061999999998</v>
      </c>
      <c r="AN62">
        <v>1.0753569999999999</v>
      </c>
      <c r="AO62">
        <v>0</v>
      </c>
      <c r="AP62">
        <v>0.38429999999999997</v>
      </c>
      <c r="AQ62">
        <v>0</v>
      </c>
      <c r="AR62">
        <v>50.783999999999999</v>
      </c>
      <c r="AS62">
        <v>34.647410000000001</v>
      </c>
      <c r="AT62">
        <v>11.250025000000001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81.891254000000004</v>
      </c>
      <c r="BA62">
        <f t="shared" si="1"/>
        <v>2115.679169</v>
      </c>
      <c r="BB62">
        <v>59</v>
      </c>
      <c r="BD62">
        <v>6.05</v>
      </c>
      <c r="BE62">
        <v>1.94</v>
      </c>
      <c r="BF62">
        <v>3.03</v>
      </c>
      <c r="BG62">
        <v>1.85</v>
      </c>
      <c r="BH62">
        <v>9.33</v>
      </c>
      <c r="BI62">
        <v>0.84</v>
      </c>
      <c r="BJ62">
        <v>0.42</v>
      </c>
      <c r="BK62">
        <v>1.75</v>
      </c>
      <c r="BL62">
        <v>0.88</v>
      </c>
      <c r="BM62">
        <v>0.2</v>
      </c>
      <c r="BN62">
        <v>2.38</v>
      </c>
      <c r="BO62">
        <v>3.78</v>
      </c>
      <c r="BP62">
        <v>0.24</v>
      </c>
      <c r="BQ62">
        <v>1.99</v>
      </c>
      <c r="BR62">
        <v>2.1800000000000002</v>
      </c>
      <c r="BS62">
        <v>1.61</v>
      </c>
      <c r="BT62">
        <v>2.9693339999999999</v>
      </c>
      <c r="BU62">
        <v>1.341844</v>
      </c>
      <c r="BV62">
        <v>2.3846340000000001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0.935114</v>
      </c>
      <c r="CL62">
        <v>1.9381029999999999</v>
      </c>
      <c r="CM62">
        <v>3.5116909999999999</v>
      </c>
      <c r="CN62">
        <v>3.5424669999999998</v>
      </c>
      <c r="CO62">
        <v>2.1469499999999999</v>
      </c>
      <c r="CP62">
        <v>4.2581249999999997</v>
      </c>
      <c r="CQ62">
        <v>3.542468</v>
      </c>
      <c r="CR62">
        <v>0.82955999999999996</v>
      </c>
      <c r="CS62">
        <v>2.7933979999999998</v>
      </c>
      <c r="CT62">
        <v>2.5514760000000001</v>
      </c>
      <c r="CU62">
        <v>0</v>
      </c>
      <c r="CV62">
        <v>0.480543</v>
      </c>
      <c r="CW62">
        <v>2.5259830000000001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81.891254000000004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188.61935099999999</v>
      </c>
      <c r="L63">
        <v>414.56799999999998</v>
      </c>
      <c r="M63">
        <v>94.319981999999996</v>
      </c>
      <c r="N63">
        <v>120.69</v>
      </c>
      <c r="O63">
        <v>126.52</v>
      </c>
      <c r="P63">
        <v>144.02676099999999</v>
      </c>
      <c r="Q63">
        <v>12.076250999999999</v>
      </c>
      <c r="R63">
        <v>26.512899999999998</v>
      </c>
      <c r="S63">
        <v>14.019041</v>
      </c>
      <c r="T63">
        <v>0.76368499999999995</v>
      </c>
      <c r="U63">
        <v>348.97500000000002</v>
      </c>
      <c r="V63">
        <v>14.517099999999999</v>
      </c>
      <c r="W63">
        <v>38.510399999999997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35.813791000000002</v>
      </c>
      <c r="AF63">
        <v>0</v>
      </c>
      <c r="AG63">
        <v>43.678386000000003</v>
      </c>
      <c r="AH63">
        <v>25.082519999999999</v>
      </c>
      <c r="AI63">
        <v>0</v>
      </c>
      <c r="AJ63">
        <v>0</v>
      </c>
      <c r="AK63">
        <v>59.009957999999997</v>
      </c>
      <c r="AL63">
        <v>67.396000000000001</v>
      </c>
      <c r="AM63">
        <v>17.179061999999998</v>
      </c>
      <c r="AN63">
        <v>1.0753569999999999</v>
      </c>
      <c r="AO63">
        <v>0</v>
      </c>
      <c r="AP63">
        <v>1.5371999999999999</v>
      </c>
      <c r="AQ63">
        <v>9.8916199999999996</v>
      </c>
      <c r="AR63">
        <v>50.783999999999999</v>
      </c>
      <c r="AS63">
        <v>35.360464</v>
      </c>
      <c r="AT63">
        <v>11.250025000000001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81.891254000000004</v>
      </c>
      <c r="BA63">
        <f t="shared" si="1"/>
        <v>2144.6913330000002</v>
      </c>
      <c r="BB63">
        <v>60</v>
      </c>
      <c r="BD63">
        <v>6.05</v>
      </c>
      <c r="BE63">
        <v>1.94</v>
      </c>
      <c r="BF63">
        <v>3.03</v>
      </c>
      <c r="BG63">
        <v>1.85</v>
      </c>
      <c r="BH63">
        <v>9.33</v>
      </c>
      <c r="BI63">
        <v>0.84</v>
      </c>
      <c r="BJ63">
        <v>0.42</v>
      </c>
      <c r="BK63">
        <v>1.75</v>
      </c>
      <c r="BL63">
        <v>0.88</v>
      </c>
      <c r="BM63">
        <v>0.2</v>
      </c>
      <c r="BN63">
        <v>2.38</v>
      </c>
      <c r="BO63">
        <v>3.78</v>
      </c>
      <c r="BP63">
        <v>0.24</v>
      </c>
      <c r="BQ63">
        <v>1.99</v>
      </c>
      <c r="BR63">
        <v>2.1800000000000002</v>
      </c>
      <c r="BS63">
        <v>1.61</v>
      </c>
      <c r="BT63">
        <v>2.9693339999999999</v>
      </c>
      <c r="BU63">
        <v>1.341844</v>
      </c>
      <c r="BV63">
        <v>2.3846340000000001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0.935114</v>
      </c>
      <c r="CL63">
        <v>1.9381029999999999</v>
      </c>
      <c r="CM63">
        <v>3.5116909999999999</v>
      </c>
      <c r="CN63">
        <v>3.5424669999999998</v>
      </c>
      <c r="CO63">
        <v>2.1469499999999999</v>
      </c>
      <c r="CP63">
        <v>4.2581249999999997</v>
      </c>
      <c r="CQ63">
        <v>3.542468</v>
      </c>
      <c r="CR63">
        <v>0.82955999999999996</v>
      </c>
      <c r="CS63">
        <v>2.7933979999999998</v>
      </c>
      <c r="CT63">
        <v>2.5514760000000001</v>
      </c>
      <c r="CU63">
        <v>0</v>
      </c>
      <c r="CV63">
        <v>0.480543</v>
      </c>
      <c r="CW63">
        <v>2.5259830000000001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81.891254000000004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188.607418</v>
      </c>
      <c r="L64">
        <v>416.15800000000002</v>
      </c>
      <c r="M64">
        <v>94.319981999999996</v>
      </c>
      <c r="N64">
        <v>120.69</v>
      </c>
      <c r="O64">
        <v>126.52</v>
      </c>
      <c r="P64">
        <v>144.02676099999999</v>
      </c>
      <c r="Q64">
        <v>12.076250999999999</v>
      </c>
      <c r="R64">
        <v>32.281700000000001</v>
      </c>
      <c r="S64">
        <v>14.019041</v>
      </c>
      <c r="T64">
        <v>0.762463</v>
      </c>
      <c r="U64">
        <v>348.97500000000002</v>
      </c>
      <c r="V64">
        <v>14.517099999999999</v>
      </c>
      <c r="W64">
        <v>38.510399999999997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35.813791000000002</v>
      </c>
      <c r="AF64">
        <v>0</v>
      </c>
      <c r="AG64">
        <v>43.678386000000003</v>
      </c>
      <c r="AH64">
        <v>25.082519999999999</v>
      </c>
      <c r="AI64">
        <v>0</v>
      </c>
      <c r="AJ64">
        <v>0</v>
      </c>
      <c r="AK64">
        <v>59.009957999999997</v>
      </c>
      <c r="AL64">
        <v>67.396000000000001</v>
      </c>
      <c r="AM64">
        <v>17.179061999999998</v>
      </c>
      <c r="AN64">
        <v>1.0753569999999999</v>
      </c>
      <c r="AO64">
        <v>0</v>
      </c>
      <c r="AP64">
        <v>1.5371999999999999</v>
      </c>
      <c r="AQ64">
        <v>16.957063000000002</v>
      </c>
      <c r="AR64">
        <v>50.783999999999999</v>
      </c>
      <c r="AS64">
        <v>35.360464</v>
      </c>
      <c r="AT64">
        <v>11.250025000000001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81.891254000000004</v>
      </c>
      <c r="BA64">
        <f t="shared" si="1"/>
        <v>2159.102421</v>
      </c>
      <c r="BB64">
        <v>61</v>
      </c>
      <c r="BD64">
        <v>6.05</v>
      </c>
      <c r="BE64">
        <v>1.94</v>
      </c>
      <c r="BF64">
        <v>3.03</v>
      </c>
      <c r="BG64">
        <v>1.85</v>
      </c>
      <c r="BH64">
        <v>9.33</v>
      </c>
      <c r="BI64">
        <v>0.84</v>
      </c>
      <c r="BJ64">
        <v>0.42</v>
      </c>
      <c r="BK64">
        <v>1.75</v>
      </c>
      <c r="BL64">
        <v>0.88</v>
      </c>
      <c r="BM64">
        <v>0.2</v>
      </c>
      <c r="BN64">
        <v>2.38</v>
      </c>
      <c r="BO64">
        <v>3.78</v>
      </c>
      <c r="BP64">
        <v>0.24</v>
      </c>
      <c r="BQ64">
        <v>1.99</v>
      </c>
      <c r="BR64">
        <v>2.1800000000000002</v>
      </c>
      <c r="BS64">
        <v>1.61</v>
      </c>
      <c r="BT64">
        <v>2.9693339999999999</v>
      </c>
      <c r="BU64">
        <v>1.341844</v>
      </c>
      <c r="BV64">
        <v>2.3846340000000001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0.935114</v>
      </c>
      <c r="CL64">
        <v>1.9381029999999999</v>
      </c>
      <c r="CM64">
        <v>3.5116909999999999</v>
      </c>
      <c r="CN64">
        <v>3.5424669999999998</v>
      </c>
      <c r="CO64">
        <v>2.1469499999999999</v>
      </c>
      <c r="CP64">
        <v>4.2581249999999997</v>
      </c>
      <c r="CQ64">
        <v>3.542468</v>
      </c>
      <c r="CR64">
        <v>0.82955999999999996</v>
      </c>
      <c r="CS64">
        <v>2.7933979999999998</v>
      </c>
      <c r="CT64">
        <v>2.5514760000000001</v>
      </c>
      <c r="CU64">
        <v>0</v>
      </c>
      <c r="CV64">
        <v>0.480543</v>
      </c>
      <c r="CW64">
        <v>2.5259830000000001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81.891254000000004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188.59703099999999</v>
      </c>
      <c r="L65">
        <v>416.63799999999998</v>
      </c>
      <c r="M65">
        <v>94.319981999999996</v>
      </c>
      <c r="N65">
        <v>120.69</v>
      </c>
      <c r="O65">
        <v>126.52</v>
      </c>
      <c r="P65">
        <v>144.02676099999999</v>
      </c>
      <c r="Q65">
        <v>12.042299999999999</v>
      </c>
      <c r="R65">
        <v>32.281700000000001</v>
      </c>
      <c r="S65">
        <v>13.938105999999999</v>
      </c>
      <c r="T65">
        <v>0.762463</v>
      </c>
      <c r="U65">
        <v>348.97500000000002</v>
      </c>
      <c r="V65">
        <v>14.517099999999999</v>
      </c>
      <c r="W65">
        <v>38.510399999999997</v>
      </c>
      <c r="X65">
        <v>147.515625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35.813791000000002</v>
      </c>
      <c r="AF65">
        <v>0</v>
      </c>
      <c r="AG65">
        <v>43.678386000000003</v>
      </c>
      <c r="AH65">
        <v>25.082519999999999</v>
      </c>
      <c r="AI65">
        <v>0</v>
      </c>
      <c r="AJ65">
        <v>0</v>
      </c>
      <c r="AK65">
        <v>59.009957999999997</v>
      </c>
      <c r="AL65">
        <v>67.396000000000001</v>
      </c>
      <c r="AM65">
        <v>17.179061999999998</v>
      </c>
      <c r="AN65">
        <v>1.0753569999999999</v>
      </c>
      <c r="AO65">
        <v>0</v>
      </c>
      <c r="AP65">
        <v>1.5371999999999999</v>
      </c>
      <c r="AQ65">
        <v>29.674859999999999</v>
      </c>
      <c r="AR65">
        <v>50.783999999999999</v>
      </c>
      <c r="AS65">
        <v>35.360464</v>
      </c>
      <c r="AT65">
        <v>11.250025000000001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81.891254000000004</v>
      </c>
      <c r="BA65">
        <f t="shared" si="1"/>
        <v>2172.1749450000002</v>
      </c>
      <c r="BB65">
        <v>62</v>
      </c>
      <c r="BD65">
        <v>6.05</v>
      </c>
      <c r="BE65">
        <v>1.94</v>
      </c>
      <c r="BF65">
        <v>3.03</v>
      </c>
      <c r="BG65">
        <v>1.85</v>
      </c>
      <c r="BH65">
        <v>9.33</v>
      </c>
      <c r="BI65">
        <v>0.84</v>
      </c>
      <c r="BJ65">
        <v>0.42</v>
      </c>
      <c r="BK65">
        <v>1.75</v>
      </c>
      <c r="BL65">
        <v>0.88</v>
      </c>
      <c r="BM65">
        <v>0.2</v>
      </c>
      <c r="BN65">
        <v>2.38</v>
      </c>
      <c r="BO65">
        <v>3.78</v>
      </c>
      <c r="BP65">
        <v>0.24</v>
      </c>
      <c r="BQ65">
        <v>1.99</v>
      </c>
      <c r="BR65">
        <v>2.1800000000000002</v>
      </c>
      <c r="BS65">
        <v>1.61</v>
      </c>
      <c r="BT65">
        <v>2.9693339999999999</v>
      </c>
      <c r="BU65">
        <v>1.341844</v>
      </c>
      <c r="BV65">
        <v>2.3846340000000001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0.935114</v>
      </c>
      <c r="CL65">
        <v>1.9381029999999999</v>
      </c>
      <c r="CM65">
        <v>3.5116909999999999</v>
      </c>
      <c r="CN65">
        <v>3.5424669999999998</v>
      </c>
      <c r="CO65">
        <v>2.1469499999999999</v>
      </c>
      <c r="CP65">
        <v>4.2581249999999997</v>
      </c>
      <c r="CQ65">
        <v>3.542468</v>
      </c>
      <c r="CR65">
        <v>0.82955999999999996</v>
      </c>
      <c r="CS65">
        <v>2.7933979999999998</v>
      </c>
      <c r="CT65">
        <v>2.5514760000000001</v>
      </c>
      <c r="CU65">
        <v>0</v>
      </c>
      <c r="CV65">
        <v>0.480543</v>
      </c>
      <c r="CW65">
        <v>2.5259830000000001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81.891254000000004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188.607418</v>
      </c>
      <c r="L66">
        <v>416.63799999999998</v>
      </c>
      <c r="M66">
        <v>94.319981999999996</v>
      </c>
      <c r="N66">
        <v>120.69</v>
      </c>
      <c r="O66">
        <v>126.52</v>
      </c>
      <c r="P66">
        <v>144.02676099999999</v>
      </c>
      <c r="Q66">
        <v>12.042299999999999</v>
      </c>
      <c r="R66">
        <v>43.545976000000003</v>
      </c>
      <c r="S66">
        <v>13.938105999999999</v>
      </c>
      <c r="T66">
        <v>0.762463</v>
      </c>
      <c r="U66">
        <v>348.97500000000002</v>
      </c>
      <c r="V66">
        <v>14.517099999999999</v>
      </c>
      <c r="W66">
        <v>38.510399999999997</v>
      </c>
      <c r="X66">
        <v>147.515625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0</v>
      </c>
      <c r="AE66">
        <v>35.813791000000002</v>
      </c>
      <c r="AF66">
        <v>0</v>
      </c>
      <c r="AG66">
        <v>43.678386000000003</v>
      </c>
      <c r="AH66">
        <v>25.082519999999999</v>
      </c>
      <c r="AI66">
        <v>0</v>
      </c>
      <c r="AJ66">
        <v>0</v>
      </c>
      <c r="AK66">
        <v>59.009957999999997</v>
      </c>
      <c r="AL66">
        <v>67.396000000000001</v>
      </c>
      <c r="AM66">
        <v>17.179061999999998</v>
      </c>
      <c r="AN66">
        <v>1.0753569999999999</v>
      </c>
      <c r="AO66">
        <v>0</v>
      </c>
      <c r="AP66">
        <v>1.5371999999999999</v>
      </c>
      <c r="AQ66">
        <v>29.674859999999999</v>
      </c>
      <c r="AR66">
        <v>50.783999999999999</v>
      </c>
      <c r="AS66">
        <v>35.360464</v>
      </c>
      <c r="AT66">
        <v>11.250025000000001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81.891254000000004</v>
      </c>
      <c r="BA66">
        <f t="shared" si="1"/>
        <v>2183.4496080000004</v>
      </c>
      <c r="BB66">
        <v>63</v>
      </c>
      <c r="BD66">
        <v>6.05</v>
      </c>
      <c r="BE66">
        <v>1.94</v>
      </c>
      <c r="BF66">
        <v>3.03</v>
      </c>
      <c r="BG66">
        <v>1.85</v>
      </c>
      <c r="BH66">
        <v>9.33</v>
      </c>
      <c r="BI66">
        <v>0.84</v>
      </c>
      <c r="BJ66">
        <v>0.42</v>
      </c>
      <c r="BK66">
        <v>1.75</v>
      </c>
      <c r="BL66">
        <v>0.88</v>
      </c>
      <c r="BM66">
        <v>0.2</v>
      </c>
      <c r="BN66">
        <v>2.38</v>
      </c>
      <c r="BO66">
        <v>3.78</v>
      </c>
      <c r="BP66">
        <v>0.24</v>
      </c>
      <c r="BQ66">
        <v>1.99</v>
      </c>
      <c r="BR66">
        <v>2.1800000000000002</v>
      </c>
      <c r="BS66">
        <v>1.61</v>
      </c>
      <c r="BT66">
        <v>2.9693339999999999</v>
      </c>
      <c r="BU66">
        <v>1.341844</v>
      </c>
      <c r="BV66">
        <v>2.3846340000000001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0.935114</v>
      </c>
      <c r="CL66">
        <v>1.9381029999999999</v>
      </c>
      <c r="CM66">
        <v>3.5116909999999999</v>
      </c>
      <c r="CN66">
        <v>3.5424669999999998</v>
      </c>
      <c r="CO66">
        <v>2.1469499999999999</v>
      </c>
      <c r="CP66">
        <v>4.2581249999999997</v>
      </c>
      <c r="CQ66">
        <v>3.542468</v>
      </c>
      <c r="CR66">
        <v>0.82955999999999996</v>
      </c>
      <c r="CS66">
        <v>2.7933979999999998</v>
      </c>
      <c r="CT66">
        <v>2.5514760000000001</v>
      </c>
      <c r="CU66">
        <v>0</v>
      </c>
      <c r="CV66">
        <v>0.480543</v>
      </c>
      <c r="CW66">
        <v>2.5259830000000001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81.891254000000004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240.27</v>
      </c>
      <c r="L67">
        <v>451.63325300000002</v>
      </c>
      <c r="M67">
        <v>94.319981999999996</v>
      </c>
      <c r="N67">
        <v>120.69</v>
      </c>
      <c r="O67">
        <v>126.52</v>
      </c>
      <c r="P67">
        <v>144.02676099999999</v>
      </c>
      <c r="Q67">
        <v>18.648900000000001</v>
      </c>
      <c r="R67">
        <v>43.545976000000003</v>
      </c>
      <c r="S67">
        <v>23.254999999999999</v>
      </c>
      <c r="T67">
        <v>1.4276059999999999</v>
      </c>
      <c r="U67">
        <v>348.97500000000002</v>
      </c>
      <c r="V67">
        <v>19.459900000000001</v>
      </c>
      <c r="W67">
        <v>44.917999999999999</v>
      </c>
      <c r="X67">
        <v>147.515625</v>
      </c>
      <c r="Y67">
        <v>0</v>
      </c>
      <c r="Z67">
        <v>13.1076</v>
      </c>
      <c r="AA67">
        <v>0</v>
      </c>
      <c r="AB67">
        <v>0</v>
      </c>
      <c r="AC67">
        <v>0</v>
      </c>
      <c r="AD67">
        <v>0</v>
      </c>
      <c r="AE67">
        <v>35.813791000000002</v>
      </c>
      <c r="AF67">
        <v>0</v>
      </c>
      <c r="AG67">
        <v>43.678386000000003</v>
      </c>
      <c r="AH67">
        <v>25.082519999999999</v>
      </c>
      <c r="AI67">
        <v>0</v>
      </c>
      <c r="AJ67">
        <v>0</v>
      </c>
      <c r="AK67">
        <v>59.009957999999997</v>
      </c>
      <c r="AL67">
        <v>67.396000000000001</v>
      </c>
      <c r="AM67">
        <v>17.179061999999998</v>
      </c>
      <c r="AN67">
        <v>1.0753569999999999</v>
      </c>
      <c r="AO67">
        <v>0</v>
      </c>
      <c r="AP67">
        <v>8.3264999999999993</v>
      </c>
      <c r="AQ67">
        <v>29.674859999999999</v>
      </c>
      <c r="AR67">
        <v>50.783999999999999</v>
      </c>
      <c r="AS67">
        <v>35.360464</v>
      </c>
      <c r="AT67">
        <v>11.250025000000001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81.891254000000004</v>
      </c>
      <c r="BA67">
        <f t="shared" si="1"/>
        <v>2304.8357800000008</v>
      </c>
      <c r="BB67">
        <v>64</v>
      </c>
      <c r="BD67">
        <v>6.05</v>
      </c>
      <c r="BE67">
        <v>1.94</v>
      </c>
      <c r="BF67">
        <v>3.03</v>
      </c>
      <c r="BG67">
        <v>1.85</v>
      </c>
      <c r="BH67">
        <v>9.33</v>
      </c>
      <c r="BI67">
        <v>0.84</v>
      </c>
      <c r="BJ67">
        <v>0.42</v>
      </c>
      <c r="BK67">
        <v>1.75</v>
      </c>
      <c r="BL67">
        <v>0.88</v>
      </c>
      <c r="BM67">
        <v>0.2</v>
      </c>
      <c r="BN67">
        <v>2.38</v>
      </c>
      <c r="BO67">
        <v>3.78</v>
      </c>
      <c r="BP67">
        <v>0.24</v>
      </c>
      <c r="BQ67">
        <v>1.99</v>
      </c>
      <c r="BR67">
        <v>2.1800000000000002</v>
      </c>
      <c r="BS67">
        <v>1.61</v>
      </c>
      <c r="BT67">
        <v>2.9693339999999999</v>
      </c>
      <c r="BU67">
        <v>1.341844</v>
      </c>
      <c r="BV67">
        <v>2.3846340000000001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0.935114</v>
      </c>
      <c r="CL67">
        <v>1.9381029999999999</v>
      </c>
      <c r="CM67">
        <v>3.5116909999999999</v>
      </c>
      <c r="CN67">
        <v>3.5424669999999998</v>
      </c>
      <c r="CO67">
        <v>2.1469499999999999</v>
      </c>
      <c r="CP67">
        <v>4.2581249999999997</v>
      </c>
      <c r="CQ67">
        <v>3.542468</v>
      </c>
      <c r="CR67">
        <v>0.82955999999999996</v>
      </c>
      <c r="CS67">
        <v>2.7933979999999998</v>
      </c>
      <c r="CT67">
        <v>2.5514760000000001</v>
      </c>
      <c r="CU67">
        <v>0.85977000000000003</v>
      </c>
      <c r="CV67">
        <v>0.480543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81.891254000000004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280.27</v>
      </c>
      <c r="L68">
        <v>451.63325300000002</v>
      </c>
      <c r="M68">
        <v>94.319981999999996</v>
      </c>
      <c r="N68">
        <v>120.69</v>
      </c>
      <c r="O68">
        <v>126.52</v>
      </c>
      <c r="P68">
        <v>144.02676099999999</v>
      </c>
      <c r="Q68">
        <v>18.648900000000001</v>
      </c>
      <c r="R68">
        <v>43.545976000000003</v>
      </c>
      <c r="S68">
        <v>23.254999999999999</v>
      </c>
      <c r="T68">
        <v>1.4276059999999999</v>
      </c>
      <c r="U68">
        <v>348.97500000000002</v>
      </c>
      <c r="V68">
        <v>19.459900000000001</v>
      </c>
      <c r="W68">
        <v>44.917999999999999</v>
      </c>
      <c r="X68">
        <v>147.515625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0</v>
      </c>
      <c r="AE68">
        <v>53.905351000000003</v>
      </c>
      <c r="AF68">
        <v>0</v>
      </c>
      <c r="AG68">
        <v>43.678386000000003</v>
      </c>
      <c r="AH68">
        <v>25.082519999999999</v>
      </c>
      <c r="AI68">
        <v>0</v>
      </c>
      <c r="AJ68">
        <v>0</v>
      </c>
      <c r="AK68">
        <v>59.009957999999997</v>
      </c>
      <c r="AL68">
        <v>67.396000000000001</v>
      </c>
      <c r="AM68">
        <v>17.179061999999998</v>
      </c>
      <c r="AN68">
        <v>1.0753569999999999</v>
      </c>
      <c r="AO68">
        <v>0</v>
      </c>
      <c r="AP68">
        <v>8.3264999999999993</v>
      </c>
      <c r="AQ68">
        <v>29.674859999999999</v>
      </c>
      <c r="AR68">
        <v>52.991999999999997</v>
      </c>
      <c r="AS68">
        <v>35.360464</v>
      </c>
      <c r="AT68">
        <v>11.250025000000001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81.891254000000004</v>
      </c>
      <c r="BA68">
        <f t="shared" ref="BA68:BA99" si="4">SUM(B68:AZ68)</f>
        <v>2365.1353400000012</v>
      </c>
      <c r="BB68">
        <v>65</v>
      </c>
      <c r="BD68">
        <v>6.05</v>
      </c>
      <c r="BE68">
        <v>1.94</v>
      </c>
      <c r="BF68">
        <v>3.03</v>
      </c>
      <c r="BG68">
        <v>1.85</v>
      </c>
      <c r="BH68">
        <v>9.33</v>
      </c>
      <c r="BI68">
        <v>0.84</v>
      </c>
      <c r="BJ68">
        <v>0.42</v>
      </c>
      <c r="BK68">
        <v>1.75</v>
      </c>
      <c r="BL68">
        <v>0.88</v>
      </c>
      <c r="BM68">
        <v>0.2</v>
      </c>
      <c r="BN68">
        <v>2.38</v>
      </c>
      <c r="BO68">
        <v>3.78</v>
      </c>
      <c r="BP68">
        <v>0.24</v>
      </c>
      <c r="BQ68">
        <v>1.99</v>
      </c>
      <c r="BR68">
        <v>2.1800000000000002</v>
      </c>
      <c r="BS68">
        <v>1.61</v>
      </c>
      <c r="BT68">
        <v>2.9693339999999999</v>
      </c>
      <c r="BU68">
        <v>1.341844</v>
      </c>
      <c r="BV68">
        <v>2.3846340000000001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0.935114</v>
      </c>
      <c r="CL68">
        <v>1.9381029999999999</v>
      </c>
      <c r="CM68">
        <v>3.5116909999999999</v>
      </c>
      <c r="CN68">
        <v>3.5424669999999998</v>
      </c>
      <c r="CO68">
        <v>2.1469499999999999</v>
      </c>
      <c r="CP68">
        <v>4.2581249999999997</v>
      </c>
      <c r="CQ68">
        <v>3.542468</v>
      </c>
      <c r="CR68">
        <v>0.82955999999999996</v>
      </c>
      <c r="CS68">
        <v>2.7933979999999998</v>
      </c>
      <c r="CT68">
        <v>2.5514760000000001</v>
      </c>
      <c r="CU68">
        <v>2.095688</v>
      </c>
      <c r="CV68">
        <v>0.480543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81.891254000000004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302.15600000000001</v>
      </c>
      <c r="L69">
        <v>451.63325300000002</v>
      </c>
      <c r="M69">
        <v>94.319981999999996</v>
      </c>
      <c r="N69">
        <v>120.69</v>
      </c>
      <c r="O69">
        <v>126.52</v>
      </c>
      <c r="P69">
        <v>144.02676099999999</v>
      </c>
      <c r="Q69">
        <v>18.648900000000001</v>
      </c>
      <c r="R69">
        <v>43.545976000000003</v>
      </c>
      <c r="S69">
        <v>23.254999999999999</v>
      </c>
      <c r="T69">
        <v>1.4276059999999999</v>
      </c>
      <c r="U69">
        <v>348.97500000000002</v>
      </c>
      <c r="V69">
        <v>19.459900000000001</v>
      </c>
      <c r="W69">
        <v>44.917999999999999</v>
      </c>
      <c r="X69">
        <v>147.515625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0</v>
      </c>
      <c r="AE69">
        <v>53.905351000000003</v>
      </c>
      <c r="AF69">
        <v>0</v>
      </c>
      <c r="AG69">
        <v>43.678386000000003</v>
      </c>
      <c r="AH69">
        <v>25.082519999999999</v>
      </c>
      <c r="AI69">
        <v>0</v>
      </c>
      <c r="AJ69">
        <v>0</v>
      </c>
      <c r="AK69">
        <v>59.009957999999997</v>
      </c>
      <c r="AL69">
        <v>67.396000000000001</v>
      </c>
      <c r="AM69">
        <v>17.179061999999998</v>
      </c>
      <c r="AN69">
        <v>1.0753569999999999</v>
      </c>
      <c r="AO69">
        <v>0</v>
      </c>
      <c r="AP69">
        <v>8.3264999999999993</v>
      </c>
      <c r="AQ69">
        <v>29.674859999999999</v>
      </c>
      <c r="AR69">
        <v>52.991999999999997</v>
      </c>
      <c r="AS69">
        <v>35.360464</v>
      </c>
      <c r="AT69">
        <v>11.250025000000001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81.891254000000004</v>
      </c>
      <c r="BA69">
        <f t="shared" si="4"/>
        <v>2387.0213400000011</v>
      </c>
      <c r="BB69">
        <v>66</v>
      </c>
      <c r="BD69">
        <v>6.05</v>
      </c>
      <c r="BE69">
        <v>1.94</v>
      </c>
      <c r="BF69">
        <v>3.03</v>
      </c>
      <c r="BG69">
        <v>1.85</v>
      </c>
      <c r="BH69">
        <v>9.33</v>
      </c>
      <c r="BI69">
        <v>0.84</v>
      </c>
      <c r="BJ69">
        <v>0.42</v>
      </c>
      <c r="BK69">
        <v>1.75</v>
      </c>
      <c r="BL69">
        <v>0.88</v>
      </c>
      <c r="BM69">
        <v>0.2</v>
      </c>
      <c r="BN69">
        <v>2.38</v>
      </c>
      <c r="BO69">
        <v>3.78</v>
      </c>
      <c r="BP69">
        <v>0.24</v>
      </c>
      <c r="BQ69">
        <v>1.99</v>
      </c>
      <c r="BR69">
        <v>2.1800000000000002</v>
      </c>
      <c r="BS69">
        <v>1.61</v>
      </c>
      <c r="BT69">
        <v>2.9693339999999999</v>
      </c>
      <c r="BU69">
        <v>1.341844</v>
      </c>
      <c r="BV69">
        <v>2.3846340000000001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0.935114</v>
      </c>
      <c r="CL69">
        <v>1.9381029999999999</v>
      </c>
      <c r="CM69">
        <v>3.5116909999999999</v>
      </c>
      <c r="CN69">
        <v>3.5424669999999998</v>
      </c>
      <c r="CO69">
        <v>2.1469499999999999</v>
      </c>
      <c r="CP69">
        <v>4.2581249999999997</v>
      </c>
      <c r="CQ69">
        <v>3.542468</v>
      </c>
      <c r="CR69">
        <v>0.82955999999999996</v>
      </c>
      <c r="CS69">
        <v>2.7933979999999998</v>
      </c>
      <c r="CT69">
        <v>2.5514760000000001</v>
      </c>
      <c r="CU69">
        <v>2.1279300000000001</v>
      </c>
      <c r="CV69">
        <v>0.480543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81.891254000000004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302.15600000000001</v>
      </c>
      <c r="L70">
        <v>451.63325300000002</v>
      </c>
      <c r="M70">
        <v>94.319981999999996</v>
      </c>
      <c r="N70">
        <v>120.69</v>
      </c>
      <c r="O70">
        <v>126.52</v>
      </c>
      <c r="P70">
        <v>144.02676099999999</v>
      </c>
      <c r="Q70">
        <v>18.648900000000001</v>
      </c>
      <c r="R70">
        <v>43.545976000000003</v>
      </c>
      <c r="S70">
        <v>23.254999999999999</v>
      </c>
      <c r="T70">
        <v>1.4276059999999999</v>
      </c>
      <c r="U70">
        <v>348.97500000000002</v>
      </c>
      <c r="V70">
        <v>19.459900000000001</v>
      </c>
      <c r="W70">
        <v>44.917999999999999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53.905351000000003</v>
      </c>
      <c r="AF70">
        <v>0</v>
      </c>
      <c r="AG70">
        <v>43.678386000000003</v>
      </c>
      <c r="AH70">
        <v>50.574548999999998</v>
      </c>
      <c r="AI70">
        <v>0</v>
      </c>
      <c r="AJ70">
        <v>0</v>
      </c>
      <c r="AK70">
        <v>59.009957999999997</v>
      </c>
      <c r="AL70">
        <v>67.396000000000001</v>
      </c>
      <c r="AM70">
        <v>17.179061999999998</v>
      </c>
      <c r="AN70">
        <v>1.0753569999999999</v>
      </c>
      <c r="AO70">
        <v>0</v>
      </c>
      <c r="AP70">
        <v>8.3264999999999993</v>
      </c>
      <c r="AQ70">
        <v>29.674859999999999</v>
      </c>
      <c r="AR70">
        <v>50.783999999999999</v>
      </c>
      <c r="AS70">
        <v>35.360464</v>
      </c>
      <c r="AT70">
        <v>11.250025000000001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81.891254000000004</v>
      </c>
      <c r="BA70">
        <f t="shared" si="4"/>
        <v>2410.3053690000011</v>
      </c>
      <c r="BB70">
        <v>67</v>
      </c>
      <c r="BD70">
        <v>6.05</v>
      </c>
      <c r="BE70">
        <v>1.94</v>
      </c>
      <c r="BF70">
        <v>3.03</v>
      </c>
      <c r="BG70">
        <v>1.85</v>
      </c>
      <c r="BH70">
        <v>9.33</v>
      </c>
      <c r="BI70">
        <v>0.84</v>
      </c>
      <c r="BJ70">
        <v>0.42</v>
      </c>
      <c r="BK70">
        <v>1.75</v>
      </c>
      <c r="BL70">
        <v>0.88</v>
      </c>
      <c r="BM70">
        <v>0.2</v>
      </c>
      <c r="BN70">
        <v>2.38</v>
      </c>
      <c r="BO70">
        <v>3.78</v>
      </c>
      <c r="BP70">
        <v>0.24</v>
      </c>
      <c r="BQ70">
        <v>1.99</v>
      </c>
      <c r="BR70">
        <v>2.1800000000000002</v>
      </c>
      <c r="BS70">
        <v>1.61</v>
      </c>
      <c r="BT70">
        <v>2.9693339999999999</v>
      </c>
      <c r="BU70">
        <v>1.341844</v>
      </c>
      <c r="BV70">
        <v>2.3846340000000001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0.935114</v>
      </c>
      <c r="CL70">
        <v>1.9381029999999999</v>
      </c>
      <c r="CM70">
        <v>3.5116909999999999</v>
      </c>
      <c r="CN70">
        <v>3.5424669999999998</v>
      </c>
      <c r="CO70">
        <v>2.1469499999999999</v>
      </c>
      <c r="CP70">
        <v>4.2581249999999997</v>
      </c>
      <c r="CQ70">
        <v>3.542468</v>
      </c>
      <c r="CR70">
        <v>0.82955999999999996</v>
      </c>
      <c r="CS70">
        <v>2.7933979999999998</v>
      </c>
      <c r="CT70">
        <v>2.5514760000000001</v>
      </c>
      <c r="CU70">
        <v>2.1279300000000001</v>
      </c>
      <c r="CV70">
        <v>0.975221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81.891254000000004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302.15600000000001</v>
      </c>
      <c r="L71">
        <v>459.63325300000002</v>
      </c>
      <c r="M71">
        <v>94.319981999999996</v>
      </c>
      <c r="N71">
        <v>120.69</v>
      </c>
      <c r="O71">
        <v>126.52</v>
      </c>
      <c r="P71">
        <v>144.02676099999999</v>
      </c>
      <c r="Q71">
        <v>18.648900000000001</v>
      </c>
      <c r="R71">
        <v>43.545976000000003</v>
      </c>
      <c r="S71">
        <v>23.254999999999999</v>
      </c>
      <c r="T71">
        <v>1.4132</v>
      </c>
      <c r="U71">
        <v>348.97500000000002</v>
      </c>
      <c r="V71">
        <v>19.459900000000001</v>
      </c>
      <c r="W71">
        <v>44.917999999999999</v>
      </c>
      <c r="X71">
        <v>147.515625</v>
      </c>
      <c r="Y71">
        <v>0</v>
      </c>
      <c r="Z71">
        <v>13.1076</v>
      </c>
      <c r="AA71">
        <v>0</v>
      </c>
      <c r="AB71">
        <v>4.4165140000000003</v>
      </c>
      <c r="AC71">
        <v>10.55926</v>
      </c>
      <c r="AD71">
        <v>0</v>
      </c>
      <c r="AE71">
        <v>53.905351000000003</v>
      </c>
      <c r="AF71">
        <v>0</v>
      </c>
      <c r="AG71">
        <v>43.678386000000003</v>
      </c>
      <c r="AH71">
        <v>50.574548999999998</v>
      </c>
      <c r="AI71">
        <v>0</v>
      </c>
      <c r="AJ71">
        <v>0</v>
      </c>
      <c r="AK71">
        <v>59.009957999999997</v>
      </c>
      <c r="AL71">
        <v>67.396000000000001</v>
      </c>
      <c r="AM71">
        <v>17.179061999999998</v>
      </c>
      <c r="AN71">
        <v>1.0753569999999999</v>
      </c>
      <c r="AO71">
        <v>0</v>
      </c>
      <c r="AP71">
        <v>0.76859999999999995</v>
      </c>
      <c r="AQ71">
        <v>29.674859999999999</v>
      </c>
      <c r="AR71">
        <v>50.783999999999999</v>
      </c>
      <c r="AS71">
        <v>35.360464</v>
      </c>
      <c r="AT71">
        <v>11.250025000000001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81.911254000000014</v>
      </c>
      <c r="BA71">
        <f t="shared" si="4"/>
        <v>2425.7288370000006</v>
      </c>
      <c r="BB71">
        <v>68</v>
      </c>
      <c r="BD71">
        <v>6.05</v>
      </c>
      <c r="BE71">
        <v>1.94</v>
      </c>
      <c r="BF71">
        <v>3.03</v>
      </c>
      <c r="BG71">
        <v>1.85</v>
      </c>
      <c r="BH71">
        <v>9.33</v>
      </c>
      <c r="BI71">
        <v>0.84</v>
      </c>
      <c r="BJ71">
        <v>0.42</v>
      </c>
      <c r="BK71">
        <v>1.77</v>
      </c>
      <c r="BL71">
        <v>0.88</v>
      </c>
      <c r="BM71">
        <v>0.2</v>
      </c>
      <c r="BN71">
        <v>2.38</v>
      </c>
      <c r="BO71">
        <v>3.78</v>
      </c>
      <c r="BP71">
        <v>0.24</v>
      </c>
      <c r="BQ71">
        <v>1.99</v>
      </c>
      <c r="BR71">
        <v>2.1800000000000002</v>
      </c>
      <c r="BS71">
        <v>1.61</v>
      </c>
      <c r="BT71">
        <v>2.9693339999999999</v>
      </c>
      <c r="BU71">
        <v>1.341844</v>
      </c>
      <c r="BV71">
        <v>2.3846340000000001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0.935114</v>
      </c>
      <c r="CL71">
        <v>1.9381029999999999</v>
      </c>
      <c r="CM71">
        <v>3.5116909999999999</v>
      </c>
      <c r="CN71">
        <v>3.5424669999999998</v>
      </c>
      <c r="CO71">
        <v>2.1469499999999999</v>
      </c>
      <c r="CP71">
        <v>4.2581249999999997</v>
      </c>
      <c r="CQ71">
        <v>3.542468</v>
      </c>
      <c r="CR71">
        <v>0.82955999999999996</v>
      </c>
      <c r="CS71">
        <v>2.7933979999999998</v>
      </c>
      <c r="CT71">
        <v>2.5514760000000001</v>
      </c>
      <c r="CU71">
        <v>2.1279300000000001</v>
      </c>
      <c r="CV71">
        <v>0.975221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81.911254000000014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302.15600000000001</v>
      </c>
      <c r="L72">
        <v>459.63325300000002</v>
      </c>
      <c r="M72">
        <v>94.319981999999996</v>
      </c>
      <c r="N72">
        <v>120.69</v>
      </c>
      <c r="O72">
        <v>126.52</v>
      </c>
      <c r="P72">
        <v>144.02676099999999</v>
      </c>
      <c r="Q72">
        <v>18.648900000000001</v>
      </c>
      <c r="R72">
        <v>43.545976000000003</v>
      </c>
      <c r="S72">
        <v>23.254999999999999</v>
      </c>
      <c r="T72">
        <v>1.4132</v>
      </c>
      <c r="U72">
        <v>348.97500000000002</v>
      </c>
      <c r="V72">
        <v>19.459900000000001</v>
      </c>
      <c r="W72">
        <v>44.917999999999999</v>
      </c>
      <c r="X72">
        <v>147.515625</v>
      </c>
      <c r="Y72">
        <v>0</v>
      </c>
      <c r="Z72">
        <v>13.1076</v>
      </c>
      <c r="AA72">
        <v>0</v>
      </c>
      <c r="AB72">
        <v>14.42728</v>
      </c>
      <c r="AC72">
        <v>21.139358999999999</v>
      </c>
      <c r="AD72">
        <v>0</v>
      </c>
      <c r="AE72">
        <v>53.905351000000003</v>
      </c>
      <c r="AF72">
        <v>0</v>
      </c>
      <c r="AG72">
        <v>43.678386000000003</v>
      </c>
      <c r="AH72">
        <v>50.574548999999998</v>
      </c>
      <c r="AI72">
        <v>0</v>
      </c>
      <c r="AJ72">
        <v>0</v>
      </c>
      <c r="AK72">
        <v>59.009957999999997</v>
      </c>
      <c r="AL72">
        <v>67.396000000000001</v>
      </c>
      <c r="AM72">
        <v>17.179061999999998</v>
      </c>
      <c r="AN72">
        <v>1.0753569999999999</v>
      </c>
      <c r="AO72">
        <v>0</v>
      </c>
      <c r="AP72">
        <v>0.76859999999999995</v>
      </c>
      <c r="AQ72">
        <v>30.522714000000001</v>
      </c>
      <c r="AR72">
        <v>50.783999999999999</v>
      </c>
      <c r="AS72">
        <v>35.360464</v>
      </c>
      <c r="AT72">
        <v>11.250025000000001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81.921254000000005</v>
      </c>
      <c r="BA72">
        <f t="shared" si="4"/>
        <v>2447.1775560000005</v>
      </c>
      <c r="BB72">
        <v>69</v>
      </c>
      <c r="BD72">
        <v>6.05</v>
      </c>
      <c r="BE72">
        <v>1.94</v>
      </c>
      <c r="BF72">
        <v>3.03</v>
      </c>
      <c r="BG72">
        <v>1.85</v>
      </c>
      <c r="BH72">
        <v>9.33</v>
      </c>
      <c r="BI72">
        <v>0.84</v>
      </c>
      <c r="BJ72">
        <v>0.42</v>
      </c>
      <c r="BK72">
        <v>1.78</v>
      </c>
      <c r="BL72">
        <v>0.88</v>
      </c>
      <c r="BM72">
        <v>0.2</v>
      </c>
      <c r="BN72">
        <v>2.38</v>
      </c>
      <c r="BO72">
        <v>3.78</v>
      </c>
      <c r="BP72">
        <v>0.24</v>
      </c>
      <c r="BQ72">
        <v>1.99</v>
      </c>
      <c r="BR72">
        <v>2.1800000000000002</v>
      </c>
      <c r="BS72">
        <v>1.61</v>
      </c>
      <c r="BT72">
        <v>2.9693339999999999</v>
      </c>
      <c r="BU72">
        <v>1.341844</v>
      </c>
      <c r="BV72">
        <v>2.3846340000000001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0.935114</v>
      </c>
      <c r="CL72">
        <v>1.9381029999999999</v>
      </c>
      <c r="CM72">
        <v>3.5116909999999999</v>
      </c>
      <c r="CN72">
        <v>3.5424669999999998</v>
      </c>
      <c r="CO72">
        <v>2.1469499999999999</v>
      </c>
      <c r="CP72">
        <v>4.2581249999999997</v>
      </c>
      <c r="CQ72">
        <v>3.542468</v>
      </c>
      <c r="CR72">
        <v>0.82955999999999996</v>
      </c>
      <c r="CS72">
        <v>2.7933979999999998</v>
      </c>
      <c r="CT72">
        <v>2.5514760000000001</v>
      </c>
      <c r="CU72">
        <v>2.1279300000000001</v>
      </c>
      <c r="CV72">
        <v>0.975221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81.921254000000005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302.15600000000001</v>
      </c>
      <c r="L73">
        <v>459.63325300000002</v>
      </c>
      <c r="M73">
        <v>94.319981999999996</v>
      </c>
      <c r="N73">
        <v>120.69</v>
      </c>
      <c r="O73">
        <v>126.52</v>
      </c>
      <c r="P73">
        <v>144.02676099999999</v>
      </c>
      <c r="Q73">
        <v>18.648900000000001</v>
      </c>
      <c r="R73">
        <v>43.545976000000003</v>
      </c>
      <c r="S73">
        <v>23.254999999999999</v>
      </c>
      <c r="T73">
        <v>1.4132</v>
      </c>
      <c r="U73">
        <v>348.97500000000002</v>
      </c>
      <c r="V73">
        <v>19.459900000000001</v>
      </c>
      <c r="W73">
        <v>44.917999999999999</v>
      </c>
      <c r="X73">
        <v>147.515625</v>
      </c>
      <c r="Y73">
        <v>0</v>
      </c>
      <c r="Z73">
        <v>13.1076</v>
      </c>
      <c r="AA73">
        <v>14.061999999999999</v>
      </c>
      <c r="AB73">
        <v>29.090107</v>
      </c>
      <c r="AC73">
        <v>21.139358999999999</v>
      </c>
      <c r="AD73">
        <v>0</v>
      </c>
      <c r="AE73">
        <v>53.905351000000003</v>
      </c>
      <c r="AF73">
        <v>0</v>
      </c>
      <c r="AG73">
        <v>43.678386000000003</v>
      </c>
      <c r="AH73">
        <v>50.574548999999998</v>
      </c>
      <c r="AI73">
        <v>0</v>
      </c>
      <c r="AJ73">
        <v>0</v>
      </c>
      <c r="AK73">
        <v>59.009957999999997</v>
      </c>
      <c r="AL73">
        <v>80.759</v>
      </c>
      <c r="AM73">
        <v>17.179061999999998</v>
      </c>
      <c r="AN73">
        <v>1.0753569999999999</v>
      </c>
      <c r="AO73">
        <v>0</v>
      </c>
      <c r="AP73">
        <v>0.25619999999999998</v>
      </c>
      <c r="AQ73">
        <v>30.522714000000001</v>
      </c>
      <c r="AR73">
        <v>50.783999999999999</v>
      </c>
      <c r="AS73">
        <v>35.360464</v>
      </c>
      <c r="AT73">
        <v>11.250025000000001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81.921254000000005</v>
      </c>
      <c r="BA73">
        <f t="shared" si="4"/>
        <v>2488.7529829999999</v>
      </c>
      <c r="BB73">
        <v>70</v>
      </c>
      <c r="BD73">
        <v>6.05</v>
      </c>
      <c r="BE73">
        <v>1.94</v>
      </c>
      <c r="BF73">
        <v>3.03</v>
      </c>
      <c r="BG73">
        <v>1.85</v>
      </c>
      <c r="BH73">
        <v>9.33</v>
      </c>
      <c r="BI73">
        <v>0.84</v>
      </c>
      <c r="BJ73">
        <v>0.42</v>
      </c>
      <c r="BK73">
        <v>1.78</v>
      </c>
      <c r="BL73">
        <v>0.88</v>
      </c>
      <c r="BM73">
        <v>0.2</v>
      </c>
      <c r="BN73">
        <v>2.38</v>
      </c>
      <c r="BO73">
        <v>3.78</v>
      </c>
      <c r="BP73">
        <v>0.24</v>
      </c>
      <c r="BQ73">
        <v>1.99</v>
      </c>
      <c r="BR73">
        <v>2.1800000000000002</v>
      </c>
      <c r="BS73">
        <v>1.61</v>
      </c>
      <c r="BT73">
        <v>2.9693339999999999</v>
      </c>
      <c r="BU73">
        <v>1.341844</v>
      </c>
      <c r="BV73">
        <v>2.3846340000000001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0.935114</v>
      </c>
      <c r="CL73">
        <v>1.9381029999999999</v>
      </c>
      <c r="CM73">
        <v>3.5116909999999999</v>
      </c>
      <c r="CN73">
        <v>3.5424669999999998</v>
      </c>
      <c r="CO73">
        <v>2.1469499999999999</v>
      </c>
      <c r="CP73">
        <v>4.2581249999999997</v>
      </c>
      <c r="CQ73">
        <v>3.542468</v>
      </c>
      <c r="CR73">
        <v>0.82955999999999996</v>
      </c>
      <c r="CS73">
        <v>2.7933979999999998</v>
      </c>
      <c r="CT73">
        <v>2.5514760000000001</v>
      </c>
      <c r="CU73">
        <v>2.1279300000000001</v>
      </c>
      <c r="CV73">
        <v>0.975221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81.921254000000005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302.15600000000001</v>
      </c>
      <c r="L74">
        <v>459.63325300000002</v>
      </c>
      <c r="M74">
        <v>94.319981999999996</v>
      </c>
      <c r="N74">
        <v>120.69</v>
      </c>
      <c r="O74">
        <v>126.52</v>
      </c>
      <c r="P74">
        <v>144.02676099999999</v>
      </c>
      <c r="Q74">
        <v>18.648900000000001</v>
      </c>
      <c r="R74">
        <v>43.545976000000003</v>
      </c>
      <c r="S74">
        <v>23.254999999999999</v>
      </c>
      <c r="T74">
        <v>1.4132</v>
      </c>
      <c r="U74">
        <v>348.97500000000002</v>
      </c>
      <c r="V74">
        <v>19.459900000000001</v>
      </c>
      <c r="W74">
        <v>44.917999999999999</v>
      </c>
      <c r="X74">
        <v>147.515625</v>
      </c>
      <c r="Y74">
        <v>0</v>
      </c>
      <c r="Z74">
        <v>13.1076</v>
      </c>
      <c r="AA74">
        <v>14.061999999999999</v>
      </c>
      <c r="AB74">
        <v>29.090107</v>
      </c>
      <c r="AC74">
        <v>21.139358999999999</v>
      </c>
      <c r="AD74">
        <v>0</v>
      </c>
      <c r="AE74">
        <v>53.905351000000003</v>
      </c>
      <c r="AF74">
        <v>0</v>
      </c>
      <c r="AG74">
        <v>43.678386000000003</v>
      </c>
      <c r="AH74">
        <v>50.574548999999998</v>
      </c>
      <c r="AI74">
        <v>0</v>
      </c>
      <c r="AJ74">
        <v>0</v>
      </c>
      <c r="AK74">
        <v>59.009957999999997</v>
      </c>
      <c r="AL74">
        <v>80.759</v>
      </c>
      <c r="AM74">
        <v>17.179061999999998</v>
      </c>
      <c r="AN74">
        <v>1.0753569999999999</v>
      </c>
      <c r="AO74">
        <v>0</v>
      </c>
      <c r="AP74">
        <v>0.25619999999999998</v>
      </c>
      <c r="AQ74">
        <v>30.522714000000001</v>
      </c>
      <c r="AR74">
        <v>50.783999999999999</v>
      </c>
      <c r="AS74">
        <v>35.360464</v>
      </c>
      <c r="AT74">
        <v>11.250025000000001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81.921254000000005</v>
      </c>
      <c r="BA74">
        <f t="shared" si="4"/>
        <v>2488.7529829999999</v>
      </c>
      <c r="BB74">
        <v>71</v>
      </c>
      <c r="BD74">
        <v>6.05</v>
      </c>
      <c r="BE74">
        <v>1.94</v>
      </c>
      <c r="BF74">
        <v>3.03</v>
      </c>
      <c r="BG74">
        <v>1.85</v>
      </c>
      <c r="BH74">
        <v>9.33</v>
      </c>
      <c r="BI74">
        <v>0.84</v>
      </c>
      <c r="BJ74">
        <v>0.42</v>
      </c>
      <c r="BK74">
        <v>1.78</v>
      </c>
      <c r="BL74">
        <v>0.88</v>
      </c>
      <c r="BM74">
        <v>0.2</v>
      </c>
      <c r="BN74">
        <v>2.38</v>
      </c>
      <c r="BO74">
        <v>3.78</v>
      </c>
      <c r="BP74">
        <v>0.24</v>
      </c>
      <c r="BQ74">
        <v>1.99</v>
      </c>
      <c r="BR74">
        <v>2.1800000000000002</v>
      </c>
      <c r="BS74">
        <v>1.61</v>
      </c>
      <c r="BT74">
        <v>2.9693339999999999</v>
      </c>
      <c r="BU74">
        <v>1.341844</v>
      </c>
      <c r="BV74">
        <v>2.3846340000000001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0.935114</v>
      </c>
      <c r="CL74">
        <v>1.9381029999999999</v>
      </c>
      <c r="CM74">
        <v>3.5116909999999999</v>
      </c>
      <c r="CN74">
        <v>3.5424669999999998</v>
      </c>
      <c r="CO74">
        <v>2.1469499999999999</v>
      </c>
      <c r="CP74">
        <v>4.2581249999999997</v>
      </c>
      <c r="CQ74">
        <v>3.542468</v>
      </c>
      <c r="CR74">
        <v>0.82955999999999996</v>
      </c>
      <c r="CS74">
        <v>2.7933979999999998</v>
      </c>
      <c r="CT74">
        <v>2.5514760000000001</v>
      </c>
      <c r="CU74">
        <v>2.1279300000000001</v>
      </c>
      <c r="CV74">
        <v>0.975221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81.921254000000005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302.15600000000001</v>
      </c>
      <c r="L75">
        <v>444.63325300000002</v>
      </c>
      <c r="M75">
        <v>94.319981999999996</v>
      </c>
      <c r="N75">
        <v>120.69</v>
      </c>
      <c r="O75">
        <v>126.52</v>
      </c>
      <c r="P75">
        <v>144.02676099999999</v>
      </c>
      <c r="Q75">
        <v>18.648900000000001</v>
      </c>
      <c r="R75">
        <v>43.545976000000003</v>
      </c>
      <c r="S75">
        <v>23.254999999999999</v>
      </c>
      <c r="T75">
        <v>1.4132</v>
      </c>
      <c r="U75">
        <v>348.97500000000002</v>
      </c>
      <c r="V75">
        <v>19.459900000000001</v>
      </c>
      <c r="W75">
        <v>44.917999999999999</v>
      </c>
      <c r="X75">
        <v>147.515625</v>
      </c>
      <c r="Y75">
        <v>0</v>
      </c>
      <c r="Z75">
        <v>13.1076</v>
      </c>
      <c r="AA75">
        <v>12.64</v>
      </c>
      <c r="AB75">
        <v>29.090107</v>
      </c>
      <c r="AC75">
        <v>4.1681290000000004</v>
      </c>
      <c r="AD75">
        <v>0</v>
      </c>
      <c r="AE75">
        <v>46.166215000000001</v>
      </c>
      <c r="AF75">
        <v>8.7128630000000005</v>
      </c>
      <c r="AG75">
        <v>43.678386000000003</v>
      </c>
      <c r="AH75">
        <v>50.574548999999998</v>
      </c>
      <c r="AI75">
        <v>0</v>
      </c>
      <c r="AJ75">
        <v>0</v>
      </c>
      <c r="AK75">
        <v>59.009957999999997</v>
      </c>
      <c r="AL75">
        <v>80.759</v>
      </c>
      <c r="AM75">
        <v>17.179061999999998</v>
      </c>
      <c r="AN75">
        <v>1.0753569999999999</v>
      </c>
      <c r="AO75">
        <v>0</v>
      </c>
      <c r="AP75">
        <v>0.25619999999999998</v>
      </c>
      <c r="AQ75">
        <v>29.250934000000001</v>
      </c>
      <c r="AR75">
        <v>50.783999999999999</v>
      </c>
      <c r="AS75">
        <v>35.360464</v>
      </c>
      <c r="AT75">
        <v>11.250025000000001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81.921254000000005</v>
      </c>
      <c r="BA75">
        <f t="shared" si="4"/>
        <v>2455.0617000000002</v>
      </c>
      <c r="BB75">
        <v>72</v>
      </c>
      <c r="BD75">
        <v>6.05</v>
      </c>
      <c r="BE75">
        <v>1.94</v>
      </c>
      <c r="BF75">
        <v>3.03</v>
      </c>
      <c r="BG75">
        <v>1.85</v>
      </c>
      <c r="BH75">
        <v>9.33</v>
      </c>
      <c r="BI75">
        <v>0.84</v>
      </c>
      <c r="BJ75">
        <v>0.42</v>
      </c>
      <c r="BK75">
        <v>1.78</v>
      </c>
      <c r="BL75">
        <v>0.88</v>
      </c>
      <c r="BM75">
        <v>0.2</v>
      </c>
      <c r="BN75">
        <v>2.38</v>
      </c>
      <c r="BO75">
        <v>3.78</v>
      </c>
      <c r="BP75">
        <v>0.24</v>
      </c>
      <c r="BQ75">
        <v>1.99</v>
      </c>
      <c r="BR75">
        <v>2.1800000000000002</v>
      </c>
      <c r="BS75">
        <v>1.61</v>
      </c>
      <c r="BT75">
        <v>2.9693339999999999</v>
      </c>
      <c r="BU75">
        <v>1.341844</v>
      </c>
      <c r="BV75">
        <v>2.3846340000000001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0.935114</v>
      </c>
      <c r="CL75">
        <v>1.9381029999999999</v>
      </c>
      <c r="CM75">
        <v>3.5116909999999999</v>
      </c>
      <c r="CN75">
        <v>3.5424669999999998</v>
      </c>
      <c r="CO75">
        <v>2.1469499999999999</v>
      </c>
      <c r="CP75">
        <v>4.2581249999999997</v>
      </c>
      <c r="CQ75">
        <v>3.542468</v>
      </c>
      <c r="CR75">
        <v>0.82955999999999996</v>
      </c>
      <c r="CS75">
        <v>2.7933979999999998</v>
      </c>
      <c r="CT75">
        <v>2.5514760000000001</v>
      </c>
      <c r="CU75">
        <v>1.7195389999999999</v>
      </c>
      <c r="CV75">
        <v>0.975221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81.921254000000005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302.15600000000001</v>
      </c>
      <c r="L76">
        <v>444.63325300000002</v>
      </c>
      <c r="M76">
        <v>94.319981999999996</v>
      </c>
      <c r="N76">
        <v>120.69</v>
      </c>
      <c r="O76">
        <v>126.52</v>
      </c>
      <c r="P76">
        <v>144.02676099999999</v>
      </c>
      <c r="Q76">
        <v>18.648900000000001</v>
      </c>
      <c r="R76">
        <v>43.545976000000003</v>
      </c>
      <c r="S76">
        <v>23.254999999999999</v>
      </c>
      <c r="T76">
        <v>1.4132</v>
      </c>
      <c r="U76">
        <v>348.97500000000002</v>
      </c>
      <c r="V76">
        <v>19.459900000000001</v>
      </c>
      <c r="W76">
        <v>44.917999999999999</v>
      </c>
      <c r="X76">
        <v>147.515625</v>
      </c>
      <c r="Y76">
        <v>0</v>
      </c>
      <c r="Z76">
        <v>6.49</v>
      </c>
      <c r="AA76">
        <v>12.64</v>
      </c>
      <c r="AB76">
        <v>29.090107</v>
      </c>
      <c r="AC76">
        <v>4.1681290000000004</v>
      </c>
      <c r="AD76">
        <v>9.9151360000000004</v>
      </c>
      <c r="AE76">
        <v>48.964167000000003</v>
      </c>
      <c r="AF76">
        <v>8.7128630000000005</v>
      </c>
      <c r="AG76">
        <v>43.678386000000003</v>
      </c>
      <c r="AH76">
        <v>69.616788999999997</v>
      </c>
      <c r="AI76">
        <v>0</v>
      </c>
      <c r="AJ76">
        <v>0</v>
      </c>
      <c r="AK76">
        <v>59.009957999999997</v>
      </c>
      <c r="AL76">
        <v>80.759</v>
      </c>
      <c r="AM76">
        <v>17.179061999999998</v>
      </c>
      <c r="AN76">
        <v>1.0753569999999999</v>
      </c>
      <c r="AO76">
        <v>0</v>
      </c>
      <c r="AP76">
        <v>0.25619999999999998</v>
      </c>
      <c r="AQ76">
        <v>29.250934000000001</v>
      </c>
      <c r="AR76">
        <v>50.783999999999999</v>
      </c>
      <c r="AS76">
        <v>35.360464</v>
      </c>
      <c r="AT76">
        <v>11.250025000000001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81.921254000000005</v>
      </c>
      <c r="BA76">
        <f t="shared" si="4"/>
        <v>2480.1994280000004</v>
      </c>
      <c r="BB76">
        <v>73</v>
      </c>
      <c r="BD76">
        <v>6.05</v>
      </c>
      <c r="BE76">
        <v>1.94</v>
      </c>
      <c r="BF76">
        <v>3.03</v>
      </c>
      <c r="BG76">
        <v>1.85</v>
      </c>
      <c r="BH76">
        <v>9.33</v>
      </c>
      <c r="BI76">
        <v>0.84</v>
      </c>
      <c r="BJ76">
        <v>0.42</v>
      </c>
      <c r="BK76">
        <v>1.78</v>
      </c>
      <c r="BL76">
        <v>0.88</v>
      </c>
      <c r="BM76">
        <v>0.2</v>
      </c>
      <c r="BN76">
        <v>2.38</v>
      </c>
      <c r="BO76">
        <v>3.78</v>
      </c>
      <c r="BP76">
        <v>0.24</v>
      </c>
      <c r="BQ76">
        <v>1.99</v>
      </c>
      <c r="BR76">
        <v>2.1800000000000002</v>
      </c>
      <c r="BS76">
        <v>1.61</v>
      </c>
      <c r="BT76">
        <v>2.9693339999999999</v>
      </c>
      <c r="BU76">
        <v>1.341844</v>
      </c>
      <c r="BV76">
        <v>2.3846340000000001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0.935114</v>
      </c>
      <c r="CL76">
        <v>1.9381029999999999</v>
      </c>
      <c r="CM76">
        <v>3.5116909999999999</v>
      </c>
      <c r="CN76">
        <v>3.5424669999999998</v>
      </c>
      <c r="CO76">
        <v>2.1469499999999999</v>
      </c>
      <c r="CP76">
        <v>4.2581249999999997</v>
      </c>
      <c r="CQ76">
        <v>3.542468</v>
      </c>
      <c r="CR76">
        <v>0.82955999999999996</v>
      </c>
      <c r="CS76">
        <v>2.7933979999999998</v>
      </c>
      <c r="CT76">
        <v>2.5514760000000001</v>
      </c>
      <c r="CU76">
        <v>1.7195389999999999</v>
      </c>
      <c r="CV76">
        <v>1.3426959999999999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81.921254000000005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302.15600000000001</v>
      </c>
      <c r="L77">
        <v>444.63325300000002</v>
      </c>
      <c r="M77">
        <v>94.319981999999996</v>
      </c>
      <c r="N77">
        <v>120.69</v>
      </c>
      <c r="O77">
        <v>126.52</v>
      </c>
      <c r="P77">
        <v>144.02676099999999</v>
      </c>
      <c r="Q77">
        <v>18.648900000000001</v>
      </c>
      <c r="R77">
        <v>43.545976000000003</v>
      </c>
      <c r="S77">
        <v>23.254999999999999</v>
      </c>
      <c r="T77">
        <v>1.4132</v>
      </c>
      <c r="U77">
        <v>348.97500000000002</v>
      </c>
      <c r="V77">
        <v>19.459900000000001</v>
      </c>
      <c r="W77">
        <v>44.917999999999999</v>
      </c>
      <c r="X77">
        <v>147.515625</v>
      </c>
      <c r="Y77">
        <v>0</v>
      </c>
      <c r="Z77">
        <v>19.8</v>
      </c>
      <c r="AA77">
        <v>28.045000000000002</v>
      </c>
      <c r="AB77">
        <v>29.090107</v>
      </c>
      <c r="AC77">
        <v>31.709733</v>
      </c>
      <c r="AD77">
        <v>9.9151360000000004</v>
      </c>
      <c r="AE77">
        <v>53.905351000000003</v>
      </c>
      <c r="AF77">
        <v>17.425726999999998</v>
      </c>
      <c r="AG77">
        <v>43.678386000000003</v>
      </c>
      <c r="AH77">
        <v>87.020985999999994</v>
      </c>
      <c r="AI77">
        <v>0</v>
      </c>
      <c r="AJ77">
        <v>0</v>
      </c>
      <c r="AK77">
        <v>59.009957999999997</v>
      </c>
      <c r="AL77">
        <v>80.759</v>
      </c>
      <c r="AM77">
        <v>17.179061999999998</v>
      </c>
      <c r="AN77">
        <v>1.0753569999999999</v>
      </c>
      <c r="AO77">
        <v>0</v>
      </c>
      <c r="AP77">
        <v>0.25619999999999998</v>
      </c>
      <c r="AQ77">
        <v>30.522714000000001</v>
      </c>
      <c r="AR77">
        <v>50.783999999999999</v>
      </c>
      <c r="AS77">
        <v>35.360464</v>
      </c>
      <c r="AT77">
        <v>11.250025000000001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81.93189000000001</v>
      </c>
      <c r="BA77">
        <f t="shared" si="4"/>
        <v>2568.7966929999998</v>
      </c>
      <c r="BB77">
        <v>74</v>
      </c>
      <c r="BD77">
        <v>6.05</v>
      </c>
      <c r="BE77">
        <v>1.94</v>
      </c>
      <c r="BF77">
        <v>3.03</v>
      </c>
      <c r="BG77">
        <v>1.85</v>
      </c>
      <c r="BH77">
        <v>9.33</v>
      </c>
      <c r="BI77">
        <v>0.84</v>
      </c>
      <c r="BJ77">
        <v>0.42</v>
      </c>
      <c r="BK77">
        <v>1.78</v>
      </c>
      <c r="BL77">
        <v>0.88</v>
      </c>
      <c r="BM77">
        <v>0.2</v>
      </c>
      <c r="BN77">
        <v>2.38</v>
      </c>
      <c r="BO77">
        <v>3.78</v>
      </c>
      <c r="BP77">
        <v>0.24</v>
      </c>
      <c r="BQ77">
        <v>1.99</v>
      </c>
      <c r="BR77">
        <v>2.1800000000000002</v>
      </c>
      <c r="BS77">
        <v>1.61</v>
      </c>
      <c r="BT77">
        <v>2.9693339999999999</v>
      </c>
      <c r="BU77">
        <v>1.341844</v>
      </c>
      <c r="BV77">
        <v>2.39527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0.935114</v>
      </c>
      <c r="CL77">
        <v>1.9381029999999999</v>
      </c>
      <c r="CM77">
        <v>3.5116909999999999</v>
      </c>
      <c r="CN77">
        <v>3.5424669999999998</v>
      </c>
      <c r="CO77">
        <v>2.1469499999999999</v>
      </c>
      <c r="CP77">
        <v>4.2581249999999997</v>
      </c>
      <c r="CQ77">
        <v>3.542468</v>
      </c>
      <c r="CR77">
        <v>0.82955999999999996</v>
      </c>
      <c r="CS77">
        <v>2.7933979999999998</v>
      </c>
      <c r="CT77">
        <v>2.5514760000000001</v>
      </c>
      <c r="CU77">
        <v>2.1279300000000001</v>
      </c>
      <c r="CV77">
        <v>1.674836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81.93189000000001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302.15600000000001</v>
      </c>
      <c r="L78">
        <v>444.63325300000002</v>
      </c>
      <c r="M78">
        <v>94.319981999999996</v>
      </c>
      <c r="N78">
        <v>120.69</v>
      </c>
      <c r="O78">
        <v>126.52</v>
      </c>
      <c r="P78">
        <v>144.02676099999999</v>
      </c>
      <c r="Q78">
        <v>18.648900000000001</v>
      </c>
      <c r="R78">
        <v>43.545976000000003</v>
      </c>
      <c r="S78">
        <v>23.254999999999999</v>
      </c>
      <c r="T78">
        <v>1.4132</v>
      </c>
      <c r="U78">
        <v>348.97500000000002</v>
      </c>
      <c r="V78">
        <v>19.459900000000001</v>
      </c>
      <c r="W78">
        <v>44.917999999999999</v>
      </c>
      <c r="X78">
        <v>147.515625</v>
      </c>
      <c r="Y78">
        <v>0</v>
      </c>
      <c r="Z78">
        <v>20.13</v>
      </c>
      <c r="AA78">
        <v>42.14808</v>
      </c>
      <c r="AB78">
        <v>43.635159999999999</v>
      </c>
      <c r="AC78">
        <v>31.709733</v>
      </c>
      <c r="AD78">
        <v>19.830272000000001</v>
      </c>
      <c r="AE78">
        <v>53.905351000000003</v>
      </c>
      <c r="AF78">
        <v>26.563607999999999</v>
      </c>
      <c r="AG78">
        <v>43.678386000000003</v>
      </c>
      <c r="AH78">
        <v>126.436373</v>
      </c>
      <c r="AI78">
        <v>0</v>
      </c>
      <c r="AJ78">
        <v>0</v>
      </c>
      <c r="AK78">
        <v>59.009957999999997</v>
      </c>
      <c r="AL78">
        <v>80.759</v>
      </c>
      <c r="AM78">
        <v>17.179061999999998</v>
      </c>
      <c r="AN78">
        <v>1.0753569999999999</v>
      </c>
      <c r="AO78">
        <v>0</v>
      </c>
      <c r="AP78">
        <v>0.25619999999999998</v>
      </c>
      <c r="AQ78">
        <v>30.522714000000001</v>
      </c>
      <c r="AR78">
        <v>50.783999999999999</v>
      </c>
      <c r="AS78">
        <v>35.360464</v>
      </c>
      <c r="AT78">
        <v>11.250025000000001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81.932044000000019</v>
      </c>
      <c r="BA78">
        <f t="shared" si="4"/>
        <v>2656.2433840000003</v>
      </c>
      <c r="BB78">
        <v>75</v>
      </c>
      <c r="BD78">
        <v>6.05</v>
      </c>
      <c r="BE78">
        <v>1.94</v>
      </c>
      <c r="BF78">
        <v>3.03</v>
      </c>
      <c r="BG78">
        <v>1.85</v>
      </c>
      <c r="BH78">
        <v>9.33</v>
      </c>
      <c r="BI78">
        <v>0.84</v>
      </c>
      <c r="BJ78">
        <v>0.42</v>
      </c>
      <c r="BK78">
        <v>1.78</v>
      </c>
      <c r="BL78">
        <v>0.88</v>
      </c>
      <c r="BM78">
        <v>0.2</v>
      </c>
      <c r="BN78">
        <v>2.38</v>
      </c>
      <c r="BO78">
        <v>3.78</v>
      </c>
      <c r="BP78">
        <v>0.24</v>
      </c>
      <c r="BQ78">
        <v>1.99</v>
      </c>
      <c r="BR78">
        <v>2.1800000000000002</v>
      </c>
      <c r="BS78">
        <v>1.61</v>
      </c>
      <c r="BT78">
        <v>2.9693339999999999</v>
      </c>
      <c r="BU78">
        <v>1.341844</v>
      </c>
      <c r="BV78">
        <v>2.3954240000000002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0.935114</v>
      </c>
      <c r="CL78">
        <v>1.9381029999999999</v>
      </c>
      <c r="CM78">
        <v>3.5116909999999999</v>
      </c>
      <c r="CN78">
        <v>3.5424669999999998</v>
      </c>
      <c r="CO78">
        <v>2.1469499999999999</v>
      </c>
      <c r="CP78">
        <v>4.2581249999999997</v>
      </c>
      <c r="CQ78">
        <v>3.542468</v>
      </c>
      <c r="CR78">
        <v>0.82955999999999996</v>
      </c>
      <c r="CS78">
        <v>2.7933979999999998</v>
      </c>
      <c r="CT78">
        <v>2.609464</v>
      </c>
      <c r="CU78">
        <v>3.1918950000000001</v>
      </c>
      <c r="CV78">
        <v>2.438053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81.932044000000019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302.15600000000001</v>
      </c>
      <c r="L79">
        <v>434.63799999999998</v>
      </c>
      <c r="M79">
        <v>94.319981999999996</v>
      </c>
      <c r="N79">
        <v>120.69</v>
      </c>
      <c r="O79">
        <v>126.52</v>
      </c>
      <c r="P79">
        <v>144.02676099999999</v>
      </c>
      <c r="Q79">
        <v>18.648900000000001</v>
      </c>
      <c r="R79">
        <v>43.545976000000003</v>
      </c>
      <c r="S79">
        <v>23.254999999999999</v>
      </c>
      <c r="T79">
        <v>1.4132</v>
      </c>
      <c r="U79">
        <v>348.97500000000002</v>
      </c>
      <c r="V79">
        <v>19.459900000000001</v>
      </c>
      <c r="W79">
        <v>44.917999999999999</v>
      </c>
      <c r="X79">
        <v>147.515625</v>
      </c>
      <c r="Y79">
        <v>0</v>
      </c>
      <c r="Z79">
        <v>20.13</v>
      </c>
      <c r="AA79">
        <v>42.14808</v>
      </c>
      <c r="AB79">
        <v>43.635159999999999</v>
      </c>
      <c r="AC79">
        <v>31.709733</v>
      </c>
      <c r="AD79">
        <v>29.745408000000001</v>
      </c>
      <c r="AE79">
        <v>53.905351000000003</v>
      </c>
      <c r="AF79">
        <v>26.563607999999999</v>
      </c>
      <c r="AG79">
        <v>43.678386000000003</v>
      </c>
      <c r="AH79">
        <v>151.723648</v>
      </c>
      <c r="AI79">
        <v>3.4724400000000002</v>
      </c>
      <c r="AJ79">
        <v>0</v>
      </c>
      <c r="AK79">
        <v>59.009957999999997</v>
      </c>
      <c r="AL79">
        <v>80.759</v>
      </c>
      <c r="AM79">
        <v>17.179061999999998</v>
      </c>
      <c r="AN79">
        <v>1.0753569999999999</v>
      </c>
      <c r="AO79">
        <v>0</v>
      </c>
      <c r="AP79">
        <v>0.25619999999999998</v>
      </c>
      <c r="AQ79">
        <v>30.522714000000001</v>
      </c>
      <c r="AR79">
        <v>50.783999999999999</v>
      </c>
      <c r="AS79">
        <v>35.360464</v>
      </c>
      <c r="AT79">
        <v>11.250025000000001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81.972044000000011</v>
      </c>
      <c r="BA79">
        <f t="shared" si="4"/>
        <v>2684.9629820000005</v>
      </c>
      <c r="BB79">
        <v>76</v>
      </c>
      <c r="BD79">
        <v>6.05</v>
      </c>
      <c r="BE79">
        <v>1.94</v>
      </c>
      <c r="BF79">
        <v>3.03</v>
      </c>
      <c r="BG79">
        <v>1.85</v>
      </c>
      <c r="BH79">
        <v>9.33</v>
      </c>
      <c r="BI79">
        <v>0.84</v>
      </c>
      <c r="BJ79">
        <v>0.46</v>
      </c>
      <c r="BK79">
        <v>1.78</v>
      </c>
      <c r="BL79">
        <v>0.88</v>
      </c>
      <c r="BM79">
        <v>0.2</v>
      </c>
      <c r="BN79">
        <v>2.38</v>
      </c>
      <c r="BO79">
        <v>3.78</v>
      </c>
      <c r="BP79">
        <v>0.24</v>
      </c>
      <c r="BQ79">
        <v>1.99</v>
      </c>
      <c r="BR79">
        <v>2.1800000000000002</v>
      </c>
      <c r="BS79">
        <v>1.61</v>
      </c>
      <c r="BT79">
        <v>2.9693339999999999</v>
      </c>
      <c r="BU79">
        <v>1.341844</v>
      </c>
      <c r="BV79">
        <v>2.3954240000000002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0.935114</v>
      </c>
      <c r="CL79">
        <v>1.9381029999999999</v>
      </c>
      <c r="CM79">
        <v>3.5116909999999999</v>
      </c>
      <c r="CN79">
        <v>3.5424669999999998</v>
      </c>
      <c r="CO79">
        <v>2.1469499999999999</v>
      </c>
      <c r="CP79">
        <v>4.2581249999999997</v>
      </c>
      <c r="CQ79">
        <v>3.542468</v>
      </c>
      <c r="CR79">
        <v>0.82955999999999996</v>
      </c>
      <c r="CS79">
        <v>2.7933979999999998</v>
      </c>
      <c r="CT79">
        <v>2.609464</v>
      </c>
      <c r="CU79">
        <v>4.2558600000000002</v>
      </c>
      <c r="CV79">
        <v>2.8832629999999999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81.972044000000011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302.15600000000001</v>
      </c>
      <c r="L80">
        <v>434.63799999999998</v>
      </c>
      <c r="M80">
        <v>94.319981999999996</v>
      </c>
      <c r="N80">
        <v>120.69</v>
      </c>
      <c r="O80">
        <v>126.52</v>
      </c>
      <c r="P80">
        <v>144.02676099999999</v>
      </c>
      <c r="Q80">
        <v>18.648900000000001</v>
      </c>
      <c r="R80">
        <v>43.545976000000003</v>
      </c>
      <c r="S80">
        <v>23.254999999999999</v>
      </c>
      <c r="T80">
        <v>1.4132</v>
      </c>
      <c r="U80">
        <v>348.97500000000002</v>
      </c>
      <c r="V80">
        <v>19.459900000000001</v>
      </c>
      <c r="W80">
        <v>44.917999999999999</v>
      </c>
      <c r="X80">
        <v>147.515625</v>
      </c>
      <c r="Y80">
        <v>0</v>
      </c>
      <c r="Z80">
        <v>20.13</v>
      </c>
      <c r="AA80">
        <v>42.14808</v>
      </c>
      <c r="AB80">
        <v>43.635159999999999</v>
      </c>
      <c r="AC80">
        <v>31.709733</v>
      </c>
      <c r="AD80">
        <v>39.660544000000002</v>
      </c>
      <c r="AE80">
        <v>53.905351000000003</v>
      </c>
      <c r="AF80">
        <v>26.563607999999999</v>
      </c>
      <c r="AG80">
        <v>43.678386000000003</v>
      </c>
      <c r="AH80">
        <v>151.723648</v>
      </c>
      <c r="AI80">
        <v>8.3338570000000001</v>
      </c>
      <c r="AJ80">
        <v>0</v>
      </c>
      <c r="AK80">
        <v>59.009957999999997</v>
      </c>
      <c r="AL80">
        <v>80.759</v>
      </c>
      <c r="AM80">
        <v>17.179061999999998</v>
      </c>
      <c r="AN80">
        <v>1.0753569999999999</v>
      </c>
      <c r="AO80">
        <v>0</v>
      </c>
      <c r="AP80">
        <v>0.25619999999999998</v>
      </c>
      <c r="AQ80">
        <v>30.522714000000001</v>
      </c>
      <c r="AR80">
        <v>50.783999999999999</v>
      </c>
      <c r="AS80">
        <v>35.360464</v>
      </c>
      <c r="AT80">
        <v>11.250025000000001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81.992044000000021</v>
      </c>
      <c r="BA80">
        <f t="shared" si="4"/>
        <v>2699.7595350000006</v>
      </c>
      <c r="BB80">
        <v>77</v>
      </c>
      <c r="BD80">
        <v>6.05</v>
      </c>
      <c r="BE80">
        <v>1.94</v>
      </c>
      <c r="BF80">
        <v>3.03</v>
      </c>
      <c r="BG80">
        <v>1.85</v>
      </c>
      <c r="BH80">
        <v>9.33</v>
      </c>
      <c r="BI80">
        <v>0.84</v>
      </c>
      <c r="BJ80">
        <v>0.48</v>
      </c>
      <c r="BK80">
        <v>1.78</v>
      </c>
      <c r="BL80">
        <v>0.88</v>
      </c>
      <c r="BM80">
        <v>0.2</v>
      </c>
      <c r="BN80">
        <v>2.38</v>
      </c>
      <c r="BO80">
        <v>3.78</v>
      </c>
      <c r="BP80">
        <v>0.24</v>
      </c>
      <c r="BQ80">
        <v>1.99</v>
      </c>
      <c r="BR80">
        <v>2.1800000000000002</v>
      </c>
      <c r="BS80">
        <v>1.61</v>
      </c>
      <c r="BT80">
        <v>2.9693339999999999</v>
      </c>
      <c r="BU80">
        <v>1.341844</v>
      </c>
      <c r="BV80">
        <v>2.3954240000000002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0.935114</v>
      </c>
      <c r="CL80">
        <v>1.9381029999999999</v>
      </c>
      <c r="CM80">
        <v>3.5116909999999999</v>
      </c>
      <c r="CN80">
        <v>3.5424669999999998</v>
      </c>
      <c r="CO80">
        <v>2.1469499999999999</v>
      </c>
      <c r="CP80">
        <v>4.2581249999999997</v>
      </c>
      <c r="CQ80">
        <v>3.542468</v>
      </c>
      <c r="CR80">
        <v>0.82955999999999996</v>
      </c>
      <c r="CS80">
        <v>2.7933979999999998</v>
      </c>
      <c r="CT80">
        <v>2.609464</v>
      </c>
      <c r="CU80">
        <v>4.2558600000000002</v>
      </c>
      <c r="CV80">
        <v>2.8832629999999999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81.992044000000021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302.15600000000001</v>
      </c>
      <c r="L81">
        <v>434.63799999999998</v>
      </c>
      <c r="M81">
        <v>94.319981999999996</v>
      </c>
      <c r="N81">
        <v>120.69</v>
      </c>
      <c r="O81">
        <v>126.52</v>
      </c>
      <c r="P81">
        <v>144.02676099999999</v>
      </c>
      <c r="Q81">
        <v>18.648900000000001</v>
      </c>
      <c r="R81">
        <v>43.545976000000003</v>
      </c>
      <c r="S81">
        <v>23.254999999999999</v>
      </c>
      <c r="T81">
        <v>1.4132</v>
      </c>
      <c r="U81">
        <v>348.97500000000002</v>
      </c>
      <c r="V81">
        <v>19.459900000000001</v>
      </c>
      <c r="W81">
        <v>44.917999999999999</v>
      </c>
      <c r="X81">
        <v>147.515625</v>
      </c>
      <c r="Y81">
        <v>0</v>
      </c>
      <c r="Z81">
        <v>20.13</v>
      </c>
      <c r="AA81">
        <v>42.14808</v>
      </c>
      <c r="AB81">
        <v>43.635159999999999</v>
      </c>
      <c r="AC81">
        <v>31.709733</v>
      </c>
      <c r="AD81">
        <v>39.660544000000002</v>
      </c>
      <c r="AE81">
        <v>53.905351000000003</v>
      </c>
      <c r="AF81">
        <v>26.563607999999999</v>
      </c>
      <c r="AG81">
        <v>43.678386000000003</v>
      </c>
      <c r="AH81">
        <v>151.723648</v>
      </c>
      <c r="AI81">
        <v>54.170071999999998</v>
      </c>
      <c r="AJ81">
        <v>0</v>
      </c>
      <c r="AK81">
        <v>59.009957999999997</v>
      </c>
      <c r="AL81">
        <v>80.759</v>
      </c>
      <c r="AM81">
        <v>17.179061999999998</v>
      </c>
      <c r="AN81">
        <v>1.0753569999999999</v>
      </c>
      <c r="AO81">
        <v>0</v>
      </c>
      <c r="AP81">
        <v>0.25619999999999998</v>
      </c>
      <c r="AQ81">
        <v>30.522714000000001</v>
      </c>
      <c r="AR81">
        <v>50.783999999999999</v>
      </c>
      <c r="AS81">
        <v>35.360464</v>
      </c>
      <c r="AT81">
        <v>11.250025000000001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81.992044000000021</v>
      </c>
      <c r="BA81">
        <f t="shared" si="4"/>
        <v>2745.5957500000004</v>
      </c>
      <c r="BB81">
        <v>78</v>
      </c>
      <c r="BD81">
        <v>6.05</v>
      </c>
      <c r="BE81">
        <v>1.94</v>
      </c>
      <c r="BF81">
        <v>3.03</v>
      </c>
      <c r="BG81">
        <v>1.85</v>
      </c>
      <c r="BH81">
        <v>9.33</v>
      </c>
      <c r="BI81">
        <v>0.84</v>
      </c>
      <c r="BJ81">
        <v>0.48</v>
      </c>
      <c r="BK81">
        <v>1.78</v>
      </c>
      <c r="BL81">
        <v>0.88</v>
      </c>
      <c r="BM81">
        <v>0.2</v>
      </c>
      <c r="BN81">
        <v>2.38</v>
      </c>
      <c r="BO81">
        <v>3.78</v>
      </c>
      <c r="BP81">
        <v>0.24</v>
      </c>
      <c r="BQ81">
        <v>1.99</v>
      </c>
      <c r="BR81">
        <v>2.1800000000000002</v>
      </c>
      <c r="BS81">
        <v>1.61</v>
      </c>
      <c r="BT81">
        <v>2.9693339999999999</v>
      </c>
      <c r="BU81">
        <v>1.341844</v>
      </c>
      <c r="BV81">
        <v>2.3954240000000002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0.935114</v>
      </c>
      <c r="CL81">
        <v>1.9381029999999999</v>
      </c>
      <c r="CM81">
        <v>3.5116909999999999</v>
      </c>
      <c r="CN81">
        <v>3.5424669999999998</v>
      </c>
      <c r="CO81">
        <v>2.1469499999999999</v>
      </c>
      <c r="CP81">
        <v>4.2581249999999997</v>
      </c>
      <c r="CQ81">
        <v>3.542468</v>
      </c>
      <c r="CR81">
        <v>0.82955999999999996</v>
      </c>
      <c r="CS81">
        <v>2.7933979999999998</v>
      </c>
      <c r="CT81">
        <v>2.609464</v>
      </c>
      <c r="CU81">
        <v>4.2558600000000002</v>
      </c>
      <c r="CV81">
        <v>2.8832629999999999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81.992044000000021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302.15600000000001</v>
      </c>
      <c r="L82">
        <v>434.63799999999998</v>
      </c>
      <c r="M82">
        <v>94.319981999999996</v>
      </c>
      <c r="N82">
        <v>120.69</v>
      </c>
      <c r="O82">
        <v>126.52</v>
      </c>
      <c r="P82">
        <v>144.02676099999999</v>
      </c>
      <c r="Q82">
        <v>18.648900000000001</v>
      </c>
      <c r="R82">
        <v>43.545976000000003</v>
      </c>
      <c r="S82">
        <v>23.254999999999999</v>
      </c>
      <c r="T82">
        <v>1.4132</v>
      </c>
      <c r="U82">
        <v>348.97500000000002</v>
      </c>
      <c r="V82">
        <v>19.459900000000001</v>
      </c>
      <c r="W82">
        <v>44.917999999999999</v>
      </c>
      <c r="X82">
        <v>147.515625</v>
      </c>
      <c r="Y82">
        <v>0</v>
      </c>
      <c r="Z82">
        <v>20.13</v>
      </c>
      <c r="AA82">
        <v>42.14808</v>
      </c>
      <c r="AB82">
        <v>43.635159999999999</v>
      </c>
      <c r="AC82">
        <v>31.709733</v>
      </c>
      <c r="AD82">
        <v>39.660544000000002</v>
      </c>
      <c r="AE82">
        <v>53.905351000000003</v>
      </c>
      <c r="AF82">
        <v>26.563607999999999</v>
      </c>
      <c r="AG82">
        <v>43.678386000000003</v>
      </c>
      <c r="AH82">
        <v>151.723648</v>
      </c>
      <c r="AI82">
        <v>54.170071999999998</v>
      </c>
      <c r="AJ82">
        <v>0</v>
      </c>
      <c r="AK82">
        <v>59.009957999999997</v>
      </c>
      <c r="AL82">
        <v>80.759</v>
      </c>
      <c r="AM82">
        <v>17.179061999999998</v>
      </c>
      <c r="AN82">
        <v>1.0753569999999999</v>
      </c>
      <c r="AO82">
        <v>0</v>
      </c>
      <c r="AP82">
        <v>0.25619999999999998</v>
      </c>
      <c r="AQ82">
        <v>30.522714000000001</v>
      </c>
      <c r="AR82">
        <v>50.783999999999999</v>
      </c>
      <c r="AS82">
        <v>35.360464</v>
      </c>
      <c r="AT82">
        <v>11.250025000000001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81.992044000000021</v>
      </c>
      <c r="BA82">
        <f t="shared" si="4"/>
        <v>2745.5957500000004</v>
      </c>
      <c r="BB82">
        <v>79</v>
      </c>
      <c r="BD82">
        <v>6.05</v>
      </c>
      <c r="BE82">
        <v>1.94</v>
      </c>
      <c r="BF82">
        <v>3.03</v>
      </c>
      <c r="BG82">
        <v>1.85</v>
      </c>
      <c r="BH82">
        <v>9.33</v>
      </c>
      <c r="BI82">
        <v>0.84</v>
      </c>
      <c r="BJ82">
        <v>0.48</v>
      </c>
      <c r="BK82">
        <v>1.78</v>
      </c>
      <c r="BL82">
        <v>0.88</v>
      </c>
      <c r="BM82">
        <v>0.2</v>
      </c>
      <c r="BN82">
        <v>2.38</v>
      </c>
      <c r="BO82">
        <v>3.78</v>
      </c>
      <c r="BP82">
        <v>0.24</v>
      </c>
      <c r="BQ82">
        <v>1.99</v>
      </c>
      <c r="BR82">
        <v>2.1800000000000002</v>
      </c>
      <c r="BS82">
        <v>1.61</v>
      </c>
      <c r="BT82">
        <v>2.9693339999999999</v>
      </c>
      <c r="BU82">
        <v>1.341844</v>
      </c>
      <c r="BV82">
        <v>2.3954240000000002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0.935114</v>
      </c>
      <c r="CL82">
        <v>1.9381029999999999</v>
      </c>
      <c r="CM82">
        <v>3.5116909999999999</v>
      </c>
      <c r="CN82">
        <v>3.5424669999999998</v>
      </c>
      <c r="CO82">
        <v>2.1469499999999999</v>
      </c>
      <c r="CP82">
        <v>4.2581249999999997</v>
      </c>
      <c r="CQ82">
        <v>3.542468</v>
      </c>
      <c r="CR82">
        <v>0.82955999999999996</v>
      </c>
      <c r="CS82">
        <v>2.7933979999999998</v>
      </c>
      <c r="CT82">
        <v>2.609464</v>
      </c>
      <c r="CU82">
        <v>4.2558600000000002</v>
      </c>
      <c r="CV82">
        <v>2.8832629999999999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81.992044000000021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302.15600000000001</v>
      </c>
      <c r="L83">
        <v>434.63799999999998</v>
      </c>
      <c r="M83">
        <v>94.319981999999996</v>
      </c>
      <c r="N83">
        <v>120.69</v>
      </c>
      <c r="O83">
        <v>126.52</v>
      </c>
      <c r="P83">
        <v>144.02676099999999</v>
      </c>
      <c r="Q83">
        <v>18.648900000000001</v>
      </c>
      <c r="R83">
        <v>43.545976000000003</v>
      </c>
      <c r="S83">
        <v>23.254999999999999</v>
      </c>
      <c r="T83">
        <v>1.4132</v>
      </c>
      <c r="U83">
        <v>348.97500000000002</v>
      </c>
      <c r="V83">
        <v>19.459900000000001</v>
      </c>
      <c r="W83">
        <v>44.917999999999999</v>
      </c>
      <c r="X83">
        <v>147.515625</v>
      </c>
      <c r="Y83">
        <v>0</v>
      </c>
      <c r="Z83">
        <v>20.13</v>
      </c>
      <c r="AA83">
        <v>42.14808</v>
      </c>
      <c r="AB83">
        <v>43.635159999999999</v>
      </c>
      <c r="AC83">
        <v>31.709733</v>
      </c>
      <c r="AD83">
        <v>39.660544000000002</v>
      </c>
      <c r="AE83">
        <v>53.905351000000003</v>
      </c>
      <c r="AF83">
        <v>26.563607999999999</v>
      </c>
      <c r="AG83">
        <v>43.678386000000003</v>
      </c>
      <c r="AH83">
        <v>151.723648</v>
      </c>
      <c r="AI83">
        <v>54.170071999999998</v>
      </c>
      <c r="AJ83">
        <v>0</v>
      </c>
      <c r="AK83">
        <v>59.009957999999997</v>
      </c>
      <c r="AL83">
        <v>80.759</v>
      </c>
      <c r="AM83">
        <v>17.179061999999998</v>
      </c>
      <c r="AN83">
        <v>1.0753569999999999</v>
      </c>
      <c r="AO83">
        <v>0</v>
      </c>
      <c r="AP83">
        <v>0.25619999999999998</v>
      </c>
      <c r="AQ83">
        <v>30.522714000000001</v>
      </c>
      <c r="AR83">
        <v>50.783999999999999</v>
      </c>
      <c r="AS83">
        <v>35.360464</v>
      </c>
      <c r="AT83">
        <v>11.250025000000001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81.992044000000021</v>
      </c>
      <c r="BA83">
        <f t="shared" si="4"/>
        <v>2745.5957500000004</v>
      </c>
      <c r="BB83">
        <v>80</v>
      </c>
      <c r="BD83">
        <v>6.05</v>
      </c>
      <c r="BE83">
        <v>1.94</v>
      </c>
      <c r="BF83">
        <v>3.03</v>
      </c>
      <c r="BG83">
        <v>1.85</v>
      </c>
      <c r="BH83">
        <v>9.33</v>
      </c>
      <c r="BI83">
        <v>0.84</v>
      </c>
      <c r="BJ83">
        <v>0.48</v>
      </c>
      <c r="BK83">
        <v>1.78</v>
      </c>
      <c r="BL83">
        <v>0.88</v>
      </c>
      <c r="BM83">
        <v>0.2</v>
      </c>
      <c r="BN83">
        <v>2.38</v>
      </c>
      <c r="BO83">
        <v>3.78</v>
      </c>
      <c r="BP83">
        <v>0.24</v>
      </c>
      <c r="BQ83">
        <v>1.99</v>
      </c>
      <c r="BR83">
        <v>2.1800000000000002</v>
      </c>
      <c r="BS83">
        <v>1.61</v>
      </c>
      <c r="BT83">
        <v>2.9693339999999999</v>
      </c>
      <c r="BU83">
        <v>1.341844</v>
      </c>
      <c r="BV83">
        <v>2.3954240000000002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0.935114</v>
      </c>
      <c r="CL83">
        <v>1.9381029999999999</v>
      </c>
      <c r="CM83">
        <v>3.5116909999999999</v>
      </c>
      <c r="CN83">
        <v>3.5424669999999998</v>
      </c>
      <c r="CO83">
        <v>2.1469499999999999</v>
      </c>
      <c r="CP83">
        <v>4.2581249999999997</v>
      </c>
      <c r="CQ83">
        <v>3.542468</v>
      </c>
      <c r="CR83">
        <v>0.82955999999999996</v>
      </c>
      <c r="CS83">
        <v>2.7933979999999998</v>
      </c>
      <c r="CT83">
        <v>2.609464</v>
      </c>
      <c r="CU83">
        <v>4.2558600000000002</v>
      </c>
      <c r="CV83">
        <v>2.8832629999999999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81.992044000000021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302.15600000000001</v>
      </c>
      <c r="L84">
        <v>434.63799999999998</v>
      </c>
      <c r="M84">
        <v>94.319981999999996</v>
      </c>
      <c r="N84">
        <v>120.69</v>
      </c>
      <c r="O84">
        <v>126.52</v>
      </c>
      <c r="P84">
        <v>144.02676099999999</v>
      </c>
      <c r="Q84">
        <v>18.648900000000001</v>
      </c>
      <c r="R84">
        <v>43.545976000000003</v>
      </c>
      <c r="S84">
        <v>23.254999999999999</v>
      </c>
      <c r="T84">
        <v>1.4132</v>
      </c>
      <c r="U84">
        <v>348.97500000000002</v>
      </c>
      <c r="V84">
        <v>19.459900000000001</v>
      </c>
      <c r="W84">
        <v>44.917999999999999</v>
      </c>
      <c r="X84">
        <v>147.515625</v>
      </c>
      <c r="Y84">
        <v>0</v>
      </c>
      <c r="Z84">
        <v>20.13</v>
      </c>
      <c r="AA84">
        <v>42.14808</v>
      </c>
      <c r="AB84">
        <v>43.635159999999999</v>
      </c>
      <c r="AC84">
        <v>31.709733</v>
      </c>
      <c r="AD84">
        <v>39.660544000000002</v>
      </c>
      <c r="AE84">
        <v>53.905351000000003</v>
      </c>
      <c r="AF84">
        <v>26.563607999999999</v>
      </c>
      <c r="AG84">
        <v>43.678386000000003</v>
      </c>
      <c r="AH84">
        <v>151.723648</v>
      </c>
      <c r="AI84">
        <v>54.170071999999998</v>
      </c>
      <c r="AJ84">
        <v>0</v>
      </c>
      <c r="AK84">
        <v>59.009957999999997</v>
      </c>
      <c r="AL84">
        <v>80.759</v>
      </c>
      <c r="AM84">
        <v>17.179061999999998</v>
      </c>
      <c r="AN84">
        <v>1.0753569999999999</v>
      </c>
      <c r="AO84">
        <v>0</v>
      </c>
      <c r="AP84">
        <v>0.25619999999999998</v>
      </c>
      <c r="AQ84">
        <v>30.522714000000001</v>
      </c>
      <c r="AR84">
        <v>50.783999999999999</v>
      </c>
      <c r="AS84">
        <v>35.360464</v>
      </c>
      <c r="AT84">
        <v>11.250025000000001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81.992044000000021</v>
      </c>
      <c r="BA84">
        <f t="shared" si="4"/>
        <v>2745.5957500000004</v>
      </c>
      <c r="BB84">
        <v>81</v>
      </c>
      <c r="BD84">
        <v>6.05</v>
      </c>
      <c r="BE84">
        <v>1.94</v>
      </c>
      <c r="BF84">
        <v>3.03</v>
      </c>
      <c r="BG84">
        <v>1.85</v>
      </c>
      <c r="BH84">
        <v>9.33</v>
      </c>
      <c r="BI84">
        <v>0.84</v>
      </c>
      <c r="BJ84">
        <v>0.48</v>
      </c>
      <c r="BK84">
        <v>1.78</v>
      </c>
      <c r="BL84">
        <v>0.88</v>
      </c>
      <c r="BM84">
        <v>0.2</v>
      </c>
      <c r="BN84">
        <v>2.38</v>
      </c>
      <c r="BO84">
        <v>3.78</v>
      </c>
      <c r="BP84">
        <v>0.24</v>
      </c>
      <c r="BQ84">
        <v>1.99</v>
      </c>
      <c r="BR84">
        <v>2.1800000000000002</v>
      </c>
      <c r="BS84">
        <v>1.61</v>
      </c>
      <c r="BT84">
        <v>2.9693339999999999</v>
      </c>
      <c r="BU84">
        <v>1.341844</v>
      </c>
      <c r="BV84">
        <v>2.3954240000000002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0.935114</v>
      </c>
      <c r="CL84">
        <v>1.9381029999999999</v>
      </c>
      <c r="CM84">
        <v>3.5116909999999999</v>
      </c>
      <c r="CN84">
        <v>3.5424669999999998</v>
      </c>
      <c r="CO84">
        <v>2.1469499999999999</v>
      </c>
      <c r="CP84">
        <v>4.2581249999999997</v>
      </c>
      <c r="CQ84">
        <v>3.542468</v>
      </c>
      <c r="CR84">
        <v>0.82955999999999996</v>
      </c>
      <c r="CS84">
        <v>2.7933979999999998</v>
      </c>
      <c r="CT84">
        <v>2.609464</v>
      </c>
      <c r="CU84">
        <v>4.2558600000000002</v>
      </c>
      <c r="CV84">
        <v>2.8832629999999999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81.992044000000021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341.63600000000002</v>
      </c>
      <c r="L85">
        <v>441.389612</v>
      </c>
      <c r="M85">
        <v>94.319981999999996</v>
      </c>
      <c r="N85">
        <v>120.69</v>
      </c>
      <c r="O85">
        <v>126.52</v>
      </c>
      <c r="P85">
        <v>144.02676099999999</v>
      </c>
      <c r="Q85">
        <v>19.298220000000001</v>
      </c>
      <c r="R85">
        <v>43.545976000000003</v>
      </c>
      <c r="S85">
        <v>26.704999999999998</v>
      </c>
      <c r="T85">
        <v>1.4132</v>
      </c>
      <c r="U85">
        <v>348.97500000000002</v>
      </c>
      <c r="V85">
        <v>19.459900000000001</v>
      </c>
      <c r="W85">
        <v>44.917999999999999</v>
      </c>
      <c r="X85">
        <v>147.515625</v>
      </c>
      <c r="Y85">
        <v>0</v>
      </c>
      <c r="Z85">
        <v>20.13</v>
      </c>
      <c r="AA85">
        <v>42.14808</v>
      </c>
      <c r="AB85">
        <v>43.635159999999999</v>
      </c>
      <c r="AC85">
        <v>31.709733</v>
      </c>
      <c r="AD85">
        <v>39.660544000000002</v>
      </c>
      <c r="AE85">
        <v>53.905351000000003</v>
      </c>
      <c r="AF85">
        <v>26.563607999999999</v>
      </c>
      <c r="AG85">
        <v>43.678386000000003</v>
      </c>
      <c r="AH85">
        <v>126.436373</v>
      </c>
      <c r="AI85">
        <v>54.170071999999998</v>
      </c>
      <c r="AJ85">
        <v>0</v>
      </c>
      <c r="AK85">
        <v>59.009957999999997</v>
      </c>
      <c r="AL85">
        <v>67.396000000000001</v>
      </c>
      <c r="AM85">
        <v>17.179061999999998</v>
      </c>
      <c r="AN85">
        <v>1.0753569999999999</v>
      </c>
      <c r="AO85">
        <v>0</v>
      </c>
      <c r="AP85">
        <v>3.0743999999999998</v>
      </c>
      <c r="AQ85">
        <v>30.522714000000001</v>
      </c>
      <c r="AR85">
        <v>50.783999999999999</v>
      </c>
      <c r="AS85">
        <v>35.068229000000002</v>
      </c>
      <c r="AT85">
        <v>11.250025000000001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81.992044000000021</v>
      </c>
      <c r="BA85">
        <f t="shared" si="4"/>
        <v>2759.8023720000001</v>
      </c>
      <c r="BB85">
        <v>82</v>
      </c>
      <c r="BD85">
        <v>6.05</v>
      </c>
      <c r="BE85">
        <v>1.94</v>
      </c>
      <c r="BF85">
        <v>3.03</v>
      </c>
      <c r="BG85">
        <v>1.85</v>
      </c>
      <c r="BH85">
        <v>9.33</v>
      </c>
      <c r="BI85">
        <v>0.84</v>
      </c>
      <c r="BJ85">
        <v>0.48</v>
      </c>
      <c r="BK85">
        <v>1.78</v>
      </c>
      <c r="BL85">
        <v>0.88</v>
      </c>
      <c r="BM85">
        <v>0.2</v>
      </c>
      <c r="BN85">
        <v>2.38</v>
      </c>
      <c r="BO85">
        <v>3.78</v>
      </c>
      <c r="BP85">
        <v>0.24</v>
      </c>
      <c r="BQ85">
        <v>1.99</v>
      </c>
      <c r="BR85">
        <v>2.1800000000000002</v>
      </c>
      <c r="BS85">
        <v>1.61</v>
      </c>
      <c r="BT85">
        <v>2.9693339999999999</v>
      </c>
      <c r="BU85">
        <v>1.341844</v>
      </c>
      <c r="BV85">
        <v>2.3954240000000002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0.935114</v>
      </c>
      <c r="CL85">
        <v>1.9381029999999999</v>
      </c>
      <c r="CM85">
        <v>3.5116909999999999</v>
      </c>
      <c r="CN85">
        <v>3.5424669999999998</v>
      </c>
      <c r="CO85">
        <v>2.1469499999999999</v>
      </c>
      <c r="CP85">
        <v>4.2581249999999997</v>
      </c>
      <c r="CQ85">
        <v>3.542468</v>
      </c>
      <c r="CR85">
        <v>0.82955999999999996</v>
      </c>
      <c r="CS85">
        <v>2.7933979999999998</v>
      </c>
      <c r="CT85">
        <v>2.609464</v>
      </c>
      <c r="CU85">
        <v>4.2558600000000002</v>
      </c>
      <c r="CV85">
        <v>2.438053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81.992044000000021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341.63600000000002</v>
      </c>
      <c r="L86">
        <v>441.389612</v>
      </c>
      <c r="M86">
        <v>94.319981999999996</v>
      </c>
      <c r="N86">
        <v>120.69</v>
      </c>
      <c r="O86">
        <v>126.52</v>
      </c>
      <c r="P86">
        <v>144.02676099999999</v>
      </c>
      <c r="Q86">
        <v>21.576242000000001</v>
      </c>
      <c r="R86">
        <v>43.545976000000003</v>
      </c>
      <c r="S86">
        <v>26.704999999999998</v>
      </c>
      <c r="T86">
        <v>1.4132</v>
      </c>
      <c r="U86">
        <v>348.97500000000002</v>
      </c>
      <c r="V86">
        <v>19.459900000000001</v>
      </c>
      <c r="W86">
        <v>44.917999999999999</v>
      </c>
      <c r="X86">
        <v>147.515625</v>
      </c>
      <c r="Y86">
        <v>0</v>
      </c>
      <c r="Z86">
        <v>13.1076</v>
      </c>
      <c r="AA86">
        <v>42.14808</v>
      </c>
      <c r="AB86">
        <v>43.635159999999999</v>
      </c>
      <c r="AC86">
        <v>31.709733</v>
      </c>
      <c r="AD86">
        <v>29.745408000000001</v>
      </c>
      <c r="AE86">
        <v>53.905351000000003</v>
      </c>
      <c r="AF86">
        <v>25.501062999999998</v>
      </c>
      <c r="AG86">
        <v>43.678386000000003</v>
      </c>
      <c r="AH86">
        <v>112.615393</v>
      </c>
      <c r="AI86">
        <v>54.170071999999998</v>
      </c>
      <c r="AJ86">
        <v>0</v>
      </c>
      <c r="AK86">
        <v>59.009957999999997</v>
      </c>
      <c r="AL86">
        <v>67.396000000000001</v>
      </c>
      <c r="AM86">
        <v>17.179061999999998</v>
      </c>
      <c r="AN86">
        <v>1.0753569999999999</v>
      </c>
      <c r="AO86">
        <v>0</v>
      </c>
      <c r="AP86">
        <v>8.1983999999999995</v>
      </c>
      <c r="AQ86">
        <v>30.522714000000001</v>
      </c>
      <c r="AR86">
        <v>52.991999999999997</v>
      </c>
      <c r="AS86">
        <v>35.068229000000002</v>
      </c>
      <c r="AT86">
        <v>11.250025000000001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81.932044000000019</v>
      </c>
      <c r="BA86">
        <f t="shared" si="4"/>
        <v>2737.5313330000017</v>
      </c>
      <c r="BB86">
        <v>83</v>
      </c>
      <c r="BD86">
        <v>6.05</v>
      </c>
      <c r="BE86">
        <v>1.94</v>
      </c>
      <c r="BF86">
        <v>3.03</v>
      </c>
      <c r="BG86">
        <v>1.85</v>
      </c>
      <c r="BH86">
        <v>9.33</v>
      </c>
      <c r="BI86">
        <v>0.84</v>
      </c>
      <c r="BJ86">
        <v>0.42</v>
      </c>
      <c r="BK86">
        <v>1.78</v>
      </c>
      <c r="BL86">
        <v>0.88</v>
      </c>
      <c r="BM86">
        <v>0.2</v>
      </c>
      <c r="BN86">
        <v>2.38</v>
      </c>
      <c r="BO86">
        <v>3.78</v>
      </c>
      <c r="BP86">
        <v>0.24</v>
      </c>
      <c r="BQ86">
        <v>1.99</v>
      </c>
      <c r="BR86">
        <v>2.1800000000000002</v>
      </c>
      <c r="BS86">
        <v>1.61</v>
      </c>
      <c r="BT86">
        <v>2.9693339999999999</v>
      </c>
      <c r="BU86">
        <v>1.341844</v>
      </c>
      <c r="BV86">
        <v>2.3954240000000002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0.935114</v>
      </c>
      <c r="CL86">
        <v>1.9381029999999999</v>
      </c>
      <c r="CM86">
        <v>3.5116909999999999</v>
      </c>
      <c r="CN86">
        <v>3.5424669999999998</v>
      </c>
      <c r="CO86">
        <v>2.1469499999999999</v>
      </c>
      <c r="CP86">
        <v>4.2581249999999997</v>
      </c>
      <c r="CQ86">
        <v>3.542468</v>
      </c>
      <c r="CR86">
        <v>0.82955999999999996</v>
      </c>
      <c r="CS86">
        <v>2.7933979999999998</v>
      </c>
      <c r="CT86">
        <v>2.5514760000000001</v>
      </c>
      <c r="CU86">
        <v>4.2558600000000002</v>
      </c>
      <c r="CV86">
        <v>2.1695139999999999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81.932044000000019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303.770625</v>
      </c>
      <c r="L87">
        <v>432.63799999999998</v>
      </c>
      <c r="M87">
        <v>94.319981999999996</v>
      </c>
      <c r="N87">
        <v>120.69</v>
      </c>
      <c r="O87">
        <v>126.52</v>
      </c>
      <c r="P87">
        <v>144.02676099999999</v>
      </c>
      <c r="Q87">
        <v>18.648900000000001</v>
      </c>
      <c r="R87">
        <v>43.545976000000003</v>
      </c>
      <c r="S87">
        <v>23.254999999999999</v>
      </c>
      <c r="T87">
        <v>1.4132</v>
      </c>
      <c r="U87">
        <v>348.97500000000002</v>
      </c>
      <c r="V87">
        <v>19.459900000000001</v>
      </c>
      <c r="W87">
        <v>44.917999999999999</v>
      </c>
      <c r="X87">
        <v>147.515625</v>
      </c>
      <c r="Y87">
        <v>0</v>
      </c>
      <c r="Z87">
        <v>13.1076</v>
      </c>
      <c r="AA87">
        <v>42.14808</v>
      </c>
      <c r="AB87">
        <v>43.635159999999999</v>
      </c>
      <c r="AC87">
        <v>31.709733</v>
      </c>
      <c r="AD87">
        <v>19.830272000000001</v>
      </c>
      <c r="AE87">
        <v>53.905351000000003</v>
      </c>
      <c r="AF87">
        <v>25.501062999999998</v>
      </c>
      <c r="AG87">
        <v>43.678386000000003</v>
      </c>
      <c r="AH87">
        <v>112.615393</v>
      </c>
      <c r="AI87">
        <v>8.3338570000000001</v>
      </c>
      <c r="AJ87">
        <v>0</v>
      </c>
      <c r="AK87">
        <v>59.009957999999997</v>
      </c>
      <c r="AL87">
        <v>67.396000000000001</v>
      </c>
      <c r="AM87">
        <v>17.179061999999998</v>
      </c>
      <c r="AN87">
        <v>1.0753569999999999</v>
      </c>
      <c r="AO87">
        <v>0</v>
      </c>
      <c r="AP87">
        <v>8.1983999999999995</v>
      </c>
      <c r="AQ87">
        <v>30.522714000000001</v>
      </c>
      <c r="AR87">
        <v>52.991999999999997</v>
      </c>
      <c r="AS87">
        <v>35.360464</v>
      </c>
      <c r="AT87">
        <v>11.250025000000001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81.932044000000019</v>
      </c>
      <c r="BA87">
        <f t="shared" si="4"/>
        <v>2629.0778880000012</v>
      </c>
      <c r="BB87">
        <v>84</v>
      </c>
      <c r="BD87">
        <v>6.05</v>
      </c>
      <c r="BE87">
        <v>1.94</v>
      </c>
      <c r="BF87">
        <v>3.03</v>
      </c>
      <c r="BG87">
        <v>1.85</v>
      </c>
      <c r="BH87">
        <v>9.33</v>
      </c>
      <c r="BI87">
        <v>0.84</v>
      </c>
      <c r="BJ87">
        <v>0.42</v>
      </c>
      <c r="BK87">
        <v>1.78</v>
      </c>
      <c r="BL87">
        <v>0.88</v>
      </c>
      <c r="BM87">
        <v>0.2</v>
      </c>
      <c r="BN87">
        <v>2.38</v>
      </c>
      <c r="BO87">
        <v>3.78</v>
      </c>
      <c r="BP87">
        <v>0.24</v>
      </c>
      <c r="BQ87">
        <v>1.99</v>
      </c>
      <c r="BR87">
        <v>2.1800000000000002</v>
      </c>
      <c r="BS87">
        <v>1.61</v>
      </c>
      <c r="BT87">
        <v>2.9693339999999999</v>
      </c>
      <c r="BU87">
        <v>1.341844</v>
      </c>
      <c r="BV87">
        <v>2.3954240000000002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0.935114</v>
      </c>
      <c r="CL87">
        <v>1.9381029999999999</v>
      </c>
      <c r="CM87">
        <v>3.5116909999999999</v>
      </c>
      <c r="CN87">
        <v>3.5424669999999998</v>
      </c>
      <c r="CO87">
        <v>2.1469499999999999</v>
      </c>
      <c r="CP87">
        <v>4.2581249999999997</v>
      </c>
      <c r="CQ87">
        <v>3.542468</v>
      </c>
      <c r="CR87">
        <v>0.82955999999999996</v>
      </c>
      <c r="CS87">
        <v>2.7933979999999998</v>
      </c>
      <c r="CT87">
        <v>2.5514760000000001</v>
      </c>
      <c r="CU87">
        <v>4.2558600000000002</v>
      </c>
      <c r="CV87">
        <v>2.1695139999999999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81.932044000000019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302.15600000000001</v>
      </c>
      <c r="L88">
        <v>432.63799999999998</v>
      </c>
      <c r="M88">
        <v>94.319981999999996</v>
      </c>
      <c r="N88">
        <v>120.69</v>
      </c>
      <c r="O88">
        <v>126.52</v>
      </c>
      <c r="P88">
        <v>144.02676099999999</v>
      </c>
      <c r="Q88">
        <v>18.648900000000001</v>
      </c>
      <c r="R88">
        <v>43.545976000000003</v>
      </c>
      <c r="S88">
        <v>23.254999999999999</v>
      </c>
      <c r="T88">
        <v>1.4132</v>
      </c>
      <c r="U88">
        <v>348.97500000000002</v>
      </c>
      <c r="V88">
        <v>19.459900000000001</v>
      </c>
      <c r="W88">
        <v>44.917999999999999</v>
      </c>
      <c r="X88">
        <v>147.515625</v>
      </c>
      <c r="Y88">
        <v>0</v>
      </c>
      <c r="Z88">
        <v>13.1076</v>
      </c>
      <c r="AA88">
        <v>42.14808</v>
      </c>
      <c r="AB88">
        <v>43.635159999999999</v>
      </c>
      <c r="AC88">
        <v>31.709733</v>
      </c>
      <c r="AD88">
        <v>19.830272000000001</v>
      </c>
      <c r="AE88">
        <v>53.905351000000003</v>
      </c>
      <c r="AF88">
        <v>25.501062999999998</v>
      </c>
      <c r="AG88">
        <v>43.678386000000003</v>
      </c>
      <c r="AH88">
        <v>112.615393</v>
      </c>
      <c r="AI88">
        <v>3.4724400000000002</v>
      </c>
      <c r="AJ88">
        <v>0</v>
      </c>
      <c r="AK88">
        <v>59.009957999999997</v>
      </c>
      <c r="AL88">
        <v>67.396000000000001</v>
      </c>
      <c r="AM88">
        <v>17.179061999999998</v>
      </c>
      <c r="AN88">
        <v>1.0753569999999999</v>
      </c>
      <c r="AO88">
        <v>0</v>
      </c>
      <c r="AP88">
        <v>8.1983999999999995</v>
      </c>
      <c r="AQ88">
        <v>30.522714000000001</v>
      </c>
      <c r="AR88">
        <v>50.783999999999999</v>
      </c>
      <c r="AS88">
        <v>35.360464</v>
      </c>
      <c r="AT88">
        <v>11.250025000000001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81.932044000000019</v>
      </c>
      <c r="BA88">
        <f t="shared" si="4"/>
        <v>2620.3938460000008</v>
      </c>
      <c r="BB88">
        <v>85</v>
      </c>
      <c r="BD88">
        <v>6.05</v>
      </c>
      <c r="BE88">
        <v>1.94</v>
      </c>
      <c r="BF88">
        <v>3.03</v>
      </c>
      <c r="BG88">
        <v>1.85</v>
      </c>
      <c r="BH88">
        <v>9.33</v>
      </c>
      <c r="BI88">
        <v>0.84</v>
      </c>
      <c r="BJ88">
        <v>0.42</v>
      </c>
      <c r="BK88">
        <v>1.78</v>
      </c>
      <c r="BL88">
        <v>0.88</v>
      </c>
      <c r="BM88">
        <v>0.2</v>
      </c>
      <c r="BN88">
        <v>2.38</v>
      </c>
      <c r="BO88">
        <v>3.78</v>
      </c>
      <c r="BP88">
        <v>0.24</v>
      </c>
      <c r="BQ88">
        <v>1.99</v>
      </c>
      <c r="BR88">
        <v>2.1800000000000002</v>
      </c>
      <c r="BS88">
        <v>1.61</v>
      </c>
      <c r="BT88">
        <v>2.9693339999999999</v>
      </c>
      <c r="BU88">
        <v>1.341844</v>
      </c>
      <c r="BV88">
        <v>2.3954240000000002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0.935114</v>
      </c>
      <c r="CL88">
        <v>1.9381029999999999</v>
      </c>
      <c r="CM88">
        <v>3.5116909999999999</v>
      </c>
      <c r="CN88">
        <v>3.5424669999999998</v>
      </c>
      <c r="CO88">
        <v>2.1469499999999999</v>
      </c>
      <c r="CP88">
        <v>4.2581249999999997</v>
      </c>
      <c r="CQ88">
        <v>3.542468</v>
      </c>
      <c r="CR88">
        <v>0.82955999999999996</v>
      </c>
      <c r="CS88">
        <v>2.7933979999999998</v>
      </c>
      <c r="CT88">
        <v>2.5514760000000001</v>
      </c>
      <c r="CU88">
        <v>4.2558600000000002</v>
      </c>
      <c r="CV88">
        <v>2.1695139999999999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81.932044000000019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302.15600000000001</v>
      </c>
      <c r="L89">
        <v>432.63799999999998</v>
      </c>
      <c r="M89">
        <v>94.319981999999996</v>
      </c>
      <c r="N89">
        <v>120.69</v>
      </c>
      <c r="O89">
        <v>126.52</v>
      </c>
      <c r="P89">
        <v>144.02676099999999</v>
      </c>
      <c r="Q89">
        <v>18.648900000000001</v>
      </c>
      <c r="R89">
        <v>43.545976000000003</v>
      </c>
      <c r="S89">
        <v>23.254999999999999</v>
      </c>
      <c r="T89">
        <v>1.4132</v>
      </c>
      <c r="U89">
        <v>348.97500000000002</v>
      </c>
      <c r="V89">
        <v>19.459900000000001</v>
      </c>
      <c r="W89">
        <v>44.917999999999999</v>
      </c>
      <c r="X89">
        <v>147.515625</v>
      </c>
      <c r="Y89">
        <v>0</v>
      </c>
      <c r="Z89">
        <v>13.1076</v>
      </c>
      <c r="AA89">
        <v>42.14808</v>
      </c>
      <c r="AB89">
        <v>43.635159999999999</v>
      </c>
      <c r="AC89">
        <v>31.709733</v>
      </c>
      <c r="AD89">
        <v>19.830272000000001</v>
      </c>
      <c r="AE89">
        <v>53.905351000000003</v>
      </c>
      <c r="AF89">
        <v>25.501062999999998</v>
      </c>
      <c r="AG89">
        <v>43.678386000000003</v>
      </c>
      <c r="AH89">
        <v>112.615393</v>
      </c>
      <c r="AI89">
        <v>2.777952</v>
      </c>
      <c r="AJ89">
        <v>0</v>
      </c>
      <c r="AK89">
        <v>59.009957999999997</v>
      </c>
      <c r="AL89">
        <v>67.396000000000001</v>
      </c>
      <c r="AM89">
        <v>17.179061999999998</v>
      </c>
      <c r="AN89">
        <v>1.0753569999999999</v>
      </c>
      <c r="AO89">
        <v>0</v>
      </c>
      <c r="AP89">
        <v>1.1529</v>
      </c>
      <c r="AQ89">
        <v>30.522714000000001</v>
      </c>
      <c r="AR89">
        <v>50.783999999999999</v>
      </c>
      <c r="AS89">
        <v>35.360464</v>
      </c>
      <c r="AT89">
        <v>11.250025000000001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81.932044000000019</v>
      </c>
      <c r="BA89">
        <f t="shared" si="4"/>
        <v>2612.6538580000006</v>
      </c>
      <c r="BB89">
        <v>86</v>
      </c>
      <c r="BD89">
        <v>6.05</v>
      </c>
      <c r="BE89">
        <v>1.94</v>
      </c>
      <c r="BF89">
        <v>3.03</v>
      </c>
      <c r="BG89">
        <v>1.85</v>
      </c>
      <c r="BH89">
        <v>9.33</v>
      </c>
      <c r="BI89">
        <v>0.84</v>
      </c>
      <c r="BJ89">
        <v>0.42</v>
      </c>
      <c r="BK89">
        <v>1.78</v>
      </c>
      <c r="BL89">
        <v>0.88</v>
      </c>
      <c r="BM89">
        <v>0.2</v>
      </c>
      <c r="BN89">
        <v>2.38</v>
      </c>
      <c r="BO89">
        <v>3.78</v>
      </c>
      <c r="BP89">
        <v>0.24</v>
      </c>
      <c r="BQ89">
        <v>1.99</v>
      </c>
      <c r="BR89">
        <v>2.1800000000000002</v>
      </c>
      <c r="BS89">
        <v>1.61</v>
      </c>
      <c r="BT89">
        <v>2.9693339999999999</v>
      </c>
      <c r="BU89">
        <v>1.341844</v>
      </c>
      <c r="BV89">
        <v>2.3954240000000002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0.935114</v>
      </c>
      <c r="CL89">
        <v>1.9381029999999999</v>
      </c>
      <c r="CM89">
        <v>3.5116909999999999</v>
      </c>
      <c r="CN89">
        <v>3.5424669999999998</v>
      </c>
      <c r="CO89">
        <v>2.1469499999999999</v>
      </c>
      <c r="CP89">
        <v>4.2581249999999997</v>
      </c>
      <c r="CQ89">
        <v>3.542468</v>
      </c>
      <c r="CR89">
        <v>0.82955999999999996</v>
      </c>
      <c r="CS89">
        <v>2.7933979999999998</v>
      </c>
      <c r="CT89">
        <v>2.5514760000000001</v>
      </c>
      <c r="CU89">
        <v>4.2558600000000002</v>
      </c>
      <c r="CV89">
        <v>2.1695139999999999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81.932044000000019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302.15600000000001</v>
      </c>
      <c r="L90">
        <v>432.63799999999998</v>
      </c>
      <c r="M90">
        <v>94.319981999999996</v>
      </c>
      <c r="N90">
        <v>120.69</v>
      </c>
      <c r="O90">
        <v>126.52</v>
      </c>
      <c r="P90">
        <v>144.02676099999999</v>
      </c>
      <c r="Q90">
        <v>18.648900000000001</v>
      </c>
      <c r="R90">
        <v>43.545976000000003</v>
      </c>
      <c r="S90">
        <v>23.254999999999999</v>
      </c>
      <c r="T90">
        <v>1.4132</v>
      </c>
      <c r="U90">
        <v>348.97500000000002</v>
      </c>
      <c r="V90">
        <v>19.459900000000001</v>
      </c>
      <c r="W90">
        <v>44.917999999999999</v>
      </c>
      <c r="X90">
        <v>147.515625</v>
      </c>
      <c r="Y90">
        <v>0</v>
      </c>
      <c r="Z90">
        <v>13.1076</v>
      </c>
      <c r="AA90">
        <v>42.14808</v>
      </c>
      <c r="AB90">
        <v>43.635159999999999</v>
      </c>
      <c r="AC90">
        <v>31.709733</v>
      </c>
      <c r="AD90">
        <v>29.745408000000001</v>
      </c>
      <c r="AE90">
        <v>53.905351000000003</v>
      </c>
      <c r="AF90">
        <v>25.501062999999998</v>
      </c>
      <c r="AG90">
        <v>43.678386000000003</v>
      </c>
      <c r="AH90">
        <v>112.615393</v>
      </c>
      <c r="AI90">
        <v>2.777952</v>
      </c>
      <c r="AJ90">
        <v>0</v>
      </c>
      <c r="AK90">
        <v>59.009957999999997</v>
      </c>
      <c r="AL90">
        <v>67.396000000000001</v>
      </c>
      <c r="AM90">
        <v>17.179061999999998</v>
      </c>
      <c r="AN90">
        <v>1.0753569999999999</v>
      </c>
      <c r="AO90">
        <v>0</v>
      </c>
      <c r="AP90">
        <v>1.1529</v>
      </c>
      <c r="AQ90">
        <v>30.522714000000001</v>
      </c>
      <c r="AR90">
        <v>50.783999999999999</v>
      </c>
      <c r="AS90">
        <v>35.360464</v>
      </c>
      <c r="AT90">
        <v>11.250025000000001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81.932044000000019</v>
      </c>
      <c r="BA90">
        <f t="shared" si="4"/>
        <v>2622.5689940000007</v>
      </c>
      <c r="BB90">
        <v>87</v>
      </c>
      <c r="BD90">
        <v>6.05</v>
      </c>
      <c r="BE90">
        <v>1.94</v>
      </c>
      <c r="BF90">
        <v>3.03</v>
      </c>
      <c r="BG90">
        <v>1.85</v>
      </c>
      <c r="BH90">
        <v>9.33</v>
      </c>
      <c r="BI90">
        <v>0.84</v>
      </c>
      <c r="BJ90">
        <v>0.42</v>
      </c>
      <c r="BK90">
        <v>1.78</v>
      </c>
      <c r="BL90">
        <v>0.88</v>
      </c>
      <c r="BM90">
        <v>0.2</v>
      </c>
      <c r="BN90">
        <v>2.38</v>
      </c>
      <c r="BO90">
        <v>3.78</v>
      </c>
      <c r="BP90">
        <v>0.24</v>
      </c>
      <c r="BQ90">
        <v>1.99</v>
      </c>
      <c r="BR90">
        <v>2.1800000000000002</v>
      </c>
      <c r="BS90">
        <v>1.61</v>
      </c>
      <c r="BT90">
        <v>2.9693339999999999</v>
      </c>
      <c r="BU90">
        <v>1.341844</v>
      </c>
      <c r="BV90">
        <v>2.3954240000000002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0.935114</v>
      </c>
      <c r="CL90">
        <v>1.9381029999999999</v>
      </c>
      <c r="CM90">
        <v>3.5116909999999999</v>
      </c>
      <c r="CN90">
        <v>3.5424669999999998</v>
      </c>
      <c r="CO90">
        <v>2.1469499999999999</v>
      </c>
      <c r="CP90">
        <v>4.2581249999999997</v>
      </c>
      <c r="CQ90">
        <v>3.542468</v>
      </c>
      <c r="CR90">
        <v>0.82955999999999996</v>
      </c>
      <c r="CS90">
        <v>2.7933979999999998</v>
      </c>
      <c r="CT90">
        <v>2.5514760000000001</v>
      </c>
      <c r="CU90">
        <v>4.2558600000000002</v>
      </c>
      <c r="CV90">
        <v>2.1695139999999999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81.932044000000019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302.15600000000001</v>
      </c>
      <c r="L91">
        <v>432.63799999999998</v>
      </c>
      <c r="M91">
        <v>94.319981999999996</v>
      </c>
      <c r="N91">
        <v>120.69</v>
      </c>
      <c r="O91">
        <v>126.52</v>
      </c>
      <c r="P91">
        <v>144.02676099999999</v>
      </c>
      <c r="Q91">
        <v>18.648900000000001</v>
      </c>
      <c r="R91">
        <v>43.545976000000003</v>
      </c>
      <c r="S91">
        <v>23.254999999999999</v>
      </c>
      <c r="T91">
        <v>1.4132</v>
      </c>
      <c r="U91">
        <v>348.97500000000002</v>
      </c>
      <c r="V91">
        <v>19.459900000000001</v>
      </c>
      <c r="W91">
        <v>44.917999999999999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29.745408000000001</v>
      </c>
      <c r="AE91">
        <v>53.905351000000003</v>
      </c>
      <c r="AF91">
        <v>26.563607999999999</v>
      </c>
      <c r="AG91">
        <v>43.678386000000003</v>
      </c>
      <c r="AH91">
        <v>151.723648</v>
      </c>
      <c r="AI91">
        <v>3.4724400000000002</v>
      </c>
      <c r="AJ91">
        <v>0</v>
      </c>
      <c r="AK91">
        <v>59.009957999999997</v>
      </c>
      <c r="AL91">
        <v>67.396000000000001</v>
      </c>
      <c r="AM91">
        <v>17.179061999999998</v>
      </c>
      <c r="AN91">
        <v>1.0753569999999999</v>
      </c>
      <c r="AO91">
        <v>0</v>
      </c>
      <c r="AP91">
        <v>1.1529</v>
      </c>
      <c r="AQ91">
        <v>30.522714000000001</v>
      </c>
      <c r="AR91">
        <v>50.783999999999999</v>
      </c>
      <c r="AS91">
        <v>35.360464</v>
      </c>
      <c r="AT91">
        <v>11.250025000000001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81.982044000000002</v>
      </c>
      <c r="BA91">
        <f t="shared" si="4"/>
        <v>2670.0380820000005</v>
      </c>
      <c r="BB91">
        <v>88</v>
      </c>
      <c r="BD91">
        <v>6.05</v>
      </c>
      <c r="BE91">
        <v>1.94</v>
      </c>
      <c r="BF91">
        <v>3.03</v>
      </c>
      <c r="BG91">
        <v>1.85</v>
      </c>
      <c r="BH91">
        <v>9.33</v>
      </c>
      <c r="BI91">
        <v>0.88</v>
      </c>
      <c r="BJ91">
        <v>0.43</v>
      </c>
      <c r="BK91">
        <v>1.78</v>
      </c>
      <c r="BL91">
        <v>0.88</v>
      </c>
      <c r="BM91">
        <v>0.2</v>
      </c>
      <c r="BN91">
        <v>2.38</v>
      </c>
      <c r="BO91">
        <v>3.78</v>
      </c>
      <c r="BP91">
        <v>0.24</v>
      </c>
      <c r="BQ91">
        <v>1.99</v>
      </c>
      <c r="BR91">
        <v>2.1800000000000002</v>
      </c>
      <c r="BS91">
        <v>1.61</v>
      </c>
      <c r="BT91">
        <v>2.9693339999999999</v>
      </c>
      <c r="BU91">
        <v>1.341844</v>
      </c>
      <c r="BV91">
        <v>2.3954240000000002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0.935114</v>
      </c>
      <c r="CL91">
        <v>1.9381029999999999</v>
      </c>
      <c r="CM91">
        <v>3.5116909999999999</v>
      </c>
      <c r="CN91">
        <v>3.5424669999999998</v>
      </c>
      <c r="CO91">
        <v>2.1469499999999999</v>
      </c>
      <c r="CP91">
        <v>4.2581249999999997</v>
      </c>
      <c r="CQ91">
        <v>3.542468</v>
      </c>
      <c r="CR91">
        <v>0.82955999999999996</v>
      </c>
      <c r="CS91">
        <v>2.7933979999999998</v>
      </c>
      <c r="CT91">
        <v>2.609464</v>
      </c>
      <c r="CU91">
        <v>4.2558600000000002</v>
      </c>
      <c r="CV91">
        <v>2.8832629999999999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81.982044000000002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302.15600000000001</v>
      </c>
      <c r="L92">
        <v>432.63799999999998</v>
      </c>
      <c r="M92">
        <v>94.319981999999996</v>
      </c>
      <c r="N92">
        <v>120.69</v>
      </c>
      <c r="O92">
        <v>126.52</v>
      </c>
      <c r="P92">
        <v>144.02676099999999</v>
      </c>
      <c r="Q92">
        <v>18.648900000000001</v>
      </c>
      <c r="R92">
        <v>43.545976000000003</v>
      </c>
      <c r="S92">
        <v>23.254999999999999</v>
      </c>
      <c r="T92">
        <v>1.4132</v>
      </c>
      <c r="U92">
        <v>348.97500000000002</v>
      </c>
      <c r="V92">
        <v>19.459900000000001</v>
      </c>
      <c r="W92">
        <v>44.917999999999999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29.745408000000001</v>
      </c>
      <c r="AE92">
        <v>53.905351000000003</v>
      </c>
      <c r="AF92">
        <v>26.563607999999999</v>
      </c>
      <c r="AG92">
        <v>43.678386000000003</v>
      </c>
      <c r="AH92">
        <v>151.723648</v>
      </c>
      <c r="AI92">
        <v>18.056691000000001</v>
      </c>
      <c r="AJ92">
        <v>0</v>
      </c>
      <c r="AK92">
        <v>59.009957999999997</v>
      </c>
      <c r="AL92">
        <v>67.396000000000001</v>
      </c>
      <c r="AM92">
        <v>17.179061999999998</v>
      </c>
      <c r="AN92">
        <v>1.0753569999999999</v>
      </c>
      <c r="AO92">
        <v>0</v>
      </c>
      <c r="AP92">
        <v>1.1529</v>
      </c>
      <c r="AQ92">
        <v>30.522714000000001</v>
      </c>
      <c r="AR92">
        <v>50.783999999999999</v>
      </c>
      <c r="AS92">
        <v>35.360464</v>
      </c>
      <c r="AT92">
        <v>11.250025000000001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82.002044000000012</v>
      </c>
      <c r="BA92">
        <f t="shared" si="4"/>
        <v>2684.6423330000002</v>
      </c>
      <c r="BB92">
        <v>89</v>
      </c>
      <c r="BD92">
        <v>6.05</v>
      </c>
      <c r="BE92">
        <v>1.94</v>
      </c>
      <c r="BF92">
        <v>3.03</v>
      </c>
      <c r="BG92">
        <v>1.85</v>
      </c>
      <c r="BH92">
        <v>9.33</v>
      </c>
      <c r="BI92">
        <v>0.89</v>
      </c>
      <c r="BJ92">
        <v>0.44</v>
      </c>
      <c r="BK92">
        <v>1.78</v>
      </c>
      <c r="BL92">
        <v>0.88</v>
      </c>
      <c r="BM92">
        <v>0.2</v>
      </c>
      <c r="BN92">
        <v>2.38</v>
      </c>
      <c r="BO92">
        <v>3.78</v>
      </c>
      <c r="BP92">
        <v>0.24</v>
      </c>
      <c r="BQ92">
        <v>1.99</v>
      </c>
      <c r="BR92">
        <v>2.1800000000000002</v>
      </c>
      <c r="BS92">
        <v>1.61</v>
      </c>
      <c r="BT92">
        <v>2.9693339999999999</v>
      </c>
      <c r="BU92">
        <v>1.341844</v>
      </c>
      <c r="BV92">
        <v>2.3954240000000002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0.935114</v>
      </c>
      <c r="CL92">
        <v>1.9381029999999999</v>
      </c>
      <c r="CM92">
        <v>3.5116909999999999</v>
      </c>
      <c r="CN92">
        <v>3.5424669999999998</v>
      </c>
      <c r="CO92">
        <v>2.1469499999999999</v>
      </c>
      <c r="CP92">
        <v>4.2581249999999997</v>
      </c>
      <c r="CQ92">
        <v>3.542468</v>
      </c>
      <c r="CR92">
        <v>0.82955999999999996</v>
      </c>
      <c r="CS92">
        <v>2.7933979999999998</v>
      </c>
      <c r="CT92">
        <v>2.609464</v>
      </c>
      <c r="CU92">
        <v>4.2558600000000002</v>
      </c>
      <c r="CV92">
        <v>2.8832629999999999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82.002044000000012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344.67</v>
      </c>
      <c r="L93">
        <v>440.74166500000001</v>
      </c>
      <c r="M93">
        <v>94.319981999999996</v>
      </c>
      <c r="N93">
        <v>120.69</v>
      </c>
      <c r="O93">
        <v>126.52</v>
      </c>
      <c r="P93">
        <v>144.02676099999999</v>
      </c>
      <c r="Q93">
        <v>22.19</v>
      </c>
      <c r="R93">
        <v>43.545976000000003</v>
      </c>
      <c r="S93">
        <v>26.96</v>
      </c>
      <c r="T93">
        <v>1.4132</v>
      </c>
      <c r="U93">
        <v>348.97500000000002</v>
      </c>
      <c r="V93">
        <v>19.459900000000001</v>
      </c>
      <c r="W93">
        <v>44.917999999999999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29.745408000000001</v>
      </c>
      <c r="AE93">
        <v>53.905351000000003</v>
      </c>
      <c r="AF93">
        <v>26.563607999999999</v>
      </c>
      <c r="AG93">
        <v>43.678386000000003</v>
      </c>
      <c r="AH93">
        <v>151.723648</v>
      </c>
      <c r="AI93">
        <v>18.056691000000001</v>
      </c>
      <c r="AJ93">
        <v>0</v>
      </c>
      <c r="AK93">
        <v>59.009957999999997</v>
      </c>
      <c r="AL93">
        <v>67.396000000000001</v>
      </c>
      <c r="AM93">
        <v>17.179061999999998</v>
      </c>
      <c r="AN93">
        <v>1.0753569999999999</v>
      </c>
      <c r="AO93">
        <v>0</v>
      </c>
      <c r="AP93">
        <v>1.1529</v>
      </c>
      <c r="AQ93">
        <v>30.522714000000001</v>
      </c>
      <c r="AR93">
        <v>50.783999999999999</v>
      </c>
      <c r="AS93">
        <v>35.360464</v>
      </c>
      <c r="AT93">
        <v>11.250025000000001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82.002044000000012</v>
      </c>
      <c r="BA93">
        <f t="shared" si="4"/>
        <v>2742.5060980000012</v>
      </c>
      <c r="BB93">
        <v>90</v>
      </c>
      <c r="BD93">
        <v>6.05</v>
      </c>
      <c r="BE93">
        <v>1.94</v>
      </c>
      <c r="BF93">
        <v>3.03</v>
      </c>
      <c r="BG93">
        <v>1.85</v>
      </c>
      <c r="BH93">
        <v>9.33</v>
      </c>
      <c r="BI93">
        <v>0.89</v>
      </c>
      <c r="BJ93">
        <v>0.44</v>
      </c>
      <c r="BK93">
        <v>1.78</v>
      </c>
      <c r="BL93">
        <v>0.88</v>
      </c>
      <c r="BM93">
        <v>0.2</v>
      </c>
      <c r="BN93">
        <v>2.38</v>
      </c>
      <c r="BO93">
        <v>3.78</v>
      </c>
      <c r="BP93">
        <v>0.24</v>
      </c>
      <c r="BQ93">
        <v>1.99</v>
      </c>
      <c r="BR93">
        <v>2.1800000000000002</v>
      </c>
      <c r="BS93">
        <v>1.61</v>
      </c>
      <c r="BT93">
        <v>2.9693339999999999</v>
      </c>
      <c r="BU93">
        <v>1.341844</v>
      </c>
      <c r="BV93">
        <v>2.3954240000000002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0.935114</v>
      </c>
      <c r="CL93">
        <v>1.9381029999999999</v>
      </c>
      <c r="CM93">
        <v>3.5116909999999999</v>
      </c>
      <c r="CN93">
        <v>3.5424669999999998</v>
      </c>
      <c r="CO93">
        <v>2.1469499999999999</v>
      </c>
      <c r="CP93">
        <v>4.2581249999999997</v>
      </c>
      <c r="CQ93">
        <v>3.542468</v>
      </c>
      <c r="CR93">
        <v>0.82955999999999996</v>
      </c>
      <c r="CS93">
        <v>2.7933979999999998</v>
      </c>
      <c r="CT93">
        <v>2.609464</v>
      </c>
      <c r="CU93">
        <v>4.2558600000000002</v>
      </c>
      <c r="CV93">
        <v>2.8832629999999999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82.002044000000012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344.67</v>
      </c>
      <c r="L94">
        <v>440.973253</v>
      </c>
      <c r="M94">
        <v>94.319981999999996</v>
      </c>
      <c r="N94">
        <v>120.69</v>
      </c>
      <c r="O94">
        <v>126.52</v>
      </c>
      <c r="P94">
        <v>144.02676099999999</v>
      </c>
      <c r="Q94">
        <v>22.19</v>
      </c>
      <c r="R94">
        <v>43.545976000000003</v>
      </c>
      <c r="S94">
        <v>26.96</v>
      </c>
      <c r="T94">
        <v>1.4132</v>
      </c>
      <c r="U94">
        <v>348.97500000000002</v>
      </c>
      <c r="V94">
        <v>19.459900000000001</v>
      </c>
      <c r="W94">
        <v>44.917999999999999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29.745408000000001</v>
      </c>
      <c r="AE94">
        <v>53.905351000000003</v>
      </c>
      <c r="AF94">
        <v>26.563607999999999</v>
      </c>
      <c r="AG94">
        <v>43.678386000000003</v>
      </c>
      <c r="AH94">
        <v>126.436373</v>
      </c>
      <c r="AI94">
        <v>18.056691000000001</v>
      </c>
      <c r="AJ94">
        <v>0</v>
      </c>
      <c r="AK94">
        <v>59.009957999999997</v>
      </c>
      <c r="AL94">
        <v>67.396000000000001</v>
      </c>
      <c r="AM94">
        <v>17.179061999999998</v>
      </c>
      <c r="AN94">
        <v>1.0753569999999999</v>
      </c>
      <c r="AO94">
        <v>0</v>
      </c>
      <c r="AP94">
        <v>1.1529</v>
      </c>
      <c r="AQ94">
        <v>30.522714000000001</v>
      </c>
      <c r="AR94">
        <v>50.783999999999999</v>
      </c>
      <c r="AS94">
        <v>35.360464</v>
      </c>
      <c r="AT94">
        <v>11.250025000000001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81.94204400000001</v>
      </c>
      <c r="BA94">
        <f t="shared" si="4"/>
        <v>2717.3904110000003</v>
      </c>
      <c r="BB94">
        <v>91</v>
      </c>
      <c r="BD94">
        <v>6.05</v>
      </c>
      <c r="BE94">
        <v>1.94</v>
      </c>
      <c r="BF94">
        <v>3.03</v>
      </c>
      <c r="BG94">
        <v>1.85</v>
      </c>
      <c r="BH94">
        <v>9.33</v>
      </c>
      <c r="BI94">
        <v>0.85</v>
      </c>
      <c r="BJ94">
        <v>0.42</v>
      </c>
      <c r="BK94">
        <v>1.78</v>
      </c>
      <c r="BL94">
        <v>0.88</v>
      </c>
      <c r="BM94">
        <v>0.2</v>
      </c>
      <c r="BN94">
        <v>2.38</v>
      </c>
      <c r="BO94">
        <v>3.78</v>
      </c>
      <c r="BP94">
        <v>0.24</v>
      </c>
      <c r="BQ94">
        <v>1.99</v>
      </c>
      <c r="BR94">
        <v>2.1800000000000002</v>
      </c>
      <c r="BS94">
        <v>1.61</v>
      </c>
      <c r="BT94">
        <v>2.9693339999999999</v>
      </c>
      <c r="BU94">
        <v>1.341844</v>
      </c>
      <c r="BV94">
        <v>2.3954240000000002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0.935114</v>
      </c>
      <c r="CL94">
        <v>1.9381029999999999</v>
      </c>
      <c r="CM94">
        <v>3.5116909999999999</v>
      </c>
      <c r="CN94">
        <v>3.5424669999999998</v>
      </c>
      <c r="CO94">
        <v>2.1469499999999999</v>
      </c>
      <c r="CP94">
        <v>4.2581249999999997</v>
      </c>
      <c r="CQ94">
        <v>3.542468</v>
      </c>
      <c r="CR94">
        <v>0.82955999999999996</v>
      </c>
      <c r="CS94">
        <v>2.7933979999999998</v>
      </c>
      <c r="CT94">
        <v>2.609464</v>
      </c>
      <c r="CU94">
        <v>4.2558600000000002</v>
      </c>
      <c r="CV94">
        <v>2.438053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81.94204400000001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307.78399999999999</v>
      </c>
      <c r="L95">
        <v>440.973253</v>
      </c>
      <c r="M95">
        <v>94.319981999999996</v>
      </c>
      <c r="N95">
        <v>120.69</v>
      </c>
      <c r="O95">
        <v>126.52</v>
      </c>
      <c r="P95">
        <v>144.02676099999999</v>
      </c>
      <c r="Q95">
        <v>22.19</v>
      </c>
      <c r="R95">
        <v>43.545976000000003</v>
      </c>
      <c r="S95">
        <v>26.96</v>
      </c>
      <c r="T95">
        <v>1.4132</v>
      </c>
      <c r="U95">
        <v>348.97500000000002</v>
      </c>
      <c r="V95">
        <v>19.459900000000001</v>
      </c>
      <c r="W95">
        <v>44.917999999999999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19.830272000000001</v>
      </c>
      <c r="AE95">
        <v>35.936900999999999</v>
      </c>
      <c r="AF95">
        <v>17.425726999999998</v>
      </c>
      <c r="AG95">
        <v>43.678386000000003</v>
      </c>
      <c r="AH95">
        <v>100.63721</v>
      </c>
      <c r="AI95">
        <v>3.4724400000000002</v>
      </c>
      <c r="AJ95">
        <v>0</v>
      </c>
      <c r="AK95">
        <v>59.009957999999997</v>
      </c>
      <c r="AL95">
        <v>67.396000000000001</v>
      </c>
      <c r="AM95">
        <v>17.179061999999998</v>
      </c>
      <c r="AN95">
        <v>1.0753569999999999</v>
      </c>
      <c r="AO95">
        <v>0</v>
      </c>
      <c r="AP95">
        <v>1.1529</v>
      </c>
      <c r="AQ95">
        <v>30.522714000000001</v>
      </c>
      <c r="AR95">
        <v>50.783999999999999</v>
      </c>
      <c r="AS95">
        <v>35.360464</v>
      </c>
      <c r="AT95">
        <v>11.250025000000001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81.94204400000001</v>
      </c>
      <c r="BA95">
        <f t="shared" si="4"/>
        <v>2603.09953</v>
      </c>
      <c r="BB95">
        <v>92</v>
      </c>
      <c r="BD95">
        <v>6.05</v>
      </c>
      <c r="BE95">
        <v>1.94</v>
      </c>
      <c r="BF95">
        <v>3.03</v>
      </c>
      <c r="BG95">
        <v>1.85</v>
      </c>
      <c r="BH95">
        <v>9.33</v>
      </c>
      <c r="BI95">
        <v>0.85</v>
      </c>
      <c r="BJ95">
        <v>0.42</v>
      </c>
      <c r="BK95">
        <v>1.78</v>
      </c>
      <c r="BL95">
        <v>0.88</v>
      </c>
      <c r="BM95">
        <v>0.2</v>
      </c>
      <c r="BN95">
        <v>2.38</v>
      </c>
      <c r="BO95">
        <v>3.78</v>
      </c>
      <c r="BP95">
        <v>0.24</v>
      </c>
      <c r="BQ95">
        <v>1.99</v>
      </c>
      <c r="BR95">
        <v>2.1800000000000002</v>
      </c>
      <c r="BS95">
        <v>1.61</v>
      </c>
      <c r="BT95">
        <v>2.9693339999999999</v>
      </c>
      <c r="BU95">
        <v>1.341844</v>
      </c>
      <c r="BV95">
        <v>2.3954240000000002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0.935114</v>
      </c>
      <c r="CL95">
        <v>1.9381029999999999</v>
      </c>
      <c r="CM95">
        <v>3.5116909999999999</v>
      </c>
      <c r="CN95">
        <v>3.5424669999999998</v>
      </c>
      <c r="CO95">
        <v>2.1469499999999999</v>
      </c>
      <c r="CP95">
        <v>4.2581249999999997</v>
      </c>
      <c r="CQ95">
        <v>3.542468</v>
      </c>
      <c r="CR95">
        <v>0.82955999999999996</v>
      </c>
      <c r="CS95">
        <v>2.7933979999999998</v>
      </c>
      <c r="CT95">
        <v>2.5514760000000001</v>
      </c>
      <c r="CU95">
        <v>4.2558600000000002</v>
      </c>
      <c r="CV95">
        <v>1.943376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81.94204400000001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267.78399999999999</v>
      </c>
      <c r="L96">
        <v>440.973253</v>
      </c>
      <c r="M96">
        <v>94.319981999999996</v>
      </c>
      <c r="N96">
        <v>120.69</v>
      </c>
      <c r="O96">
        <v>126.52</v>
      </c>
      <c r="P96">
        <v>144.02676099999999</v>
      </c>
      <c r="Q96">
        <v>22.19</v>
      </c>
      <c r="R96">
        <v>43.545976000000003</v>
      </c>
      <c r="S96">
        <v>26.96</v>
      </c>
      <c r="T96">
        <v>1.4132</v>
      </c>
      <c r="U96">
        <v>348.97500000000002</v>
      </c>
      <c r="V96">
        <v>19.459900000000001</v>
      </c>
      <c r="W96">
        <v>44.917999999999999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9.9151360000000004</v>
      </c>
      <c r="AE96">
        <v>35.936900999999999</v>
      </c>
      <c r="AF96">
        <v>17.425726999999998</v>
      </c>
      <c r="AG96">
        <v>43.678386000000003</v>
      </c>
      <c r="AH96">
        <v>66.545460000000006</v>
      </c>
      <c r="AI96">
        <v>0</v>
      </c>
      <c r="AJ96">
        <v>0</v>
      </c>
      <c r="AK96">
        <v>59.009957999999997</v>
      </c>
      <c r="AL96">
        <v>67.396000000000001</v>
      </c>
      <c r="AM96">
        <v>17.179061999999998</v>
      </c>
      <c r="AN96">
        <v>1.0753569999999999</v>
      </c>
      <c r="AO96">
        <v>0</v>
      </c>
      <c r="AP96">
        <v>1.1529</v>
      </c>
      <c r="AQ96">
        <v>30.522714000000001</v>
      </c>
      <c r="AR96">
        <v>50.783999999999999</v>
      </c>
      <c r="AS96">
        <v>35.360464</v>
      </c>
      <c r="AT96">
        <v>11.250025000000001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81.94204400000001</v>
      </c>
      <c r="BA96">
        <f t="shared" si="4"/>
        <v>2515.6202040000003</v>
      </c>
      <c r="BB96">
        <v>93</v>
      </c>
      <c r="BD96">
        <v>6.05</v>
      </c>
      <c r="BE96">
        <v>1.94</v>
      </c>
      <c r="BF96">
        <v>3.03</v>
      </c>
      <c r="BG96">
        <v>1.85</v>
      </c>
      <c r="BH96">
        <v>9.33</v>
      </c>
      <c r="BI96">
        <v>0.85</v>
      </c>
      <c r="BJ96">
        <v>0.42</v>
      </c>
      <c r="BK96">
        <v>1.78</v>
      </c>
      <c r="BL96">
        <v>0.88</v>
      </c>
      <c r="BM96">
        <v>0.2</v>
      </c>
      <c r="BN96">
        <v>2.38</v>
      </c>
      <c r="BO96">
        <v>3.78</v>
      </c>
      <c r="BP96">
        <v>0.24</v>
      </c>
      <c r="BQ96">
        <v>1.99</v>
      </c>
      <c r="BR96">
        <v>2.1800000000000002</v>
      </c>
      <c r="BS96">
        <v>1.61</v>
      </c>
      <c r="BT96">
        <v>2.9693339999999999</v>
      </c>
      <c r="BU96">
        <v>1.341844</v>
      </c>
      <c r="BV96">
        <v>2.3954240000000002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0.935114</v>
      </c>
      <c r="CL96">
        <v>1.9381029999999999</v>
      </c>
      <c r="CM96">
        <v>3.5116909999999999</v>
      </c>
      <c r="CN96">
        <v>3.5424669999999998</v>
      </c>
      <c r="CO96">
        <v>2.1469499999999999</v>
      </c>
      <c r="CP96">
        <v>4.2581249999999997</v>
      </c>
      <c r="CQ96">
        <v>3.542468</v>
      </c>
      <c r="CR96">
        <v>0.82955999999999996</v>
      </c>
      <c r="CS96">
        <v>2.7933979999999998</v>
      </c>
      <c r="CT96">
        <v>2.5514760000000001</v>
      </c>
      <c r="CU96">
        <v>3.1918950000000001</v>
      </c>
      <c r="CV96">
        <v>1.286162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81.94204400000001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255.27</v>
      </c>
      <c r="L97">
        <v>432.63799999999998</v>
      </c>
      <c r="M97">
        <v>94.319981999999996</v>
      </c>
      <c r="N97">
        <v>120.69</v>
      </c>
      <c r="O97">
        <v>126.52</v>
      </c>
      <c r="P97">
        <v>144.02676099999999</v>
      </c>
      <c r="Q97">
        <v>18.648900000000001</v>
      </c>
      <c r="R97">
        <v>43.545976000000003</v>
      </c>
      <c r="S97">
        <v>23.430057999999999</v>
      </c>
      <c r="T97">
        <v>1.4132</v>
      </c>
      <c r="U97">
        <v>348.97500000000002</v>
      </c>
      <c r="V97">
        <v>19.459900000000001</v>
      </c>
      <c r="W97">
        <v>44.917999999999999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0</v>
      </c>
      <c r="AE97">
        <v>35.936900999999999</v>
      </c>
      <c r="AF97">
        <v>17.425726999999998</v>
      </c>
      <c r="AG97">
        <v>43.678386000000003</v>
      </c>
      <c r="AH97">
        <v>46.069934000000003</v>
      </c>
      <c r="AI97">
        <v>0</v>
      </c>
      <c r="AJ97">
        <v>0</v>
      </c>
      <c r="AK97">
        <v>59.009957999999997</v>
      </c>
      <c r="AL97">
        <v>67.396000000000001</v>
      </c>
      <c r="AM97">
        <v>17.179061999999998</v>
      </c>
      <c r="AN97">
        <v>1.0753569999999999</v>
      </c>
      <c r="AO97">
        <v>0</v>
      </c>
      <c r="AP97">
        <v>0</v>
      </c>
      <c r="AQ97">
        <v>30.522714000000001</v>
      </c>
      <c r="AR97">
        <v>50.783999999999999</v>
      </c>
      <c r="AS97">
        <v>35.360464</v>
      </c>
      <c r="AT97">
        <v>11.250025000000001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81.94204400000001</v>
      </c>
      <c r="BA97">
        <f t="shared" si="4"/>
        <v>2456.1563470000001</v>
      </c>
      <c r="BB97">
        <v>94</v>
      </c>
      <c r="BD97">
        <v>6.05</v>
      </c>
      <c r="BE97">
        <v>1.94</v>
      </c>
      <c r="BF97">
        <v>3.03</v>
      </c>
      <c r="BG97">
        <v>1.85</v>
      </c>
      <c r="BH97">
        <v>9.33</v>
      </c>
      <c r="BI97">
        <v>0.85</v>
      </c>
      <c r="BJ97">
        <v>0.42</v>
      </c>
      <c r="BK97">
        <v>1.78</v>
      </c>
      <c r="BL97">
        <v>0.88</v>
      </c>
      <c r="BM97">
        <v>0.2</v>
      </c>
      <c r="BN97">
        <v>2.38</v>
      </c>
      <c r="BO97">
        <v>3.78</v>
      </c>
      <c r="BP97">
        <v>0.24</v>
      </c>
      <c r="BQ97">
        <v>1.99</v>
      </c>
      <c r="BR97">
        <v>2.1800000000000002</v>
      </c>
      <c r="BS97">
        <v>1.61</v>
      </c>
      <c r="BT97">
        <v>2.9693339999999999</v>
      </c>
      <c r="BU97">
        <v>1.341844</v>
      </c>
      <c r="BV97">
        <v>2.3954240000000002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0.935114</v>
      </c>
      <c r="CL97">
        <v>1.9381029999999999</v>
      </c>
      <c r="CM97">
        <v>3.5116909999999999</v>
      </c>
      <c r="CN97">
        <v>3.5424669999999998</v>
      </c>
      <c r="CO97">
        <v>2.1469499999999999</v>
      </c>
      <c r="CP97">
        <v>4.2581249999999997</v>
      </c>
      <c r="CQ97">
        <v>3.542468</v>
      </c>
      <c r="CR97">
        <v>0.82955999999999996</v>
      </c>
      <c r="CS97">
        <v>2.7933979999999998</v>
      </c>
      <c r="CT97">
        <v>2.5514760000000001</v>
      </c>
      <c r="CU97">
        <v>3.1918950000000001</v>
      </c>
      <c r="CV97">
        <v>0.89041899999999996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81.94204400000001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275.27</v>
      </c>
      <c r="L98">
        <v>432.63799999999998</v>
      </c>
      <c r="M98">
        <v>94.319981999999996</v>
      </c>
      <c r="N98">
        <v>120.69</v>
      </c>
      <c r="O98">
        <v>126.52</v>
      </c>
      <c r="P98">
        <v>144.02676099999999</v>
      </c>
      <c r="Q98">
        <v>18.648900000000001</v>
      </c>
      <c r="R98">
        <v>43.545976000000003</v>
      </c>
      <c r="S98">
        <v>23.254999999999999</v>
      </c>
      <c r="T98">
        <v>1.4132</v>
      </c>
      <c r="U98">
        <v>348.97500000000002</v>
      </c>
      <c r="V98">
        <v>19.459900000000001</v>
      </c>
      <c r="W98">
        <v>44.917999999999999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0</v>
      </c>
      <c r="AE98">
        <v>35.936900999999999</v>
      </c>
      <c r="AF98">
        <v>17.425726999999998</v>
      </c>
      <c r="AG98">
        <v>43.678386000000003</v>
      </c>
      <c r="AH98">
        <v>25.287275000000001</v>
      </c>
      <c r="AI98">
        <v>0</v>
      </c>
      <c r="AJ98">
        <v>0</v>
      </c>
      <c r="AK98">
        <v>59.009957999999997</v>
      </c>
      <c r="AL98">
        <v>67.396000000000001</v>
      </c>
      <c r="AM98">
        <v>17.179061999999998</v>
      </c>
      <c r="AN98">
        <v>1.0753569999999999</v>
      </c>
      <c r="AO98">
        <v>0</v>
      </c>
      <c r="AP98">
        <v>0</v>
      </c>
      <c r="AQ98">
        <v>30.522714000000001</v>
      </c>
      <c r="AR98">
        <v>50.783999999999999</v>
      </c>
      <c r="AS98">
        <v>35.360464</v>
      </c>
      <c r="AT98">
        <v>11.250025000000001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81.94204400000001</v>
      </c>
      <c r="BA98">
        <f t="shared" si="4"/>
        <v>2455.1986300000003</v>
      </c>
      <c r="BB98">
        <v>95</v>
      </c>
      <c r="BD98">
        <v>6.05</v>
      </c>
      <c r="BE98">
        <v>1.94</v>
      </c>
      <c r="BF98">
        <v>3.03</v>
      </c>
      <c r="BG98">
        <v>1.85</v>
      </c>
      <c r="BH98">
        <v>9.33</v>
      </c>
      <c r="BI98">
        <v>0.85</v>
      </c>
      <c r="BJ98">
        <v>0.42</v>
      </c>
      <c r="BK98">
        <v>1.78</v>
      </c>
      <c r="BL98">
        <v>0.88</v>
      </c>
      <c r="BM98">
        <v>0.2</v>
      </c>
      <c r="BN98">
        <v>2.38</v>
      </c>
      <c r="BO98">
        <v>3.78</v>
      </c>
      <c r="BP98">
        <v>0.24</v>
      </c>
      <c r="BQ98">
        <v>1.99</v>
      </c>
      <c r="BR98">
        <v>2.1800000000000002</v>
      </c>
      <c r="BS98">
        <v>1.61</v>
      </c>
      <c r="BT98">
        <v>2.9693339999999999</v>
      </c>
      <c r="BU98">
        <v>1.341844</v>
      </c>
      <c r="BV98">
        <v>2.3954240000000002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0.935114</v>
      </c>
      <c r="CL98">
        <v>1.9381029999999999</v>
      </c>
      <c r="CM98">
        <v>3.5116909999999999</v>
      </c>
      <c r="CN98">
        <v>3.5424669999999998</v>
      </c>
      <c r="CO98">
        <v>2.1469499999999999</v>
      </c>
      <c r="CP98">
        <v>4.2581249999999997</v>
      </c>
      <c r="CQ98">
        <v>3.542468</v>
      </c>
      <c r="CR98">
        <v>0.82955999999999996</v>
      </c>
      <c r="CS98">
        <v>2.7933979999999998</v>
      </c>
      <c r="CT98">
        <v>2.5514760000000001</v>
      </c>
      <c r="CU98">
        <v>3.1918950000000001</v>
      </c>
      <c r="CV98">
        <v>0.48761100000000002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81.94204400000001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5.6867392192499979</v>
      </c>
      <c r="L99">
        <f t="shared" si="6"/>
        <v>8.0615659427499953</v>
      </c>
      <c r="M99">
        <f t="shared" si="6"/>
        <v>2.2636795670000018</v>
      </c>
      <c r="N99">
        <f t="shared" si="6"/>
        <v>2.8965600000000005</v>
      </c>
      <c r="O99">
        <f t="shared" si="6"/>
        <v>3.0364800000000067</v>
      </c>
      <c r="P99">
        <f t="shared" si="6"/>
        <v>3.456642263999993</v>
      </c>
      <c r="Q99">
        <f t="shared" si="6"/>
        <v>0.36258593074999995</v>
      </c>
      <c r="R99">
        <f t="shared" si="6"/>
        <v>0.82286172274999914</v>
      </c>
      <c r="S99">
        <f t="shared" si="6"/>
        <v>0.44440219625000066</v>
      </c>
      <c r="T99">
        <f t="shared" si="6"/>
        <v>2.5444358000000035E-2</v>
      </c>
      <c r="U99">
        <f t="shared" si="6"/>
        <v>8.3753999999999849</v>
      </c>
      <c r="V99">
        <f t="shared" si="6"/>
        <v>0.36088802725000024</v>
      </c>
      <c r="W99">
        <f t="shared" si="6"/>
        <v>0.86787460550000095</v>
      </c>
      <c r="X99">
        <f t="shared" si="6"/>
        <v>2.92180825225</v>
      </c>
      <c r="Y99">
        <f t="shared" si="6"/>
        <v>0</v>
      </c>
      <c r="Z99">
        <f t="shared" si="6"/>
        <v>0.36109205000000055</v>
      </c>
      <c r="AA99">
        <f t="shared" si="6"/>
        <v>0.64904740999999966</v>
      </c>
      <c r="AB99">
        <f t="shared" si="6"/>
        <v>0.73855894724999926</v>
      </c>
      <c r="AC99">
        <f t="shared" si="6"/>
        <v>0.52589313274999971</v>
      </c>
      <c r="AD99">
        <f t="shared" si="6"/>
        <v>0.27809082524999995</v>
      </c>
      <c r="AE99">
        <f t="shared" si="6"/>
        <v>1.2318838840000008</v>
      </c>
      <c r="AF99">
        <f t="shared" si="6"/>
        <v>0.27711155300000034</v>
      </c>
      <c r="AG99">
        <f t="shared" si="6"/>
        <v>1.0482812640000005</v>
      </c>
      <c r="AH99">
        <f t="shared" si="6"/>
        <v>1.1321686199999998</v>
      </c>
      <c r="AI99">
        <f t="shared" si="6"/>
        <v>0.18647005450000004</v>
      </c>
      <c r="AJ99">
        <f t="shared" si="6"/>
        <v>0</v>
      </c>
      <c r="AK99">
        <f t="shared" si="6"/>
        <v>1.4162389919999989</v>
      </c>
      <c r="AL99">
        <f t="shared" si="6"/>
        <v>1.6327842999999993</v>
      </c>
      <c r="AM99">
        <f t="shared" si="6"/>
        <v>0.41229748799999966</v>
      </c>
      <c r="AN99">
        <f t="shared" si="6"/>
        <v>2.571726749999995E-2</v>
      </c>
      <c r="AO99">
        <f t="shared" si="6"/>
        <v>0</v>
      </c>
      <c r="AP99">
        <f t="shared" si="6"/>
        <v>4.7012699999999991E-2</v>
      </c>
      <c r="AQ99">
        <f t="shared" si="6"/>
        <v>0.41410561574999966</v>
      </c>
      <c r="AR99">
        <f t="shared" si="6"/>
        <v>1.2254400000000005</v>
      </c>
      <c r="AS99">
        <f t="shared" si="6"/>
        <v>0.84082507549999908</v>
      </c>
      <c r="AT99">
        <f t="shared" si="6"/>
        <v>0.26840013975000054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1.8620052242499991</v>
      </c>
      <c r="BA99">
        <f t="shared" si="4"/>
        <v>54.156356629249977</v>
      </c>
      <c r="BD99">
        <f t="shared" ref="BD99:DI99" si="7">SUM(BD3:BD98)/4000</f>
        <v>0.14541750000000003</v>
      </c>
      <c r="BE99">
        <f t="shared" si="7"/>
        <v>4.6559999999999963E-2</v>
      </c>
      <c r="BF99">
        <f t="shared" si="7"/>
        <v>4.7722500000000008E-2</v>
      </c>
      <c r="BG99">
        <f t="shared" si="7"/>
        <v>4.4382499999999922E-2</v>
      </c>
      <c r="BH99">
        <f t="shared" si="7"/>
        <v>0.16978750000000012</v>
      </c>
      <c r="BI99">
        <f t="shared" si="7"/>
        <v>2.0677500000000015E-2</v>
      </c>
      <c r="BJ99">
        <f t="shared" si="7"/>
        <v>1.0392500000000009E-2</v>
      </c>
      <c r="BK99">
        <f t="shared" si="7"/>
        <v>4.2782500000000008E-2</v>
      </c>
      <c r="BL99">
        <f t="shared" si="7"/>
        <v>1.4080000000000014E-2</v>
      </c>
      <c r="BM99">
        <f t="shared" si="7"/>
        <v>4.7999999999999909E-3</v>
      </c>
      <c r="BN99">
        <f t="shared" si="7"/>
        <v>3.8079999999999961E-2</v>
      </c>
      <c r="BO99">
        <f t="shared" si="7"/>
        <v>9.0684999999999821E-2</v>
      </c>
      <c r="BP99">
        <f t="shared" si="7"/>
        <v>5.7599999999999917E-3</v>
      </c>
      <c r="BQ99">
        <f t="shared" si="7"/>
        <v>4.7760000000000032E-2</v>
      </c>
      <c r="BR99">
        <f t="shared" si="7"/>
        <v>5.2320000000000116E-2</v>
      </c>
      <c r="BS99">
        <f t="shared" si="7"/>
        <v>3.8640000000000049E-2</v>
      </c>
      <c r="BT99">
        <f t="shared" si="7"/>
        <v>7.1264016000000069E-2</v>
      </c>
      <c r="BU99">
        <f t="shared" si="7"/>
        <v>3.2204255999999952E-2</v>
      </c>
      <c r="BV99">
        <f t="shared" si="7"/>
        <v>5.720928950000001E-2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2.2512290749999976E-2</v>
      </c>
      <c r="CL99">
        <f t="shared" si="7"/>
        <v>4.6514472000000064E-2</v>
      </c>
      <c r="CM99">
        <f t="shared" si="7"/>
        <v>8.4280584000000019E-2</v>
      </c>
      <c r="CN99">
        <f t="shared" si="7"/>
        <v>8.5019207999999832E-2</v>
      </c>
      <c r="CO99">
        <f t="shared" si="7"/>
        <v>5.1526800000000053E-2</v>
      </c>
      <c r="CP99">
        <f t="shared" si="7"/>
        <v>0.10219500000000013</v>
      </c>
      <c r="CQ99">
        <f t="shared" si="7"/>
        <v>8.5019232000000028E-2</v>
      </c>
      <c r="CR99">
        <f t="shared" si="7"/>
        <v>1.9909440000000014E-2</v>
      </c>
      <c r="CS99">
        <f t="shared" si="7"/>
        <v>6.7041551999999949E-2</v>
      </c>
      <c r="CT99">
        <f t="shared" si="7"/>
        <v>6.1409388000000044E-2</v>
      </c>
      <c r="CU99">
        <f t="shared" si="7"/>
        <v>2.6867802749999996E-2</v>
      </c>
      <c r="CV99">
        <f t="shared" si="7"/>
        <v>2.1716332750000008E-2</v>
      </c>
      <c r="CW99">
        <f t="shared" si="7"/>
        <v>6.0623591999999935E-2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1.8620052242499998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T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260.71213499999999</v>
      </c>
      <c r="L3">
        <v>432.25981999999999</v>
      </c>
      <c r="M3">
        <v>90.858435</v>
      </c>
      <c r="N3">
        <v>116.260677</v>
      </c>
      <c r="O3">
        <v>121.876716</v>
      </c>
      <c r="P3">
        <v>138.74097900000001</v>
      </c>
      <c r="Q3">
        <v>21.375627000000001</v>
      </c>
      <c r="R3">
        <v>41.944778999999997</v>
      </c>
      <c r="S3">
        <v>25.970568</v>
      </c>
      <c r="T3">
        <v>1.375213</v>
      </c>
      <c r="U3">
        <v>336.167618</v>
      </c>
      <c r="V3">
        <v>18.745722000000001</v>
      </c>
      <c r="W3">
        <v>43.269508999999999</v>
      </c>
      <c r="X3">
        <v>140.893125</v>
      </c>
      <c r="Y3">
        <v>0</v>
      </c>
      <c r="Z3">
        <v>18.939827000000001</v>
      </c>
      <c r="AA3">
        <v>40.601244999999999</v>
      </c>
      <c r="AB3">
        <v>42.033749999999998</v>
      </c>
      <c r="AC3">
        <v>30.545985999999999</v>
      </c>
      <c r="AD3">
        <v>0</v>
      </c>
      <c r="AE3">
        <v>51.927025</v>
      </c>
      <c r="AF3">
        <v>16.786203</v>
      </c>
      <c r="AG3">
        <v>42.075389000000001</v>
      </c>
      <c r="AH3">
        <v>19.724074000000002</v>
      </c>
      <c r="AI3">
        <v>0</v>
      </c>
      <c r="AJ3">
        <v>0</v>
      </c>
      <c r="AK3">
        <v>56.844293</v>
      </c>
      <c r="AL3">
        <v>51.490312000000003</v>
      </c>
      <c r="AM3">
        <v>16.548590000000001</v>
      </c>
      <c r="AN3">
        <v>1.0163469999999999</v>
      </c>
      <c r="AO3">
        <v>0</v>
      </c>
      <c r="AP3">
        <v>5.7997399999999999</v>
      </c>
      <c r="AQ3">
        <v>29.402529999999999</v>
      </c>
      <c r="AR3">
        <v>48.920226999999997</v>
      </c>
      <c r="AS3">
        <v>34.344245000000001</v>
      </c>
      <c r="AT3">
        <v>10.837149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64.739522000000008</v>
      </c>
      <c r="BA3">
        <f>SUM(B3:AZ3)</f>
        <v>2373.0273769999994</v>
      </c>
      <c r="BD3">
        <v>6.67</v>
      </c>
      <c r="BE3">
        <v>1.87</v>
      </c>
      <c r="BF3">
        <v>0</v>
      </c>
      <c r="BG3">
        <v>1.71</v>
      </c>
      <c r="BH3">
        <v>0</v>
      </c>
      <c r="BI3">
        <v>0.81</v>
      </c>
      <c r="BJ3">
        <v>0.4</v>
      </c>
      <c r="BK3">
        <v>1.71</v>
      </c>
      <c r="BL3">
        <v>0</v>
      </c>
      <c r="BM3">
        <v>0.19</v>
      </c>
      <c r="BN3">
        <v>0</v>
      </c>
      <c r="BO3">
        <v>3.51</v>
      </c>
      <c r="BP3">
        <v>0.23</v>
      </c>
      <c r="BQ3">
        <v>1.92</v>
      </c>
      <c r="BR3">
        <v>2.1</v>
      </c>
      <c r="BS3">
        <v>1.55</v>
      </c>
      <c r="BT3">
        <v>2.8603589999999999</v>
      </c>
      <c r="BU3">
        <v>1.2925979999999999</v>
      </c>
      <c r="BV3">
        <v>2.286724</v>
      </c>
      <c r="BW3">
        <v>1.8716550000000001</v>
      </c>
      <c r="BX3">
        <v>1.887764</v>
      </c>
      <c r="BY3">
        <v>2.585197</v>
      </c>
      <c r="BZ3">
        <v>1.2788109999999999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5.1186879999999997</v>
      </c>
      <c r="CK3">
        <v>1.1530180000000001</v>
      </c>
      <c r="CL3">
        <v>1.8669750000000001</v>
      </c>
      <c r="CM3">
        <v>3.3828119999999999</v>
      </c>
      <c r="CN3">
        <v>3.412458</v>
      </c>
      <c r="CO3">
        <v>2.0681569999999998</v>
      </c>
      <c r="CP3">
        <v>4.1018520000000001</v>
      </c>
      <c r="CQ3">
        <v>3.4124590000000001</v>
      </c>
      <c r="CR3">
        <v>0.79911500000000002</v>
      </c>
      <c r="CS3">
        <v>2.6908799999999999</v>
      </c>
      <c r="CT3">
        <v>2.457837</v>
      </c>
      <c r="CU3">
        <v>1.0249170000000001</v>
      </c>
      <c r="CV3">
        <v>0.38121699999999997</v>
      </c>
      <c r="CW3">
        <v>2.3505479999999999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64.739522000000008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291.127274</v>
      </c>
      <c r="L4">
        <v>432.25981999999999</v>
      </c>
      <c r="M4">
        <v>90.858439000000004</v>
      </c>
      <c r="N4">
        <v>116.260677</v>
      </c>
      <c r="O4">
        <v>121.876716</v>
      </c>
      <c r="P4">
        <v>138.74097900000001</v>
      </c>
      <c r="Q4">
        <v>21.375627000000001</v>
      </c>
      <c r="R4">
        <v>41.944778999999997</v>
      </c>
      <c r="S4">
        <v>25.970568</v>
      </c>
      <c r="T4">
        <v>1.375213</v>
      </c>
      <c r="U4">
        <v>336.167618</v>
      </c>
      <c r="V4">
        <v>18.745722000000001</v>
      </c>
      <c r="W4">
        <v>43.269508999999999</v>
      </c>
      <c r="X4">
        <v>140.893125</v>
      </c>
      <c r="Y4">
        <v>0</v>
      </c>
      <c r="Z4">
        <v>18.939827000000001</v>
      </c>
      <c r="AA4">
        <v>40.601244999999999</v>
      </c>
      <c r="AB4">
        <v>42.033749999999998</v>
      </c>
      <c r="AC4">
        <v>30.545985999999999</v>
      </c>
      <c r="AD4">
        <v>0</v>
      </c>
      <c r="AE4">
        <v>51.927025</v>
      </c>
      <c r="AF4">
        <v>16.786203</v>
      </c>
      <c r="AG4">
        <v>42.075389000000001</v>
      </c>
      <c r="AH4">
        <v>19.724074000000002</v>
      </c>
      <c r="AI4">
        <v>0</v>
      </c>
      <c r="AJ4">
        <v>0</v>
      </c>
      <c r="AK4">
        <v>56.844293</v>
      </c>
      <c r="AL4">
        <v>51.490312000000003</v>
      </c>
      <c r="AM4">
        <v>16.548590000000001</v>
      </c>
      <c r="AN4">
        <v>1.0163469999999999</v>
      </c>
      <c r="AO4">
        <v>0</v>
      </c>
      <c r="AP4">
        <v>5.7997399999999999</v>
      </c>
      <c r="AQ4">
        <v>29.402529999999999</v>
      </c>
      <c r="AR4">
        <v>48.920226999999997</v>
      </c>
      <c r="AS4">
        <v>34.344245000000001</v>
      </c>
      <c r="AT4">
        <v>10.837149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64.099522000000007</v>
      </c>
      <c r="BA4">
        <f t="shared" ref="BA4:BA67" si="1">SUM(B4:AZ4)</f>
        <v>2402.8025199999997</v>
      </c>
      <c r="BD4">
        <v>5.83</v>
      </c>
      <c r="BE4">
        <v>1.87</v>
      </c>
      <c r="BF4">
        <v>0</v>
      </c>
      <c r="BG4">
        <v>1.78</v>
      </c>
      <c r="BH4">
        <v>0</v>
      </c>
      <c r="BI4">
        <v>0.81</v>
      </c>
      <c r="BJ4">
        <v>0.4</v>
      </c>
      <c r="BK4">
        <v>1.71</v>
      </c>
      <c r="BL4">
        <v>0</v>
      </c>
      <c r="BM4">
        <v>0.19</v>
      </c>
      <c r="BN4">
        <v>0</v>
      </c>
      <c r="BO4">
        <v>3.64</v>
      </c>
      <c r="BP4">
        <v>0.23</v>
      </c>
      <c r="BQ4">
        <v>1.92</v>
      </c>
      <c r="BR4">
        <v>2.1</v>
      </c>
      <c r="BS4">
        <v>1.55</v>
      </c>
      <c r="BT4">
        <v>2.8603589999999999</v>
      </c>
      <c r="BU4">
        <v>1.2925979999999999</v>
      </c>
      <c r="BV4">
        <v>2.286724</v>
      </c>
      <c r="BW4">
        <v>1.8716550000000001</v>
      </c>
      <c r="BX4">
        <v>1.887764</v>
      </c>
      <c r="BY4">
        <v>2.585197</v>
      </c>
      <c r="BZ4">
        <v>1.2788109999999999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5.1186879999999997</v>
      </c>
      <c r="CK4">
        <v>1.1530180000000001</v>
      </c>
      <c r="CL4">
        <v>1.8669750000000001</v>
      </c>
      <c r="CM4">
        <v>3.3828119999999999</v>
      </c>
      <c r="CN4">
        <v>3.412458</v>
      </c>
      <c r="CO4">
        <v>2.0681569999999998</v>
      </c>
      <c r="CP4">
        <v>4.1018520000000001</v>
      </c>
      <c r="CQ4">
        <v>3.4124590000000001</v>
      </c>
      <c r="CR4">
        <v>0.79911500000000002</v>
      </c>
      <c r="CS4">
        <v>2.6908799999999999</v>
      </c>
      <c r="CT4">
        <v>2.457837</v>
      </c>
      <c r="CU4">
        <v>0</v>
      </c>
      <c r="CV4">
        <v>0.38121699999999997</v>
      </c>
      <c r="CW4">
        <v>2.3505479999999999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64.099522000000007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291.127274</v>
      </c>
      <c r="L5">
        <v>432.66089899999997</v>
      </c>
      <c r="M5">
        <v>90.858439000000004</v>
      </c>
      <c r="N5">
        <v>116.260677</v>
      </c>
      <c r="O5">
        <v>121.876716</v>
      </c>
      <c r="P5">
        <v>138.74097900000001</v>
      </c>
      <c r="Q5">
        <v>21.375627000000001</v>
      </c>
      <c r="R5">
        <v>41.944778999999997</v>
      </c>
      <c r="S5">
        <v>25.970568</v>
      </c>
      <c r="T5">
        <v>1.375213</v>
      </c>
      <c r="U5">
        <v>336.167618</v>
      </c>
      <c r="V5">
        <v>18.745722000000001</v>
      </c>
      <c r="W5">
        <v>43.269508999999999</v>
      </c>
      <c r="X5">
        <v>140.893125</v>
      </c>
      <c r="Y5">
        <v>0</v>
      </c>
      <c r="Z5">
        <v>18.939827000000001</v>
      </c>
      <c r="AA5">
        <v>40.601244999999999</v>
      </c>
      <c r="AB5">
        <v>42.033749999999998</v>
      </c>
      <c r="AC5">
        <v>30.545985999999999</v>
      </c>
      <c r="AD5">
        <v>0</v>
      </c>
      <c r="AE5">
        <v>51.927025</v>
      </c>
      <c r="AF5">
        <v>16.786203</v>
      </c>
      <c r="AG5">
        <v>42.075389000000001</v>
      </c>
      <c r="AH5">
        <v>19.724074000000002</v>
      </c>
      <c r="AI5">
        <v>0</v>
      </c>
      <c r="AJ5">
        <v>0</v>
      </c>
      <c r="AK5">
        <v>56.844293</v>
      </c>
      <c r="AL5">
        <v>51.490312000000003</v>
      </c>
      <c r="AM5">
        <v>16.548590000000001</v>
      </c>
      <c r="AN5">
        <v>1.0163469999999999</v>
      </c>
      <c r="AO5">
        <v>0</v>
      </c>
      <c r="AP5">
        <v>5.7997399999999999</v>
      </c>
      <c r="AQ5">
        <v>29.402529999999999</v>
      </c>
      <c r="AR5">
        <v>48.920226999999997</v>
      </c>
      <c r="AS5">
        <v>34.344245000000001</v>
      </c>
      <c r="AT5">
        <v>10.837149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63.830484999999996</v>
      </c>
      <c r="BA5">
        <f t="shared" si="1"/>
        <v>2402.9345619999999</v>
      </c>
      <c r="BD5">
        <v>5.83</v>
      </c>
      <c r="BE5">
        <v>1.87</v>
      </c>
      <c r="BF5">
        <v>0</v>
      </c>
      <c r="BG5">
        <v>1.78</v>
      </c>
      <c r="BH5">
        <v>0</v>
      </c>
      <c r="BI5">
        <v>0.81</v>
      </c>
      <c r="BJ5">
        <v>0.4</v>
      </c>
      <c r="BK5">
        <v>1.71</v>
      </c>
      <c r="BL5">
        <v>0</v>
      </c>
      <c r="BM5">
        <v>0.19</v>
      </c>
      <c r="BN5">
        <v>0</v>
      </c>
      <c r="BO5">
        <v>3.64</v>
      </c>
      <c r="BP5">
        <v>0.23</v>
      </c>
      <c r="BQ5">
        <v>1.92</v>
      </c>
      <c r="BR5">
        <v>2.1</v>
      </c>
      <c r="BS5">
        <v>1.55</v>
      </c>
      <c r="BT5">
        <v>2.8603589999999999</v>
      </c>
      <c r="BU5">
        <v>1.2925979999999999</v>
      </c>
      <c r="BV5">
        <v>2.286724</v>
      </c>
      <c r="BW5">
        <v>1.8716550000000001</v>
      </c>
      <c r="BX5">
        <v>1.887764</v>
      </c>
      <c r="BY5">
        <v>2.585197</v>
      </c>
      <c r="BZ5">
        <v>1.2788109999999999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5.1186879999999997</v>
      </c>
      <c r="CK5">
        <v>0.88398100000000002</v>
      </c>
      <c r="CL5">
        <v>1.8669750000000001</v>
      </c>
      <c r="CM5">
        <v>3.3828119999999999</v>
      </c>
      <c r="CN5">
        <v>3.412458</v>
      </c>
      <c r="CO5">
        <v>2.0681569999999998</v>
      </c>
      <c r="CP5">
        <v>4.1018520000000001</v>
      </c>
      <c r="CQ5">
        <v>3.4124590000000001</v>
      </c>
      <c r="CR5">
        <v>0.79911500000000002</v>
      </c>
      <c r="CS5">
        <v>2.6908799999999999</v>
      </c>
      <c r="CT5">
        <v>2.457837</v>
      </c>
      <c r="CU5">
        <v>0</v>
      </c>
      <c r="CV5">
        <v>0.38121699999999997</v>
      </c>
      <c r="CW5">
        <v>2.3505479999999999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63.830484999999996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291.127274</v>
      </c>
      <c r="L6">
        <v>432.66089899999997</v>
      </c>
      <c r="M6">
        <v>90.858439000000004</v>
      </c>
      <c r="N6">
        <v>116.260677</v>
      </c>
      <c r="O6">
        <v>121.876716</v>
      </c>
      <c r="P6">
        <v>138.74097900000001</v>
      </c>
      <c r="Q6">
        <v>21.375627000000001</v>
      </c>
      <c r="R6">
        <v>41.944778999999997</v>
      </c>
      <c r="S6">
        <v>25.970568</v>
      </c>
      <c r="T6">
        <v>1.375213</v>
      </c>
      <c r="U6">
        <v>336.167618</v>
      </c>
      <c r="V6">
        <v>18.745722000000001</v>
      </c>
      <c r="W6">
        <v>43.269508999999999</v>
      </c>
      <c r="X6">
        <v>140.893125</v>
      </c>
      <c r="Y6">
        <v>0</v>
      </c>
      <c r="Z6">
        <v>18.939827000000001</v>
      </c>
      <c r="AA6">
        <v>40.601244999999999</v>
      </c>
      <c r="AB6">
        <v>42.033749999999998</v>
      </c>
      <c r="AC6">
        <v>30.545985999999999</v>
      </c>
      <c r="AD6">
        <v>0</v>
      </c>
      <c r="AE6">
        <v>51.927025</v>
      </c>
      <c r="AF6">
        <v>16.786203</v>
      </c>
      <c r="AG6">
        <v>42.075389000000001</v>
      </c>
      <c r="AH6">
        <v>19.724074000000002</v>
      </c>
      <c r="AI6">
        <v>0</v>
      </c>
      <c r="AJ6">
        <v>0</v>
      </c>
      <c r="AK6">
        <v>56.844293</v>
      </c>
      <c r="AL6">
        <v>51.490312000000003</v>
      </c>
      <c r="AM6">
        <v>16.548590000000001</v>
      </c>
      <c r="AN6">
        <v>1.0163469999999999</v>
      </c>
      <c r="AO6">
        <v>0</v>
      </c>
      <c r="AP6">
        <v>5.7997399999999999</v>
      </c>
      <c r="AQ6">
        <v>29.402529999999999</v>
      </c>
      <c r="AR6">
        <v>51.047193999999998</v>
      </c>
      <c r="AS6">
        <v>34.344245000000001</v>
      </c>
      <c r="AT6">
        <v>10.329741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63.830484999999996</v>
      </c>
      <c r="BA6">
        <f t="shared" si="1"/>
        <v>2404.5541210000001</v>
      </c>
      <c r="BD6">
        <v>5.83</v>
      </c>
      <c r="BE6">
        <v>1.87</v>
      </c>
      <c r="BF6">
        <v>0</v>
      </c>
      <c r="BG6">
        <v>1.78</v>
      </c>
      <c r="BH6">
        <v>0</v>
      </c>
      <c r="BI6">
        <v>0.81</v>
      </c>
      <c r="BJ6">
        <v>0.4</v>
      </c>
      <c r="BK6">
        <v>1.71</v>
      </c>
      <c r="BL6">
        <v>0</v>
      </c>
      <c r="BM6">
        <v>0.19</v>
      </c>
      <c r="BN6">
        <v>0</v>
      </c>
      <c r="BO6">
        <v>3.64</v>
      </c>
      <c r="BP6">
        <v>0.23</v>
      </c>
      <c r="BQ6">
        <v>1.92</v>
      </c>
      <c r="BR6">
        <v>2.1</v>
      </c>
      <c r="BS6">
        <v>1.55</v>
      </c>
      <c r="BT6">
        <v>2.8603589999999999</v>
      </c>
      <c r="BU6">
        <v>1.2925979999999999</v>
      </c>
      <c r="BV6">
        <v>2.286724</v>
      </c>
      <c r="BW6">
        <v>1.8716550000000001</v>
      </c>
      <c r="BX6">
        <v>1.887764</v>
      </c>
      <c r="BY6">
        <v>2.585197</v>
      </c>
      <c r="BZ6">
        <v>1.2788109999999999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5.1186879999999997</v>
      </c>
      <c r="CK6">
        <v>0.88398100000000002</v>
      </c>
      <c r="CL6">
        <v>1.8669750000000001</v>
      </c>
      <c r="CM6">
        <v>3.3828119999999999</v>
      </c>
      <c r="CN6">
        <v>3.412458</v>
      </c>
      <c r="CO6">
        <v>2.0681569999999998</v>
      </c>
      <c r="CP6">
        <v>4.1018520000000001</v>
      </c>
      <c r="CQ6">
        <v>3.4124590000000001</v>
      </c>
      <c r="CR6">
        <v>0.79911500000000002</v>
      </c>
      <c r="CS6">
        <v>2.6908799999999999</v>
      </c>
      <c r="CT6">
        <v>2.457837</v>
      </c>
      <c r="CU6">
        <v>0</v>
      </c>
      <c r="CV6">
        <v>0.38121699999999997</v>
      </c>
      <c r="CW6">
        <v>2.3505479999999999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63.830484999999996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291.127274</v>
      </c>
      <c r="L7">
        <v>437.996824</v>
      </c>
      <c r="M7">
        <v>90.858439000000004</v>
      </c>
      <c r="N7">
        <v>116.260677</v>
      </c>
      <c r="O7">
        <v>121.876716</v>
      </c>
      <c r="P7">
        <v>138.74097900000001</v>
      </c>
      <c r="Q7">
        <v>17.816330000000001</v>
      </c>
      <c r="R7">
        <v>41.944778999999997</v>
      </c>
      <c r="S7">
        <v>22.027396</v>
      </c>
      <c r="T7">
        <v>1.375213</v>
      </c>
      <c r="U7">
        <v>336.167618</v>
      </c>
      <c r="V7">
        <v>18.745722000000001</v>
      </c>
      <c r="W7">
        <v>43.269508999999999</v>
      </c>
      <c r="X7">
        <v>140.893125</v>
      </c>
      <c r="Y7">
        <v>0</v>
      </c>
      <c r="Z7">
        <v>18.939827000000001</v>
      </c>
      <c r="AA7">
        <v>40.601244999999999</v>
      </c>
      <c r="AB7">
        <v>42.033749999999998</v>
      </c>
      <c r="AC7">
        <v>30.545985999999999</v>
      </c>
      <c r="AD7">
        <v>0</v>
      </c>
      <c r="AE7">
        <v>51.927025</v>
      </c>
      <c r="AF7">
        <v>16.786203</v>
      </c>
      <c r="AG7">
        <v>42.075389000000001</v>
      </c>
      <c r="AH7">
        <v>0</v>
      </c>
      <c r="AI7">
        <v>0</v>
      </c>
      <c r="AJ7">
        <v>0</v>
      </c>
      <c r="AK7">
        <v>56.844293</v>
      </c>
      <c r="AL7">
        <v>51.490312000000003</v>
      </c>
      <c r="AM7">
        <v>16.548590000000001</v>
      </c>
      <c r="AN7">
        <v>1.0163469999999999</v>
      </c>
      <c r="AO7">
        <v>0</v>
      </c>
      <c r="AP7">
        <v>5.7997399999999999</v>
      </c>
      <c r="AQ7">
        <v>29.402529999999999</v>
      </c>
      <c r="AR7">
        <v>51.047193999999998</v>
      </c>
      <c r="AS7">
        <v>33.37585</v>
      </c>
      <c r="AT7">
        <v>8.886234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66.940484999999995</v>
      </c>
      <c r="BA7">
        <f t="shared" si="1"/>
        <v>2383.3616010000001</v>
      </c>
      <c r="BD7">
        <v>5.83</v>
      </c>
      <c r="BE7">
        <v>1.87</v>
      </c>
      <c r="BF7">
        <v>0</v>
      </c>
      <c r="BG7">
        <v>1.78</v>
      </c>
      <c r="BH7">
        <v>3.11</v>
      </c>
      <c r="BI7">
        <v>0.81</v>
      </c>
      <c r="BJ7">
        <v>0.4</v>
      </c>
      <c r="BK7">
        <v>1.71</v>
      </c>
      <c r="BL7">
        <v>0</v>
      </c>
      <c r="BM7">
        <v>0.19</v>
      </c>
      <c r="BN7">
        <v>0</v>
      </c>
      <c r="BO7">
        <v>3.64</v>
      </c>
      <c r="BP7">
        <v>0.23</v>
      </c>
      <c r="BQ7">
        <v>1.92</v>
      </c>
      <c r="BR7">
        <v>2.1</v>
      </c>
      <c r="BS7">
        <v>1.55</v>
      </c>
      <c r="BT7">
        <v>2.8603589999999999</v>
      </c>
      <c r="BU7">
        <v>1.2925979999999999</v>
      </c>
      <c r="BV7">
        <v>2.286724</v>
      </c>
      <c r="BW7">
        <v>1.8716550000000001</v>
      </c>
      <c r="BX7">
        <v>1.887764</v>
      </c>
      <c r="BY7">
        <v>2.585197</v>
      </c>
      <c r="BZ7">
        <v>1.2788109999999999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5.1186879999999997</v>
      </c>
      <c r="CK7">
        <v>0.88398100000000002</v>
      </c>
      <c r="CL7">
        <v>1.8669750000000001</v>
      </c>
      <c r="CM7">
        <v>3.3828119999999999</v>
      </c>
      <c r="CN7">
        <v>3.412458</v>
      </c>
      <c r="CO7">
        <v>2.0681569999999998</v>
      </c>
      <c r="CP7">
        <v>4.1018520000000001</v>
      </c>
      <c r="CQ7">
        <v>3.4124590000000001</v>
      </c>
      <c r="CR7">
        <v>0.79911500000000002</v>
      </c>
      <c r="CS7">
        <v>2.6908799999999999</v>
      </c>
      <c r="CT7">
        <v>2.457837</v>
      </c>
      <c r="CU7">
        <v>0</v>
      </c>
      <c r="CV7">
        <v>0</v>
      </c>
      <c r="CW7">
        <v>2.3505479999999999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66.940484999999995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289.48513600000001</v>
      </c>
      <c r="L8">
        <v>365.749324</v>
      </c>
      <c r="M8">
        <v>90.858439000000004</v>
      </c>
      <c r="N8">
        <v>116.260677</v>
      </c>
      <c r="O8">
        <v>121.876716</v>
      </c>
      <c r="P8">
        <v>138.74097900000001</v>
      </c>
      <c r="Q8">
        <v>17.816330000000001</v>
      </c>
      <c r="R8">
        <v>41.944778999999997</v>
      </c>
      <c r="S8">
        <v>22.027396</v>
      </c>
      <c r="T8">
        <v>1.375213</v>
      </c>
      <c r="U8">
        <v>336.167618</v>
      </c>
      <c r="V8">
        <v>18.745722000000001</v>
      </c>
      <c r="W8">
        <v>43.269508999999999</v>
      </c>
      <c r="X8">
        <v>140.893125</v>
      </c>
      <c r="Y8">
        <v>0</v>
      </c>
      <c r="Z8">
        <v>18.939827000000001</v>
      </c>
      <c r="AA8">
        <v>40.601244999999999</v>
      </c>
      <c r="AB8">
        <v>42.033749999999998</v>
      </c>
      <c r="AC8">
        <v>30.545985999999999</v>
      </c>
      <c r="AD8">
        <v>0</v>
      </c>
      <c r="AE8">
        <v>51.927025</v>
      </c>
      <c r="AF8">
        <v>16.786203</v>
      </c>
      <c r="AG8">
        <v>42.075389000000001</v>
      </c>
      <c r="AH8">
        <v>0</v>
      </c>
      <c r="AI8">
        <v>0</v>
      </c>
      <c r="AJ8">
        <v>0</v>
      </c>
      <c r="AK8">
        <v>56.844293</v>
      </c>
      <c r="AL8">
        <v>51.490312000000003</v>
      </c>
      <c r="AM8">
        <v>16.548590000000001</v>
      </c>
      <c r="AN8">
        <v>1.0163469999999999</v>
      </c>
      <c r="AO8">
        <v>0</v>
      </c>
      <c r="AP8">
        <v>5.7997399999999999</v>
      </c>
      <c r="AQ8">
        <v>29.402529999999999</v>
      </c>
      <c r="AR8">
        <v>48.920226999999997</v>
      </c>
      <c r="AS8">
        <v>33.37585</v>
      </c>
      <c r="AT8">
        <v>9.8535540000000008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66.940484999999995</v>
      </c>
      <c r="BA8">
        <f t="shared" si="1"/>
        <v>2308.3123159999996</v>
      </c>
      <c r="BD8">
        <v>5.83</v>
      </c>
      <c r="BE8">
        <v>1.87</v>
      </c>
      <c r="BF8">
        <v>0</v>
      </c>
      <c r="BG8">
        <v>1.78</v>
      </c>
      <c r="BH8">
        <v>3.11</v>
      </c>
      <c r="BI8">
        <v>0.81</v>
      </c>
      <c r="BJ8">
        <v>0.4</v>
      </c>
      <c r="BK8">
        <v>1.71</v>
      </c>
      <c r="BL8">
        <v>0</v>
      </c>
      <c r="BM8">
        <v>0.19</v>
      </c>
      <c r="BN8">
        <v>0</v>
      </c>
      <c r="BO8">
        <v>3.64</v>
      </c>
      <c r="BP8">
        <v>0.23</v>
      </c>
      <c r="BQ8">
        <v>1.92</v>
      </c>
      <c r="BR8">
        <v>2.1</v>
      </c>
      <c r="BS8">
        <v>1.55</v>
      </c>
      <c r="BT8">
        <v>2.8603589999999999</v>
      </c>
      <c r="BU8">
        <v>1.2925979999999999</v>
      </c>
      <c r="BV8">
        <v>2.286724</v>
      </c>
      <c r="BW8">
        <v>1.8716550000000001</v>
      </c>
      <c r="BX8">
        <v>1.887764</v>
      </c>
      <c r="BY8">
        <v>2.585197</v>
      </c>
      <c r="BZ8">
        <v>1.2788109999999999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5.1186879999999997</v>
      </c>
      <c r="CK8">
        <v>0.88398100000000002</v>
      </c>
      <c r="CL8">
        <v>1.8669750000000001</v>
      </c>
      <c r="CM8">
        <v>3.3828119999999999</v>
      </c>
      <c r="CN8">
        <v>3.412458</v>
      </c>
      <c r="CO8">
        <v>2.0681569999999998</v>
      </c>
      <c r="CP8">
        <v>4.1018520000000001</v>
      </c>
      <c r="CQ8">
        <v>3.4124590000000001</v>
      </c>
      <c r="CR8">
        <v>0.79911500000000002</v>
      </c>
      <c r="CS8">
        <v>2.6908799999999999</v>
      </c>
      <c r="CT8">
        <v>2.457837</v>
      </c>
      <c r="CU8">
        <v>0</v>
      </c>
      <c r="CV8">
        <v>0</v>
      </c>
      <c r="CW8">
        <v>2.3505479999999999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66.940484999999995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259.34866299999999</v>
      </c>
      <c r="L9">
        <v>300.20088500000003</v>
      </c>
      <c r="M9">
        <v>90.858439000000004</v>
      </c>
      <c r="N9">
        <v>116.260677</v>
      </c>
      <c r="O9">
        <v>121.876716</v>
      </c>
      <c r="P9">
        <v>138.74097900000001</v>
      </c>
      <c r="Q9">
        <v>15.995793000000001</v>
      </c>
      <c r="R9">
        <v>36.697516999999998</v>
      </c>
      <c r="S9">
        <v>18.977992</v>
      </c>
      <c r="T9">
        <v>1.375213</v>
      </c>
      <c r="U9">
        <v>336.167618</v>
      </c>
      <c r="V9">
        <v>18.745722000000001</v>
      </c>
      <c r="W9">
        <v>43.269508999999999</v>
      </c>
      <c r="X9">
        <v>140.893125</v>
      </c>
      <c r="Y9">
        <v>0</v>
      </c>
      <c r="Z9">
        <v>18.939827000000001</v>
      </c>
      <c r="AA9">
        <v>40.601244999999999</v>
      </c>
      <c r="AB9">
        <v>42.033749999999998</v>
      </c>
      <c r="AC9">
        <v>30.545985999999999</v>
      </c>
      <c r="AD9">
        <v>0</v>
      </c>
      <c r="AE9">
        <v>51.927025</v>
      </c>
      <c r="AF9">
        <v>16.786203</v>
      </c>
      <c r="AG9">
        <v>42.075389000000001</v>
      </c>
      <c r="AH9">
        <v>0</v>
      </c>
      <c r="AI9">
        <v>0</v>
      </c>
      <c r="AJ9">
        <v>0</v>
      </c>
      <c r="AK9">
        <v>56.844293</v>
      </c>
      <c r="AL9">
        <v>51.490312000000003</v>
      </c>
      <c r="AM9">
        <v>16.548590000000001</v>
      </c>
      <c r="AN9">
        <v>1.0163469999999999</v>
      </c>
      <c r="AO9">
        <v>0</v>
      </c>
      <c r="AP9">
        <v>0</v>
      </c>
      <c r="AQ9">
        <v>29.402529999999999</v>
      </c>
      <c r="AR9">
        <v>48.920226999999997</v>
      </c>
      <c r="AS9">
        <v>33.37585</v>
      </c>
      <c r="AT9">
        <v>9.6236490000000003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66.960679999999996</v>
      </c>
      <c r="BA9">
        <f t="shared" si="1"/>
        <v>2196.5007510000005</v>
      </c>
      <c r="BD9">
        <v>5.83</v>
      </c>
      <c r="BE9">
        <v>1.87</v>
      </c>
      <c r="BF9">
        <v>0</v>
      </c>
      <c r="BG9">
        <v>1.78</v>
      </c>
      <c r="BH9">
        <v>3.11</v>
      </c>
      <c r="BI9">
        <v>0.81</v>
      </c>
      <c r="BJ9">
        <v>0.4</v>
      </c>
      <c r="BK9">
        <v>1.71</v>
      </c>
      <c r="BL9">
        <v>0</v>
      </c>
      <c r="BM9">
        <v>0.19</v>
      </c>
      <c r="BN9">
        <v>0</v>
      </c>
      <c r="BO9">
        <v>3.64</v>
      </c>
      <c r="BP9">
        <v>0.23</v>
      </c>
      <c r="BQ9">
        <v>1.92</v>
      </c>
      <c r="BR9">
        <v>2.1</v>
      </c>
      <c r="BS9">
        <v>1.55</v>
      </c>
      <c r="BT9">
        <v>2.8603589999999999</v>
      </c>
      <c r="BU9">
        <v>1.2925979999999999</v>
      </c>
      <c r="BV9">
        <v>2.3069190000000002</v>
      </c>
      <c r="BW9">
        <v>1.8716550000000001</v>
      </c>
      <c r="BX9">
        <v>1.887764</v>
      </c>
      <c r="BY9">
        <v>2.585197</v>
      </c>
      <c r="BZ9">
        <v>1.2788109999999999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5.1186879999999997</v>
      </c>
      <c r="CK9">
        <v>0.88398100000000002</v>
      </c>
      <c r="CL9">
        <v>1.8669750000000001</v>
      </c>
      <c r="CM9">
        <v>3.3828119999999999</v>
      </c>
      <c r="CN9">
        <v>3.412458</v>
      </c>
      <c r="CO9">
        <v>2.0681569999999998</v>
      </c>
      <c r="CP9">
        <v>4.1018520000000001</v>
      </c>
      <c r="CQ9">
        <v>3.4124590000000001</v>
      </c>
      <c r="CR9">
        <v>0.79911500000000002</v>
      </c>
      <c r="CS9">
        <v>2.6908799999999999</v>
      </c>
      <c r="CT9">
        <v>2.457837</v>
      </c>
      <c r="CU9">
        <v>0</v>
      </c>
      <c r="CV9">
        <v>0</v>
      </c>
      <c r="CW9">
        <v>2.3505479999999999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66.960679999999996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248.53139999999999</v>
      </c>
      <c r="L10">
        <v>300.20088500000003</v>
      </c>
      <c r="M10">
        <v>90.858439000000004</v>
      </c>
      <c r="N10">
        <v>116.260677</v>
      </c>
      <c r="O10">
        <v>121.876716</v>
      </c>
      <c r="P10">
        <v>138.74097900000001</v>
      </c>
      <c r="Q10">
        <v>14.405188000000001</v>
      </c>
      <c r="R10">
        <v>36.387694000000003</v>
      </c>
      <c r="S10">
        <v>18.458369000000001</v>
      </c>
      <c r="T10">
        <v>1.375213</v>
      </c>
      <c r="U10">
        <v>336.167618</v>
      </c>
      <c r="V10">
        <v>18.745722000000001</v>
      </c>
      <c r="W10">
        <v>43.269508999999999</v>
      </c>
      <c r="X10">
        <v>140.893125</v>
      </c>
      <c r="Y10">
        <v>0</v>
      </c>
      <c r="Z10">
        <v>18.939827000000001</v>
      </c>
      <c r="AA10">
        <v>40.601244999999999</v>
      </c>
      <c r="AB10">
        <v>42.033749999999998</v>
      </c>
      <c r="AC10">
        <v>30.545985999999999</v>
      </c>
      <c r="AD10">
        <v>0</v>
      </c>
      <c r="AE10">
        <v>51.927025</v>
      </c>
      <c r="AF10">
        <v>16.786203</v>
      </c>
      <c r="AG10">
        <v>42.075389000000001</v>
      </c>
      <c r="AH10">
        <v>0</v>
      </c>
      <c r="AI10">
        <v>0</v>
      </c>
      <c r="AJ10">
        <v>0</v>
      </c>
      <c r="AK10">
        <v>56.844293</v>
      </c>
      <c r="AL10">
        <v>51.490312000000003</v>
      </c>
      <c r="AM10">
        <v>16.548590000000001</v>
      </c>
      <c r="AN10">
        <v>1.0163469999999999</v>
      </c>
      <c r="AO10">
        <v>0</v>
      </c>
      <c r="AP10">
        <v>0</v>
      </c>
      <c r="AQ10">
        <v>29.402529999999999</v>
      </c>
      <c r="AR10">
        <v>48.920226999999997</v>
      </c>
      <c r="AS10">
        <v>33.37585</v>
      </c>
      <c r="AT10">
        <v>9.8604120000000002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66.961272999999977</v>
      </c>
      <c r="BA10">
        <f t="shared" si="1"/>
        <v>2183.5007929999997</v>
      </c>
      <c r="BD10">
        <v>5.83</v>
      </c>
      <c r="BE10">
        <v>1.87</v>
      </c>
      <c r="BF10">
        <v>0</v>
      </c>
      <c r="BG10">
        <v>1.78</v>
      </c>
      <c r="BH10">
        <v>3.11</v>
      </c>
      <c r="BI10">
        <v>0.81</v>
      </c>
      <c r="BJ10">
        <v>0.4</v>
      </c>
      <c r="BK10">
        <v>1.71</v>
      </c>
      <c r="BL10">
        <v>0</v>
      </c>
      <c r="BM10">
        <v>0.19</v>
      </c>
      <c r="BN10">
        <v>0</v>
      </c>
      <c r="BO10">
        <v>3.64</v>
      </c>
      <c r="BP10">
        <v>0.23</v>
      </c>
      <c r="BQ10">
        <v>1.92</v>
      </c>
      <c r="BR10">
        <v>2.1</v>
      </c>
      <c r="BS10">
        <v>1.55</v>
      </c>
      <c r="BT10">
        <v>2.8603589999999999</v>
      </c>
      <c r="BU10">
        <v>1.2925979999999999</v>
      </c>
      <c r="BV10">
        <v>2.307512</v>
      </c>
      <c r="BW10">
        <v>1.8716550000000001</v>
      </c>
      <c r="BX10">
        <v>1.887764</v>
      </c>
      <c r="BY10">
        <v>2.585197</v>
      </c>
      <c r="BZ10">
        <v>1.2788109999999999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5.1186879999999997</v>
      </c>
      <c r="CK10">
        <v>0.88398100000000002</v>
      </c>
      <c r="CL10">
        <v>1.8669750000000001</v>
      </c>
      <c r="CM10">
        <v>3.3828119999999999</v>
      </c>
      <c r="CN10">
        <v>3.412458</v>
      </c>
      <c r="CO10">
        <v>2.0681569999999998</v>
      </c>
      <c r="CP10">
        <v>4.1018520000000001</v>
      </c>
      <c r="CQ10">
        <v>3.4124590000000001</v>
      </c>
      <c r="CR10">
        <v>0.79911500000000002</v>
      </c>
      <c r="CS10">
        <v>2.6908799999999999</v>
      </c>
      <c r="CT10">
        <v>2.457837</v>
      </c>
      <c r="CU10">
        <v>0</v>
      </c>
      <c r="CV10">
        <v>0</v>
      </c>
      <c r="CW10">
        <v>2.3505479999999999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66.961272999999977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247.11534900000001</v>
      </c>
      <c r="L11">
        <v>300.20088500000003</v>
      </c>
      <c r="M11">
        <v>90.858439000000004</v>
      </c>
      <c r="N11">
        <v>116.260677</v>
      </c>
      <c r="O11">
        <v>121.876716</v>
      </c>
      <c r="P11">
        <v>138.74097900000001</v>
      </c>
      <c r="Q11">
        <v>14.405188000000001</v>
      </c>
      <c r="R11">
        <v>41.204194000000001</v>
      </c>
      <c r="S11">
        <v>18.458369000000001</v>
      </c>
      <c r="T11">
        <v>1.375213</v>
      </c>
      <c r="U11">
        <v>336.167618</v>
      </c>
      <c r="V11">
        <v>18.745722000000001</v>
      </c>
      <c r="W11">
        <v>43.269508999999999</v>
      </c>
      <c r="X11">
        <v>140.893125</v>
      </c>
      <c r="Y11">
        <v>0</v>
      </c>
      <c r="Z11">
        <v>18.939827000000001</v>
      </c>
      <c r="AA11">
        <v>40.601244999999999</v>
      </c>
      <c r="AB11">
        <v>27.937411999999998</v>
      </c>
      <c r="AC11">
        <v>30.545985999999999</v>
      </c>
      <c r="AD11">
        <v>0</v>
      </c>
      <c r="AE11">
        <v>51.927025</v>
      </c>
      <c r="AF11">
        <v>8.3931009999999997</v>
      </c>
      <c r="AG11">
        <v>42.075389000000001</v>
      </c>
      <c r="AH11">
        <v>0</v>
      </c>
      <c r="AI11">
        <v>0</v>
      </c>
      <c r="AJ11">
        <v>0</v>
      </c>
      <c r="AK11">
        <v>56.844293</v>
      </c>
      <c r="AL11">
        <v>51.490312000000003</v>
      </c>
      <c r="AM11">
        <v>16.548590000000001</v>
      </c>
      <c r="AN11">
        <v>1.0163469999999999</v>
      </c>
      <c r="AO11">
        <v>0</v>
      </c>
      <c r="AP11">
        <v>0</v>
      </c>
      <c r="AQ11">
        <v>29.402529999999999</v>
      </c>
      <c r="AR11">
        <v>48.920226999999997</v>
      </c>
      <c r="AS11">
        <v>33.37585</v>
      </c>
      <c r="AT11">
        <v>10.73448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66.961272999999977</v>
      </c>
      <c r="BA11">
        <f t="shared" si="1"/>
        <v>2165.2858700000002</v>
      </c>
      <c r="BD11">
        <v>5.83</v>
      </c>
      <c r="BE11">
        <v>1.87</v>
      </c>
      <c r="BF11">
        <v>0</v>
      </c>
      <c r="BG11">
        <v>1.78</v>
      </c>
      <c r="BH11">
        <v>3.11</v>
      </c>
      <c r="BI11">
        <v>0.81</v>
      </c>
      <c r="BJ11">
        <v>0.4</v>
      </c>
      <c r="BK11">
        <v>1.71</v>
      </c>
      <c r="BL11">
        <v>0</v>
      </c>
      <c r="BM11">
        <v>0.19</v>
      </c>
      <c r="BN11">
        <v>0</v>
      </c>
      <c r="BO11">
        <v>3.64</v>
      </c>
      <c r="BP11">
        <v>0.23</v>
      </c>
      <c r="BQ11">
        <v>1.92</v>
      </c>
      <c r="BR11">
        <v>2.1</v>
      </c>
      <c r="BS11">
        <v>1.55</v>
      </c>
      <c r="BT11">
        <v>2.8603589999999999</v>
      </c>
      <c r="BU11">
        <v>1.2925979999999999</v>
      </c>
      <c r="BV11">
        <v>2.307512</v>
      </c>
      <c r="BW11">
        <v>1.8716550000000001</v>
      </c>
      <c r="BX11">
        <v>1.887764</v>
      </c>
      <c r="BY11">
        <v>2.585197</v>
      </c>
      <c r="BZ11">
        <v>1.2788109999999999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5.1186879999999997</v>
      </c>
      <c r="CK11">
        <v>0.88398100000000002</v>
      </c>
      <c r="CL11">
        <v>1.8669750000000001</v>
      </c>
      <c r="CM11">
        <v>3.3828119999999999</v>
      </c>
      <c r="CN11">
        <v>3.412458</v>
      </c>
      <c r="CO11">
        <v>2.0681569999999998</v>
      </c>
      <c r="CP11">
        <v>4.1018520000000001</v>
      </c>
      <c r="CQ11">
        <v>3.4124590000000001</v>
      </c>
      <c r="CR11">
        <v>0.79911500000000002</v>
      </c>
      <c r="CS11">
        <v>2.6908799999999999</v>
      </c>
      <c r="CT11">
        <v>2.457837</v>
      </c>
      <c r="CU11">
        <v>0</v>
      </c>
      <c r="CV11">
        <v>0</v>
      </c>
      <c r="CW11">
        <v>2.3505479999999999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66.961272999999977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247.11534900000001</v>
      </c>
      <c r="L12">
        <v>261.66888499999999</v>
      </c>
      <c r="M12">
        <v>90.858439000000004</v>
      </c>
      <c r="N12">
        <v>116.260677</v>
      </c>
      <c r="O12">
        <v>121.876716</v>
      </c>
      <c r="P12">
        <v>138.74097900000001</v>
      </c>
      <c r="Q12">
        <v>14.405188000000001</v>
      </c>
      <c r="R12">
        <v>36.387694000000003</v>
      </c>
      <c r="S12">
        <v>18.458369000000001</v>
      </c>
      <c r="T12">
        <v>1.375213</v>
      </c>
      <c r="U12">
        <v>336.167618</v>
      </c>
      <c r="V12">
        <v>18.745722000000001</v>
      </c>
      <c r="W12">
        <v>43.269508999999999</v>
      </c>
      <c r="X12">
        <v>140.893125</v>
      </c>
      <c r="Y12">
        <v>0</v>
      </c>
      <c r="Z12">
        <v>18.939827000000001</v>
      </c>
      <c r="AA12">
        <v>40.601244999999999</v>
      </c>
      <c r="AB12">
        <v>27.937411999999998</v>
      </c>
      <c r="AC12">
        <v>30.545985999999999</v>
      </c>
      <c r="AD12">
        <v>0</v>
      </c>
      <c r="AE12">
        <v>51.927025</v>
      </c>
      <c r="AF12">
        <v>8.3931009999999997</v>
      </c>
      <c r="AG12">
        <v>42.075389000000001</v>
      </c>
      <c r="AH12">
        <v>0</v>
      </c>
      <c r="AI12">
        <v>0</v>
      </c>
      <c r="AJ12">
        <v>0</v>
      </c>
      <c r="AK12">
        <v>56.844293</v>
      </c>
      <c r="AL12">
        <v>51.490312000000003</v>
      </c>
      <c r="AM12">
        <v>16.548590000000001</v>
      </c>
      <c r="AN12">
        <v>1.0163469999999999</v>
      </c>
      <c r="AO12">
        <v>0</v>
      </c>
      <c r="AP12">
        <v>0</v>
      </c>
      <c r="AQ12">
        <v>29.402529999999999</v>
      </c>
      <c r="AR12">
        <v>48.920226999999997</v>
      </c>
      <c r="AS12">
        <v>33.37585</v>
      </c>
      <c r="AT12">
        <v>10.837149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66.961272999999977</v>
      </c>
      <c r="BA12">
        <f t="shared" si="1"/>
        <v>2122.040039</v>
      </c>
      <c r="BD12">
        <v>5.83</v>
      </c>
      <c r="BE12">
        <v>1.87</v>
      </c>
      <c r="BF12">
        <v>0</v>
      </c>
      <c r="BG12">
        <v>1.78</v>
      </c>
      <c r="BH12">
        <v>3.11</v>
      </c>
      <c r="BI12">
        <v>0.81</v>
      </c>
      <c r="BJ12">
        <v>0.4</v>
      </c>
      <c r="BK12">
        <v>1.71</v>
      </c>
      <c r="BL12">
        <v>0</v>
      </c>
      <c r="BM12">
        <v>0.19</v>
      </c>
      <c r="BN12">
        <v>0</v>
      </c>
      <c r="BO12">
        <v>3.64</v>
      </c>
      <c r="BP12">
        <v>0.23</v>
      </c>
      <c r="BQ12">
        <v>1.92</v>
      </c>
      <c r="BR12">
        <v>2.1</v>
      </c>
      <c r="BS12">
        <v>1.55</v>
      </c>
      <c r="BT12">
        <v>2.8603589999999999</v>
      </c>
      <c r="BU12">
        <v>1.2925979999999999</v>
      </c>
      <c r="BV12">
        <v>2.307512</v>
      </c>
      <c r="BW12">
        <v>1.8716550000000001</v>
      </c>
      <c r="BX12">
        <v>1.887764</v>
      </c>
      <c r="BY12">
        <v>2.585197</v>
      </c>
      <c r="BZ12">
        <v>1.2788109999999999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5.1186879999999997</v>
      </c>
      <c r="CK12">
        <v>0.88398100000000002</v>
      </c>
      <c r="CL12">
        <v>1.8669750000000001</v>
      </c>
      <c r="CM12">
        <v>3.3828119999999999</v>
      </c>
      <c r="CN12">
        <v>3.412458</v>
      </c>
      <c r="CO12">
        <v>2.0681569999999998</v>
      </c>
      <c r="CP12">
        <v>4.1018520000000001</v>
      </c>
      <c r="CQ12">
        <v>3.4124590000000001</v>
      </c>
      <c r="CR12">
        <v>0.79911500000000002</v>
      </c>
      <c r="CS12">
        <v>2.6908799999999999</v>
      </c>
      <c r="CT12">
        <v>2.457837</v>
      </c>
      <c r="CU12">
        <v>0</v>
      </c>
      <c r="CV12">
        <v>0</v>
      </c>
      <c r="CW12">
        <v>2.3505479999999999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66.961272999999977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219.88554999999999</v>
      </c>
      <c r="L13">
        <v>237.58638500000001</v>
      </c>
      <c r="M13">
        <v>90.858439000000004</v>
      </c>
      <c r="N13">
        <v>116.260677</v>
      </c>
      <c r="O13">
        <v>121.876716</v>
      </c>
      <c r="P13">
        <v>138.74097900000001</v>
      </c>
      <c r="Q13">
        <v>17.816330000000001</v>
      </c>
      <c r="R13">
        <v>41.944778999999997</v>
      </c>
      <c r="S13">
        <v>22.027396</v>
      </c>
      <c r="T13">
        <v>1.375213</v>
      </c>
      <c r="U13">
        <v>336.167618</v>
      </c>
      <c r="V13">
        <v>18.745722000000001</v>
      </c>
      <c r="W13">
        <v>43.269508999999999</v>
      </c>
      <c r="X13">
        <v>140.893125</v>
      </c>
      <c r="Y13">
        <v>0</v>
      </c>
      <c r="Z13">
        <v>18.939827000000001</v>
      </c>
      <c r="AA13">
        <v>40.601244999999999</v>
      </c>
      <c r="AB13">
        <v>27.937411999999998</v>
      </c>
      <c r="AC13">
        <v>30.545985999999999</v>
      </c>
      <c r="AD13">
        <v>0</v>
      </c>
      <c r="AE13">
        <v>51.927025</v>
      </c>
      <c r="AF13">
        <v>8.3931009999999997</v>
      </c>
      <c r="AG13">
        <v>42.075389000000001</v>
      </c>
      <c r="AH13">
        <v>0</v>
      </c>
      <c r="AI13">
        <v>0</v>
      </c>
      <c r="AJ13">
        <v>0</v>
      </c>
      <c r="AK13">
        <v>56.844293</v>
      </c>
      <c r="AL13">
        <v>51.490312000000003</v>
      </c>
      <c r="AM13">
        <v>16.548590000000001</v>
      </c>
      <c r="AN13">
        <v>1.0163469999999999</v>
      </c>
      <c r="AO13">
        <v>0</v>
      </c>
      <c r="AP13">
        <v>0</v>
      </c>
      <c r="AQ13">
        <v>29.402529999999999</v>
      </c>
      <c r="AR13">
        <v>48.920226999999997</v>
      </c>
      <c r="AS13">
        <v>33.37585</v>
      </c>
      <c r="AT13">
        <v>10.405079000000001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66.961272999999977</v>
      </c>
      <c r="BA13">
        <f t="shared" si="1"/>
        <v>2082.8329240000003</v>
      </c>
      <c r="BD13">
        <v>5.83</v>
      </c>
      <c r="BE13">
        <v>1.87</v>
      </c>
      <c r="BF13">
        <v>0</v>
      </c>
      <c r="BG13">
        <v>1.78</v>
      </c>
      <c r="BH13">
        <v>3.11</v>
      </c>
      <c r="BI13">
        <v>0.81</v>
      </c>
      <c r="BJ13">
        <v>0.4</v>
      </c>
      <c r="BK13">
        <v>1.71</v>
      </c>
      <c r="BL13">
        <v>0</v>
      </c>
      <c r="BM13">
        <v>0.19</v>
      </c>
      <c r="BN13">
        <v>0</v>
      </c>
      <c r="BO13">
        <v>3.64</v>
      </c>
      <c r="BP13">
        <v>0.23</v>
      </c>
      <c r="BQ13">
        <v>1.92</v>
      </c>
      <c r="BR13">
        <v>2.1</v>
      </c>
      <c r="BS13">
        <v>1.55</v>
      </c>
      <c r="BT13">
        <v>2.8603589999999999</v>
      </c>
      <c r="BU13">
        <v>1.2925979999999999</v>
      </c>
      <c r="BV13">
        <v>2.307512</v>
      </c>
      <c r="BW13">
        <v>1.8716550000000001</v>
      </c>
      <c r="BX13">
        <v>1.887764</v>
      </c>
      <c r="BY13">
        <v>2.585197</v>
      </c>
      <c r="BZ13">
        <v>1.2788109999999999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5.1186879999999997</v>
      </c>
      <c r="CK13">
        <v>0.88398100000000002</v>
      </c>
      <c r="CL13">
        <v>1.8669750000000001</v>
      </c>
      <c r="CM13">
        <v>3.3828119999999999</v>
      </c>
      <c r="CN13">
        <v>3.412458</v>
      </c>
      <c r="CO13">
        <v>2.0681569999999998</v>
      </c>
      <c r="CP13">
        <v>4.1018520000000001</v>
      </c>
      <c r="CQ13">
        <v>3.4124590000000001</v>
      </c>
      <c r="CR13">
        <v>0.79911500000000002</v>
      </c>
      <c r="CS13">
        <v>2.6908799999999999</v>
      </c>
      <c r="CT13">
        <v>2.457837</v>
      </c>
      <c r="CU13">
        <v>0</v>
      </c>
      <c r="CV13">
        <v>0</v>
      </c>
      <c r="CW13">
        <v>2.3505479999999999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66.961272999999977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218.21634900000001</v>
      </c>
      <c r="L14">
        <v>237.58638500000001</v>
      </c>
      <c r="M14">
        <v>90.858439000000004</v>
      </c>
      <c r="N14">
        <v>116.260677</v>
      </c>
      <c r="O14">
        <v>121.876716</v>
      </c>
      <c r="P14">
        <v>138.74097900000001</v>
      </c>
      <c r="Q14">
        <v>17.816330000000001</v>
      </c>
      <c r="R14">
        <v>41.944778999999997</v>
      </c>
      <c r="S14">
        <v>22.027396</v>
      </c>
      <c r="T14">
        <v>1.375213</v>
      </c>
      <c r="U14">
        <v>336.167618</v>
      </c>
      <c r="V14">
        <v>18.745722000000001</v>
      </c>
      <c r="W14">
        <v>43.269508999999999</v>
      </c>
      <c r="X14">
        <v>140.893125</v>
      </c>
      <c r="Y14">
        <v>0</v>
      </c>
      <c r="Z14">
        <v>18.939827000000001</v>
      </c>
      <c r="AA14">
        <v>40.601244999999999</v>
      </c>
      <c r="AB14">
        <v>27.937411999999998</v>
      </c>
      <c r="AC14">
        <v>30.545985999999999</v>
      </c>
      <c r="AD14">
        <v>0</v>
      </c>
      <c r="AE14">
        <v>51.927025</v>
      </c>
      <c r="AF14">
        <v>8.3931009999999997</v>
      </c>
      <c r="AG14">
        <v>42.075389000000001</v>
      </c>
      <c r="AH14">
        <v>0</v>
      </c>
      <c r="AI14">
        <v>0</v>
      </c>
      <c r="AJ14">
        <v>0</v>
      </c>
      <c r="AK14">
        <v>56.844293</v>
      </c>
      <c r="AL14">
        <v>51.490312000000003</v>
      </c>
      <c r="AM14">
        <v>16.548590000000001</v>
      </c>
      <c r="AN14">
        <v>1.0163469999999999</v>
      </c>
      <c r="AO14">
        <v>0</v>
      </c>
      <c r="AP14">
        <v>0</v>
      </c>
      <c r="AQ14">
        <v>29.402529999999999</v>
      </c>
      <c r="AR14">
        <v>48.920226999999997</v>
      </c>
      <c r="AS14">
        <v>33.37585</v>
      </c>
      <c r="AT14">
        <v>10.837149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66.961272999999977</v>
      </c>
      <c r="BA14">
        <f t="shared" si="1"/>
        <v>2081.595793</v>
      </c>
      <c r="BD14">
        <v>5.83</v>
      </c>
      <c r="BE14">
        <v>1.87</v>
      </c>
      <c r="BF14">
        <v>0</v>
      </c>
      <c r="BG14">
        <v>1.78</v>
      </c>
      <c r="BH14">
        <v>3.11</v>
      </c>
      <c r="BI14">
        <v>0.81</v>
      </c>
      <c r="BJ14">
        <v>0.4</v>
      </c>
      <c r="BK14">
        <v>1.71</v>
      </c>
      <c r="BL14">
        <v>0</v>
      </c>
      <c r="BM14">
        <v>0.19</v>
      </c>
      <c r="BN14">
        <v>0</v>
      </c>
      <c r="BO14">
        <v>3.64</v>
      </c>
      <c r="BP14">
        <v>0.23</v>
      </c>
      <c r="BQ14">
        <v>1.92</v>
      </c>
      <c r="BR14">
        <v>2.1</v>
      </c>
      <c r="BS14">
        <v>1.55</v>
      </c>
      <c r="BT14">
        <v>2.8603589999999999</v>
      </c>
      <c r="BU14">
        <v>1.2925979999999999</v>
      </c>
      <c r="BV14">
        <v>2.307512</v>
      </c>
      <c r="BW14">
        <v>1.8716550000000001</v>
      </c>
      <c r="BX14">
        <v>1.887764</v>
      </c>
      <c r="BY14">
        <v>2.585197</v>
      </c>
      <c r="BZ14">
        <v>1.2788109999999999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5.1186879999999997</v>
      </c>
      <c r="CK14">
        <v>0.88398100000000002</v>
      </c>
      <c r="CL14">
        <v>1.8669750000000001</v>
      </c>
      <c r="CM14">
        <v>3.3828119999999999</v>
      </c>
      <c r="CN14">
        <v>3.412458</v>
      </c>
      <c r="CO14">
        <v>2.0681569999999998</v>
      </c>
      <c r="CP14">
        <v>4.1018520000000001</v>
      </c>
      <c r="CQ14">
        <v>3.4124590000000001</v>
      </c>
      <c r="CR14">
        <v>0.79911500000000002</v>
      </c>
      <c r="CS14">
        <v>2.6908799999999999</v>
      </c>
      <c r="CT14">
        <v>2.457837</v>
      </c>
      <c r="CU14">
        <v>0</v>
      </c>
      <c r="CV14">
        <v>0</v>
      </c>
      <c r="CW14">
        <v>2.3505479999999999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66.961272999999977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182.29908800000001</v>
      </c>
      <c r="L15">
        <v>233.85841400000001</v>
      </c>
      <c r="M15">
        <v>90.858439000000004</v>
      </c>
      <c r="N15">
        <v>116.260677</v>
      </c>
      <c r="O15">
        <v>121.876716</v>
      </c>
      <c r="P15">
        <v>138.74097900000001</v>
      </c>
      <c r="Q15">
        <v>11.052882</v>
      </c>
      <c r="R15">
        <v>40.404654999999998</v>
      </c>
      <c r="S15">
        <v>13.683576</v>
      </c>
      <c r="T15">
        <v>0.72314599999999996</v>
      </c>
      <c r="U15">
        <v>336.167618</v>
      </c>
      <c r="V15">
        <v>18.745722000000001</v>
      </c>
      <c r="W15">
        <v>43.269508999999999</v>
      </c>
      <c r="X15">
        <v>140.893125</v>
      </c>
      <c r="Y15">
        <v>0</v>
      </c>
      <c r="Z15">
        <v>18.939827000000001</v>
      </c>
      <c r="AA15">
        <v>40.601244999999999</v>
      </c>
      <c r="AB15">
        <v>27.937411999999998</v>
      </c>
      <c r="AC15">
        <v>30.545985999999999</v>
      </c>
      <c r="AD15">
        <v>0</v>
      </c>
      <c r="AE15">
        <v>51.927025</v>
      </c>
      <c r="AF15">
        <v>8.3931009999999997</v>
      </c>
      <c r="AG15">
        <v>42.075389000000001</v>
      </c>
      <c r="AH15">
        <v>0</v>
      </c>
      <c r="AI15">
        <v>0</v>
      </c>
      <c r="AJ15">
        <v>0</v>
      </c>
      <c r="AK15">
        <v>56.844293</v>
      </c>
      <c r="AL15">
        <v>51.490312000000003</v>
      </c>
      <c r="AM15">
        <v>16.548590000000001</v>
      </c>
      <c r="AN15">
        <v>1.0163469999999999</v>
      </c>
      <c r="AO15">
        <v>0</v>
      </c>
      <c r="AP15">
        <v>0</v>
      </c>
      <c r="AQ15">
        <v>29.402529999999999</v>
      </c>
      <c r="AR15">
        <v>48.920226999999997</v>
      </c>
      <c r="AS15">
        <v>33.37585</v>
      </c>
      <c r="AT15">
        <v>10.837149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66.961272999999977</v>
      </c>
      <c r="BA15">
        <f t="shared" si="1"/>
        <v>2024.6511020000003</v>
      </c>
      <c r="BD15">
        <v>5.83</v>
      </c>
      <c r="BE15">
        <v>1.87</v>
      </c>
      <c r="BF15">
        <v>0</v>
      </c>
      <c r="BG15">
        <v>1.78</v>
      </c>
      <c r="BH15">
        <v>3.11</v>
      </c>
      <c r="BI15">
        <v>0.81</v>
      </c>
      <c r="BJ15">
        <v>0.4</v>
      </c>
      <c r="BK15">
        <v>1.71</v>
      </c>
      <c r="BL15">
        <v>0</v>
      </c>
      <c r="BM15">
        <v>0.19</v>
      </c>
      <c r="BN15">
        <v>0</v>
      </c>
      <c r="BO15">
        <v>3.64</v>
      </c>
      <c r="BP15">
        <v>0.23</v>
      </c>
      <c r="BQ15">
        <v>1.92</v>
      </c>
      <c r="BR15">
        <v>2.1</v>
      </c>
      <c r="BS15">
        <v>1.55</v>
      </c>
      <c r="BT15">
        <v>2.8603589999999999</v>
      </c>
      <c r="BU15">
        <v>1.2925979999999999</v>
      </c>
      <c r="BV15">
        <v>2.307512</v>
      </c>
      <c r="BW15">
        <v>1.8716550000000001</v>
      </c>
      <c r="BX15">
        <v>1.887764</v>
      </c>
      <c r="BY15">
        <v>2.585197</v>
      </c>
      <c r="BZ15">
        <v>1.2788109999999999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5.1186879999999997</v>
      </c>
      <c r="CK15">
        <v>0.88398100000000002</v>
      </c>
      <c r="CL15">
        <v>1.8669750000000001</v>
      </c>
      <c r="CM15">
        <v>3.3828119999999999</v>
      </c>
      <c r="CN15">
        <v>3.412458</v>
      </c>
      <c r="CO15">
        <v>2.0681569999999998</v>
      </c>
      <c r="CP15">
        <v>4.1018520000000001</v>
      </c>
      <c r="CQ15">
        <v>3.4124590000000001</v>
      </c>
      <c r="CR15">
        <v>0.79911500000000002</v>
      </c>
      <c r="CS15">
        <v>2.6908799999999999</v>
      </c>
      <c r="CT15">
        <v>2.457837</v>
      </c>
      <c r="CU15">
        <v>0</v>
      </c>
      <c r="CV15">
        <v>0</v>
      </c>
      <c r="CW15">
        <v>2.3505479999999999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66.961272999999977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182.29908800000001</v>
      </c>
      <c r="L16">
        <v>233.85841400000001</v>
      </c>
      <c r="M16">
        <v>90.858439000000004</v>
      </c>
      <c r="N16">
        <v>116.260677</v>
      </c>
      <c r="O16">
        <v>121.876716</v>
      </c>
      <c r="P16">
        <v>138.74097900000001</v>
      </c>
      <c r="Q16">
        <v>11.052882</v>
      </c>
      <c r="R16">
        <v>40.404654999999998</v>
      </c>
      <c r="S16">
        <v>13.683576</v>
      </c>
      <c r="T16">
        <v>0.72314599999999996</v>
      </c>
      <c r="U16">
        <v>336.167618</v>
      </c>
      <c r="V16">
        <v>18.745722000000001</v>
      </c>
      <c r="W16">
        <v>43.269508999999999</v>
      </c>
      <c r="X16">
        <v>140.893125</v>
      </c>
      <c r="Y16">
        <v>0</v>
      </c>
      <c r="Z16">
        <v>18.939827000000001</v>
      </c>
      <c r="AA16">
        <v>40.601244999999999</v>
      </c>
      <c r="AB16">
        <v>27.937411999999998</v>
      </c>
      <c r="AC16">
        <v>30.545985999999999</v>
      </c>
      <c r="AD16">
        <v>0</v>
      </c>
      <c r="AE16">
        <v>51.927025</v>
      </c>
      <c r="AF16">
        <v>8.3931009999999997</v>
      </c>
      <c r="AG16">
        <v>42.075389000000001</v>
      </c>
      <c r="AH16">
        <v>0</v>
      </c>
      <c r="AI16">
        <v>0</v>
      </c>
      <c r="AJ16">
        <v>0</v>
      </c>
      <c r="AK16">
        <v>56.844293</v>
      </c>
      <c r="AL16">
        <v>51.490312000000003</v>
      </c>
      <c r="AM16">
        <v>16.548590000000001</v>
      </c>
      <c r="AN16">
        <v>1.0163469999999999</v>
      </c>
      <c r="AO16">
        <v>0</v>
      </c>
      <c r="AP16">
        <v>0</v>
      </c>
      <c r="AQ16">
        <v>29.402529999999999</v>
      </c>
      <c r="AR16">
        <v>48.920226999999997</v>
      </c>
      <c r="AS16">
        <v>33.37585</v>
      </c>
      <c r="AT16">
        <v>10.837149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66.961272999999977</v>
      </c>
      <c r="BA16">
        <f t="shared" si="1"/>
        <v>2024.6511020000003</v>
      </c>
      <c r="BD16">
        <v>5.83</v>
      </c>
      <c r="BE16">
        <v>1.87</v>
      </c>
      <c r="BF16">
        <v>0</v>
      </c>
      <c r="BG16">
        <v>1.78</v>
      </c>
      <c r="BH16">
        <v>3.11</v>
      </c>
      <c r="BI16">
        <v>0.81</v>
      </c>
      <c r="BJ16">
        <v>0.4</v>
      </c>
      <c r="BK16">
        <v>1.71</v>
      </c>
      <c r="BL16">
        <v>0</v>
      </c>
      <c r="BM16">
        <v>0.19</v>
      </c>
      <c r="BN16">
        <v>0</v>
      </c>
      <c r="BO16">
        <v>3.64</v>
      </c>
      <c r="BP16">
        <v>0.23</v>
      </c>
      <c r="BQ16">
        <v>1.92</v>
      </c>
      <c r="BR16">
        <v>2.1</v>
      </c>
      <c r="BS16">
        <v>1.55</v>
      </c>
      <c r="BT16">
        <v>2.8603589999999999</v>
      </c>
      <c r="BU16">
        <v>1.2925979999999999</v>
      </c>
      <c r="BV16">
        <v>2.307512</v>
      </c>
      <c r="BW16">
        <v>1.8716550000000001</v>
      </c>
      <c r="BX16">
        <v>1.887764</v>
      </c>
      <c r="BY16">
        <v>2.585197</v>
      </c>
      <c r="BZ16">
        <v>1.2788109999999999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5.1186879999999997</v>
      </c>
      <c r="CK16">
        <v>0.88398100000000002</v>
      </c>
      <c r="CL16">
        <v>1.8669750000000001</v>
      </c>
      <c r="CM16">
        <v>3.3828119999999999</v>
      </c>
      <c r="CN16">
        <v>3.412458</v>
      </c>
      <c r="CO16">
        <v>2.0681569999999998</v>
      </c>
      <c r="CP16">
        <v>4.1018520000000001</v>
      </c>
      <c r="CQ16">
        <v>3.4124590000000001</v>
      </c>
      <c r="CR16">
        <v>0.79911500000000002</v>
      </c>
      <c r="CS16">
        <v>2.6908799999999999</v>
      </c>
      <c r="CT16">
        <v>2.457837</v>
      </c>
      <c r="CU16">
        <v>0</v>
      </c>
      <c r="CV16">
        <v>0</v>
      </c>
      <c r="CW16">
        <v>2.3505479999999999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66.961272999999977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182.29908800000001</v>
      </c>
      <c r="L17">
        <v>228.07861399999999</v>
      </c>
      <c r="M17">
        <v>90.858439000000004</v>
      </c>
      <c r="N17">
        <v>116.260677</v>
      </c>
      <c r="O17">
        <v>121.876716</v>
      </c>
      <c r="P17">
        <v>138.74097900000001</v>
      </c>
      <c r="Q17">
        <v>11.052882</v>
      </c>
      <c r="R17">
        <v>36.076740999999998</v>
      </c>
      <c r="S17">
        <v>13.683576</v>
      </c>
      <c r="T17">
        <v>0.72314599999999996</v>
      </c>
      <c r="U17">
        <v>336.167618</v>
      </c>
      <c r="V17">
        <v>18.745722000000001</v>
      </c>
      <c r="W17">
        <v>36.344248999999998</v>
      </c>
      <c r="X17">
        <v>128.88067799999999</v>
      </c>
      <c r="Y17">
        <v>0</v>
      </c>
      <c r="Z17">
        <v>17.695820999999999</v>
      </c>
      <c r="AA17">
        <v>40.601244999999999</v>
      </c>
      <c r="AB17">
        <v>42.033749999999998</v>
      </c>
      <c r="AC17">
        <v>30.545985999999999</v>
      </c>
      <c r="AD17">
        <v>0</v>
      </c>
      <c r="AE17">
        <v>51.927025</v>
      </c>
      <c r="AF17">
        <v>8.3931009999999997</v>
      </c>
      <c r="AG17">
        <v>42.075389000000001</v>
      </c>
      <c r="AH17">
        <v>0</v>
      </c>
      <c r="AI17">
        <v>0</v>
      </c>
      <c r="AJ17">
        <v>0</v>
      </c>
      <c r="AK17">
        <v>56.844293</v>
      </c>
      <c r="AL17">
        <v>51.490312000000003</v>
      </c>
      <c r="AM17">
        <v>16.548590000000001</v>
      </c>
      <c r="AN17">
        <v>1.0163469999999999</v>
      </c>
      <c r="AO17">
        <v>0</v>
      </c>
      <c r="AP17">
        <v>0</v>
      </c>
      <c r="AQ17">
        <v>29.402529999999999</v>
      </c>
      <c r="AR17">
        <v>48.920226999999997</v>
      </c>
      <c r="AS17">
        <v>33.37585</v>
      </c>
      <c r="AT17">
        <v>10.837149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66.961272999999977</v>
      </c>
      <c r="BA17">
        <f t="shared" si="1"/>
        <v>2008.4580130000002</v>
      </c>
      <c r="BD17">
        <v>5.83</v>
      </c>
      <c r="BE17">
        <v>1.87</v>
      </c>
      <c r="BF17">
        <v>0</v>
      </c>
      <c r="BG17">
        <v>1.78</v>
      </c>
      <c r="BH17">
        <v>3.11</v>
      </c>
      <c r="BI17">
        <v>0.81</v>
      </c>
      <c r="BJ17">
        <v>0.4</v>
      </c>
      <c r="BK17">
        <v>1.71</v>
      </c>
      <c r="BL17">
        <v>0</v>
      </c>
      <c r="BM17">
        <v>0.19</v>
      </c>
      <c r="BN17">
        <v>0</v>
      </c>
      <c r="BO17">
        <v>3.64</v>
      </c>
      <c r="BP17">
        <v>0.23</v>
      </c>
      <c r="BQ17">
        <v>1.92</v>
      </c>
      <c r="BR17">
        <v>2.1</v>
      </c>
      <c r="BS17">
        <v>1.55</v>
      </c>
      <c r="BT17">
        <v>2.8603589999999999</v>
      </c>
      <c r="BU17">
        <v>1.2925979999999999</v>
      </c>
      <c r="BV17">
        <v>2.307512</v>
      </c>
      <c r="BW17">
        <v>1.8716550000000001</v>
      </c>
      <c r="BX17">
        <v>1.887764</v>
      </c>
      <c r="BY17">
        <v>2.585197</v>
      </c>
      <c r="BZ17">
        <v>1.2788109999999999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5.1186879999999997</v>
      </c>
      <c r="CK17">
        <v>0.88398100000000002</v>
      </c>
      <c r="CL17">
        <v>1.8669750000000001</v>
      </c>
      <c r="CM17">
        <v>3.3828119999999999</v>
      </c>
      <c r="CN17">
        <v>3.412458</v>
      </c>
      <c r="CO17">
        <v>2.0681569999999998</v>
      </c>
      <c r="CP17">
        <v>4.1018520000000001</v>
      </c>
      <c r="CQ17">
        <v>3.4124590000000001</v>
      </c>
      <c r="CR17">
        <v>0.79911500000000002</v>
      </c>
      <c r="CS17">
        <v>2.6908799999999999</v>
      </c>
      <c r="CT17">
        <v>2.457837</v>
      </c>
      <c r="CU17">
        <v>0</v>
      </c>
      <c r="CV17">
        <v>0</v>
      </c>
      <c r="CW17">
        <v>2.3505479999999999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66.961272999999977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182.29908800000001</v>
      </c>
      <c r="L18">
        <v>228.07861399999999</v>
      </c>
      <c r="M18">
        <v>90.858439000000004</v>
      </c>
      <c r="N18">
        <v>116.260677</v>
      </c>
      <c r="O18">
        <v>121.876716</v>
      </c>
      <c r="P18">
        <v>138.74097900000001</v>
      </c>
      <c r="Q18">
        <v>11.052882</v>
      </c>
      <c r="R18">
        <v>36.076740999999998</v>
      </c>
      <c r="S18">
        <v>13.683576</v>
      </c>
      <c r="T18">
        <v>0.72314599999999996</v>
      </c>
      <c r="U18">
        <v>336.167618</v>
      </c>
      <c r="V18">
        <v>18.745722000000001</v>
      </c>
      <c r="W18">
        <v>36.344248999999998</v>
      </c>
      <c r="X18">
        <v>128.88067799999999</v>
      </c>
      <c r="Y18">
        <v>0</v>
      </c>
      <c r="Z18">
        <v>12.626550999999999</v>
      </c>
      <c r="AA18">
        <v>40.601244999999999</v>
      </c>
      <c r="AB18">
        <v>42.033749999999998</v>
      </c>
      <c r="AC18">
        <v>30.545985999999999</v>
      </c>
      <c r="AD18">
        <v>0</v>
      </c>
      <c r="AE18">
        <v>51.927025</v>
      </c>
      <c r="AF18">
        <v>8.3931009999999997</v>
      </c>
      <c r="AG18">
        <v>42.075389000000001</v>
      </c>
      <c r="AH18">
        <v>0</v>
      </c>
      <c r="AI18">
        <v>0</v>
      </c>
      <c r="AJ18">
        <v>0</v>
      </c>
      <c r="AK18">
        <v>56.844293</v>
      </c>
      <c r="AL18">
        <v>51.490312000000003</v>
      </c>
      <c r="AM18">
        <v>16.548590000000001</v>
      </c>
      <c r="AN18">
        <v>1.0163469999999999</v>
      </c>
      <c r="AO18">
        <v>0</v>
      </c>
      <c r="AP18">
        <v>0</v>
      </c>
      <c r="AQ18">
        <v>29.402529999999999</v>
      </c>
      <c r="AR18">
        <v>48.920226999999997</v>
      </c>
      <c r="AS18">
        <v>33.37585</v>
      </c>
      <c r="AT18">
        <v>10.837149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66.961272999999977</v>
      </c>
      <c r="BA18">
        <f t="shared" si="1"/>
        <v>2003.3887430000002</v>
      </c>
      <c r="BD18">
        <v>5.83</v>
      </c>
      <c r="BE18">
        <v>1.87</v>
      </c>
      <c r="BF18">
        <v>0</v>
      </c>
      <c r="BG18">
        <v>1.78</v>
      </c>
      <c r="BH18">
        <v>3.11</v>
      </c>
      <c r="BI18">
        <v>0.81</v>
      </c>
      <c r="BJ18">
        <v>0.4</v>
      </c>
      <c r="BK18">
        <v>1.71</v>
      </c>
      <c r="BL18">
        <v>0</v>
      </c>
      <c r="BM18">
        <v>0.19</v>
      </c>
      <c r="BN18">
        <v>0</v>
      </c>
      <c r="BO18">
        <v>3.64</v>
      </c>
      <c r="BP18">
        <v>0.23</v>
      </c>
      <c r="BQ18">
        <v>1.92</v>
      </c>
      <c r="BR18">
        <v>2.1</v>
      </c>
      <c r="BS18">
        <v>1.55</v>
      </c>
      <c r="BT18">
        <v>2.8603589999999999</v>
      </c>
      <c r="BU18">
        <v>1.2925979999999999</v>
      </c>
      <c r="BV18">
        <v>2.307512</v>
      </c>
      <c r="BW18">
        <v>1.8716550000000001</v>
      </c>
      <c r="BX18">
        <v>1.887764</v>
      </c>
      <c r="BY18">
        <v>2.585197</v>
      </c>
      <c r="BZ18">
        <v>1.2788109999999999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5.1186879999999997</v>
      </c>
      <c r="CK18">
        <v>0.88398100000000002</v>
      </c>
      <c r="CL18">
        <v>1.8669750000000001</v>
      </c>
      <c r="CM18">
        <v>3.3828119999999999</v>
      </c>
      <c r="CN18">
        <v>3.412458</v>
      </c>
      <c r="CO18">
        <v>2.0681569999999998</v>
      </c>
      <c r="CP18">
        <v>4.1018520000000001</v>
      </c>
      <c r="CQ18">
        <v>3.4124590000000001</v>
      </c>
      <c r="CR18">
        <v>0.79911500000000002</v>
      </c>
      <c r="CS18">
        <v>2.6908799999999999</v>
      </c>
      <c r="CT18">
        <v>2.457837</v>
      </c>
      <c r="CU18">
        <v>0</v>
      </c>
      <c r="CV18">
        <v>0</v>
      </c>
      <c r="CW18">
        <v>2.3505479999999999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66.961272999999977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182.32266200000001</v>
      </c>
      <c r="L19">
        <v>228.07861399999999</v>
      </c>
      <c r="M19">
        <v>90.858439000000004</v>
      </c>
      <c r="N19">
        <v>116.260677</v>
      </c>
      <c r="O19">
        <v>121.876716</v>
      </c>
      <c r="P19">
        <v>138.74097900000001</v>
      </c>
      <c r="Q19">
        <v>11.052882</v>
      </c>
      <c r="R19">
        <v>27.148588</v>
      </c>
      <c r="S19">
        <v>13.683576</v>
      </c>
      <c r="T19">
        <v>0.72314599999999996</v>
      </c>
      <c r="U19">
        <v>336.167618</v>
      </c>
      <c r="V19">
        <v>18.745722000000001</v>
      </c>
      <c r="W19">
        <v>36.344248999999998</v>
      </c>
      <c r="X19">
        <v>128.88067799999999</v>
      </c>
      <c r="Y19">
        <v>0</v>
      </c>
      <c r="Z19">
        <v>12.626550999999999</v>
      </c>
      <c r="AA19">
        <v>40.601244999999999</v>
      </c>
      <c r="AB19">
        <v>42.033749999999998</v>
      </c>
      <c r="AC19">
        <v>30.545985999999999</v>
      </c>
      <c r="AD19">
        <v>0</v>
      </c>
      <c r="AE19">
        <v>51.927025</v>
      </c>
      <c r="AF19">
        <v>8.3931009999999997</v>
      </c>
      <c r="AG19">
        <v>42.075389000000001</v>
      </c>
      <c r="AH19">
        <v>0</v>
      </c>
      <c r="AI19">
        <v>0</v>
      </c>
      <c r="AJ19">
        <v>0</v>
      </c>
      <c r="AK19">
        <v>56.844293</v>
      </c>
      <c r="AL19">
        <v>51.490312000000003</v>
      </c>
      <c r="AM19">
        <v>16.548590000000001</v>
      </c>
      <c r="AN19">
        <v>1.0163469999999999</v>
      </c>
      <c r="AO19">
        <v>0</v>
      </c>
      <c r="AP19">
        <v>0</v>
      </c>
      <c r="AQ19">
        <v>29.402529999999999</v>
      </c>
      <c r="AR19">
        <v>48.920226999999997</v>
      </c>
      <c r="AS19">
        <v>33.37585</v>
      </c>
      <c r="AT19">
        <v>10.837149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66.977051999999986</v>
      </c>
      <c r="BA19">
        <f t="shared" si="1"/>
        <v>1994.4999430000003</v>
      </c>
      <c r="BD19">
        <v>5.83</v>
      </c>
      <c r="BE19">
        <v>1.87</v>
      </c>
      <c r="BF19">
        <v>0</v>
      </c>
      <c r="BG19">
        <v>1.78</v>
      </c>
      <c r="BH19">
        <v>3.11</v>
      </c>
      <c r="BI19">
        <v>0.81</v>
      </c>
      <c r="BJ19">
        <v>0.4</v>
      </c>
      <c r="BK19">
        <v>1.71</v>
      </c>
      <c r="BL19">
        <v>0</v>
      </c>
      <c r="BM19">
        <v>0.19</v>
      </c>
      <c r="BN19">
        <v>0</v>
      </c>
      <c r="BO19">
        <v>3.64</v>
      </c>
      <c r="BP19">
        <v>0.23</v>
      </c>
      <c r="BQ19">
        <v>1.92</v>
      </c>
      <c r="BR19">
        <v>2.1</v>
      </c>
      <c r="BS19">
        <v>1.55</v>
      </c>
      <c r="BT19">
        <v>2.8603589999999999</v>
      </c>
      <c r="BU19">
        <v>1.2925979999999999</v>
      </c>
      <c r="BV19">
        <v>2.307512</v>
      </c>
      <c r="BW19">
        <v>1.8716550000000001</v>
      </c>
      <c r="BX19">
        <v>1.887764</v>
      </c>
      <c r="BY19">
        <v>2.585197</v>
      </c>
      <c r="BZ19">
        <v>1.2788109999999999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5.1186879999999997</v>
      </c>
      <c r="CK19">
        <v>0.89976</v>
      </c>
      <c r="CL19">
        <v>1.8669750000000001</v>
      </c>
      <c r="CM19">
        <v>3.3828119999999999</v>
      </c>
      <c r="CN19">
        <v>3.412458</v>
      </c>
      <c r="CO19">
        <v>2.0681569999999998</v>
      </c>
      <c r="CP19">
        <v>4.1018520000000001</v>
      </c>
      <c r="CQ19">
        <v>3.4124590000000001</v>
      </c>
      <c r="CR19">
        <v>0.79911500000000002</v>
      </c>
      <c r="CS19">
        <v>2.6908799999999999</v>
      </c>
      <c r="CT19">
        <v>2.457837</v>
      </c>
      <c r="CU19">
        <v>0</v>
      </c>
      <c r="CV19">
        <v>0</v>
      </c>
      <c r="CW19">
        <v>2.3505479999999999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66.977051999999986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182.29908800000001</v>
      </c>
      <c r="L20">
        <v>228.07861399999999</v>
      </c>
      <c r="M20">
        <v>90.858439000000004</v>
      </c>
      <c r="N20">
        <v>116.260677</v>
      </c>
      <c r="O20">
        <v>121.876716</v>
      </c>
      <c r="P20">
        <v>138.74097900000001</v>
      </c>
      <c r="Q20">
        <v>11.052882</v>
      </c>
      <c r="R20">
        <v>27.148588</v>
      </c>
      <c r="S20">
        <v>13.683576</v>
      </c>
      <c r="T20">
        <v>0.72314599999999996</v>
      </c>
      <c r="U20">
        <v>336.167618</v>
      </c>
      <c r="V20">
        <v>18.745722000000001</v>
      </c>
      <c r="W20">
        <v>36.344248999999998</v>
      </c>
      <c r="X20">
        <v>128.88067799999999</v>
      </c>
      <c r="Y20">
        <v>0</v>
      </c>
      <c r="Z20">
        <v>12.626550999999999</v>
      </c>
      <c r="AA20">
        <v>40.601244999999999</v>
      </c>
      <c r="AB20">
        <v>42.033749999999998</v>
      </c>
      <c r="AC20">
        <v>30.545985999999999</v>
      </c>
      <c r="AD20">
        <v>0</v>
      </c>
      <c r="AE20">
        <v>51.927025</v>
      </c>
      <c r="AF20">
        <v>8.3931009999999997</v>
      </c>
      <c r="AG20">
        <v>42.075389000000001</v>
      </c>
      <c r="AH20">
        <v>0</v>
      </c>
      <c r="AI20">
        <v>0</v>
      </c>
      <c r="AJ20">
        <v>0</v>
      </c>
      <c r="AK20">
        <v>56.844293</v>
      </c>
      <c r="AL20">
        <v>51.490312000000003</v>
      </c>
      <c r="AM20">
        <v>16.548590000000001</v>
      </c>
      <c r="AN20">
        <v>1.0163469999999999</v>
      </c>
      <c r="AO20">
        <v>0</v>
      </c>
      <c r="AP20">
        <v>0</v>
      </c>
      <c r="AQ20">
        <v>29.402529999999999</v>
      </c>
      <c r="AR20">
        <v>48.920226999999997</v>
      </c>
      <c r="AS20">
        <v>33.37585</v>
      </c>
      <c r="AT20">
        <v>10.837149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66.978086999999988</v>
      </c>
      <c r="BA20">
        <f t="shared" si="1"/>
        <v>1994.4774040000004</v>
      </c>
      <c r="BD20">
        <v>5.83</v>
      </c>
      <c r="BE20">
        <v>1.87</v>
      </c>
      <c r="BF20">
        <v>0</v>
      </c>
      <c r="BG20">
        <v>1.78</v>
      </c>
      <c r="BH20">
        <v>3.11</v>
      </c>
      <c r="BI20">
        <v>0.81</v>
      </c>
      <c r="BJ20">
        <v>0.4</v>
      </c>
      <c r="BK20">
        <v>1.71</v>
      </c>
      <c r="BL20">
        <v>0</v>
      </c>
      <c r="BM20">
        <v>0.19</v>
      </c>
      <c r="BN20">
        <v>0</v>
      </c>
      <c r="BO20">
        <v>3.64</v>
      </c>
      <c r="BP20">
        <v>0.23</v>
      </c>
      <c r="BQ20">
        <v>1.92</v>
      </c>
      <c r="BR20">
        <v>2.1</v>
      </c>
      <c r="BS20">
        <v>1.55</v>
      </c>
      <c r="BT20">
        <v>2.8603589999999999</v>
      </c>
      <c r="BU20">
        <v>1.2925979999999999</v>
      </c>
      <c r="BV20">
        <v>2.307512</v>
      </c>
      <c r="BW20">
        <v>1.8716550000000001</v>
      </c>
      <c r="BX20">
        <v>1.887764</v>
      </c>
      <c r="BY20">
        <v>2.585197</v>
      </c>
      <c r="BZ20">
        <v>1.2788109999999999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5.1186879999999997</v>
      </c>
      <c r="CK20">
        <v>0.90079500000000001</v>
      </c>
      <c r="CL20">
        <v>1.8669750000000001</v>
      </c>
      <c r="CM20">
        <v>3.3828119999999999</v>
      </c>
      <c r="CN20">
        <v>3.412458</v>
      </c>
      <c r="CO20">
        <v>2.0681569999999998</v>
      </c>
      <c r="CP20">
        <v>4.1018520000000001</v>
      </c>
      <c r="CQ20">
        <v>3.4124590000000001</v>
      </c>
      <c r="CR20">
        <v>0.79911500000000002</v>
      </c>
      <c r="CS20">
        <v>2.6908799999999999</v>
      </c>
      <c r="CT20">
        <v>2.457837</v>
      </c>
      <c r="CU20">
        <v>0</v>
      </c>
      <c r="CV20">
        <v>0</v>
      </c>
      <c r="CW20">
        <v>2.3505479999999999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66.978086999999988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182.320077</v>
      </c>
      <c r="L21">
        <v>228.07861399999999</v>
      </c>
      <c r="M21">
        <v>90.858439000000004</v>
      </c>
      <c r="N21">
        <v>116.260677</v>
      </c>
      <c r="O21">
        <v>121.876716</v>
      </c>
      <c r="P21">
        <v>138.74097900000001</v>
      </c>
      <c r="Q21">
        <v>11.438533</v>
      </c>
      <c r="R21">
        <v>27.148588</v>
      </c>
      <c r="S21">
        <v>13.856989</v>
      </c>
      <c r="T21">
        <v>0.72603399999999996</v>
      </c>
      <c r="U21">
        <v>336.167618</v>
      </c>
      <c r="V21">
        <v>13.402488999999999</v>
      </c>
      <c r="W21">
        <v>26.9724</v>
      </c>
      <c r="X21">
        <v>119.24767799999999</v>
      </c>
      <c r="Y21">
        <v>0</v>
      </c>
      <c r="Z21">
        <v>12.626550999999999</v>
      </c>
      <c r="AA21">
        <v>40.601244999999999</v>
      </c>
      <c r="AB21">
        <v>42.033749999999998</v>
      </c>
      <c r="AC21">
        <v>30.545985999999999</v>
      </c>
      <c r="AD21">
        <v>0</v>
      </c>
      <c r="AE21">
        <v>51.927025</v>
      </c>
      <c r="AF21">
        <v>8.3931009999999997</v>
      </c>
      <c r="AG21">
        <v>42.075389000000001</v>
      </c>
      <c r="AH21">
        <v>21.696480999999999</v>
      </c>
      <c r="AI21">
        <v>3.3450009999999999</v>
      </c>
      <c r="AJ21">
        <v>0</v>
      </c>
      <c r="AK21">
        <v>56.844293</v>
      </c>
      <c r="AL21">
        <v>54.848374999999997</v>
      </c>
      <c r="AM21">
        <v>16.548590000000001</v>
      </c>
      <c r="AN21">
        <v>1.0358909999999999</v>
      </c>
      <c r="AO21">
        <v>0</v>
      </c>
      <c r="AP21">
        <v>5.7997399999999999</v>
      </c>
      <c r="AQ21">
        <v>29.402529999999999</v>
      </c>
      <c r="AR21">
        <v>48.920226999999997</v>
      </c>
      <c r="AS21">
        <v>33.37585</v>
      </c>
      <c r="AT21">
        <v>10.837149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66.957298999999978</v>
      </c>
      <c r="BA21">
        <f t="shared" si="1"/>
        <v>2004.9103040000002</v>
      </c>
      <c r="BD21">
        <v>5.83</v>
      </c>
      <c r="BE21">
        <v>1.87</v>
      </c>
      <c r="BF21">
        <v>0</v>
      </c>
      <c r="BG21">
        <v>1.78</v>
      </c>
      <c r="BH21">
        <v>3.11</v>
      </c>
      <c r="BI21">
        <v>0.81</v>
      </c>
      <c r="BJ21">
        <v>0.4</v>
      </c>
      <c r="BK21">
        <v>1.71</v>
      </c>
      <c r="BL21">
        <v>0</v>
      </c>
      <c r="BM21">
        <v>0.19</v>
      </c>
      <c r="BN21">
        <v>0</v>
      </c>
      <c r="BO21">
        <v>3.64</v>
      </c>
      <c r="BP21">
        <v>0.23</v>
      </c>
      <c r="BQ21">
        <v>1.92</v>
      </c>
      <c r="BR21">
        <v>2.1</v>
      </c>
      <c r="BS21">
        <v>1.55</v>
      </c>
      <c r="BT21">
        <v>2.8603589999999999</v>
      </c>
      <c r="BU21">
        <v>1.2925979999999999</v>
      </c>
      <c r="BV21">
        <v>2.286724</v>
      </c>
      <c r="BW21">
        <v>1.8716550000000001</v>
      </c>
      <c r="BX21">
        <v>1.887764</v>
      </c>
      <c r="BY21">
        <v>2.585197</v>
      </c>
      <c r="BZ21">
        <v>1.2788109999999999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5.1186879999999997</v>
      </c>
      <c r="CK21">
        <v>0.90079500000000001</v>
      </c>
      <c r="CL21">
        <v>1.8669750000000001</v>
      </c>
      <c r="CM21">
        <v>3.3828119999999999</v>
      </c>
      <c r="CN21">
        <v>3.412458</v>
      </c>
      <c r="CO21">
        <v>2.0681569999999998</v>
      </c>
      <c r="CP21">
        <v>4.1018520000000001</v>
      </c>
      <c r="CQ21">
        <v>3.4124590000000001</v>
      </c>
      <c r="CR21">
        <v>0.79911500000000002</v>
      </c>
      <c r="CS21">
        <v>2.6908799999999999</v>
      </c>
      <c r="CT21">
        <v>2.457837</v>
      </c>
      <c r="CU21">
        <v>0</v>
      </c>
      <c r="CV21">
        <v>0.41525600000000001</v>
      </c>
      <c r="CW21">
        <v>2.3505479999999999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66.957298999999978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182.320077</v>
      </c>
      <c r="L22">
        <v>228.07861399999999</v>
      </c>
      <c r="M22">
        <v>90.858439000000004</v>
      </c>
      <c r="N22">
        <v>116.260677</v>
      </c>
      <c r="O22">
        <v>121.876716</v>
      </c>
      <c r="P22">
        <v>138.74097900000001</v>
      </c>
      <c r="Q22">
        <v>11.438533</v>
      </c>
      <c r="R22">
        <v>27.148588</v>
      </c>
      <c r="S22">
        <v>13.856989</v>
      </c>
      <c r="T22">
        <v>0.72603399999999996</v>
      </c>
      <c r="U22">
        <v>336.167618</v>
      </c>
      <c r="V22">
        <v>13.402488999999999</v>
      </c>
      <c r="W22">
        <v>22.155899999999999</v>
      </c>
      <c r="X22">
        <v>119.24767799999999</v>
      </c>
      <c r="Y22">
        <v>0</v>
      </c>
      <c r="Z22">
        <v>12.626550999999999</v>
      </c>
      <c r="AA22">
        <v>40.601244999999999</v>
      </c>
      <c r="AB22">
        <v>42.033749999999998</v>
      </c>
      <c r="AC22">
        <v>30.545985999999999</v>
      </c>
      <c r="AD22">
        <v>0</v>
      </c>
      <c r="AE22">
        <v>51.927025</v>
      </c>
      <c r="AF22">
        <v>8.3931009999999997</v>
      </c>
      <c r="AG22">
        <v>42.075389000000001</v>
      </c>
      <c r="AH22">
        <v>48.718463</v>
      </c>
      <c r="AI22">
        <v>8.0280039999999993</v>
      </c>
      <c r="AJ22">
        <v>0</v>
      </c>
      <c r="AK22">
        <v>56.844293</v>
      </c>
      <c r="AL22">
        <v>81.712885999999997</v>
      </c>
      <c r="AM22">
        <v>16.548590000000001</v>
      </c>
      <c r="AN22">
        <v>1.0358909999999999</v>
      </c>
      <c r="AO22">
        <v>0</v>
      </c>
      <c r="AP22">
        <v>5.7997399999999999</v>
      </c>
      <c r="AQ22">
        <v>19.601686999999998</v>
      </c>
      <c r="AR22">
        <v>48.920226999999997</v>
      </c>
      <c r="AS22">
        <v>33.37585</v>
      </c>
      <c r="AT22">
        <v>10.837149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66.957298999999978</v>
      </c>
      <c r="BA22">
        <f t="shared" si="1"/>
        <v>2048.8624570000002</v>
      </c>
      <c r="BD22">
        <v>5.83</v>
      </c>
      <c r="BE22">
        <v>1.87</v>
      </c>
      <c r="BF22">
        <v>0</v>
      </c>
      <c r="BG22">
        <v>1.78</v>
      </c>
      <c r="BH22">
        <v>3.11</v>
      </c>
      <c r="BI22">
        <v>0.81</v>
      </c>
      <c r="BJ22">
        <v>0.4</v>
      </c>
      <c r="BK22">
        <v>1.71</v>
      </c>
      <c r="BL22">
        <v>0</v>
      </c>
      <c r="BM22">
        <v>0.19</v>
      </c>
      <c r="BN22">
        <v>0</v>
      </c>
      <c r="BO22">
        <v>3.64</v>
      </c>
      <c r="BP22">
        <v>0.23</v>
      </c>
      <c r="BQ22">
        <v>1.92</v>
      </c>
      <c r="BR22">
        <v>2.1</v>
      </c>
      <c r="BS22">
        <v>1.55</v>
      </c>
      <c r="BT22">
        <v>2.8603589999999999</v>
      </c>
      <c r="BU22">
        <v>1.2925979999999999</v>
      </c>
      <c r="BV22">
        <v>2.286724</v>
      </c>
      <c r="BW22">
        <v>1.8716550000000001</v>
      </c>
      <c r="BX22">
        <v>1.887764</v>
      </c>
      <c r="BY22">
        <v>2.585197</v>
      </c>
      <c r="BZ22">
        <v>1.2788109999999999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5.1186879999999997</v>
      </c>
      <c r="CK22">
        <v>0.90079500000000001</v>
      </c>
      <c r="CL22">
        <v>1.8669750000000001</v>
      </c>
      <c r="CM22">
        <v>3.3828119999999999</v>
      </c>
      <c r="CN22">
        <v>3.412458</v>
      </c>
      <c r="CO22">
        <v>2.0681569999999998</v>
      </c>
      <c r="CP22">
        <v>4.1018520000000001</v>
      </c>
      <c r="CQ22">
        <v>3.4124590000000001</v>
      </c>
      <c r="CR22">
        <v>0.79911500000000002</v>
      </c>
      <c r="CS22">
        <v>2.6908799999999999</v>
      </c>
      <c r="CT22">
        <v>2.457837</v>
      </c>
      <c r="CU22">
        <v>0</v>
      </c>
      <c r="CV22">
        <v>0.93942999999999999</v>
      </c>
      <c r="CW22">
        <v>2.3505479999999999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66.957298999999978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182.320077</v>
      </c>
      <c r="L23">
        <v>228.07861399999999</v>
      </c>
      <c r="M23">
        <v>90.858439000000004</v>
      </c>
      <c r="N23">
        <v>116.260677</v>
      </c>
      <c r="O23">
        <v>121.876716</v>
      </c>
      <c r="P23">
        <v>138.74097900000001</v>
      </c>
      <c r="Q23">
        <v>9.7218160000000005</v>
      </c>
      <c r="R23">
        <v>29.999956000000001</v>
      </c>
      <c r="S23">
        <v>13.856989</v>
      </c>
      <c r="T23">
        <v>0.72603399999999996</v>
      </c>
      <c r="U23">
        <v>336.167618</v>
      </c>
      <c r="V23">
        <v>13.402488999999999</v>
      </c>
      <c r="W23">
        <v>26.176894000000001</v>
      </c>
      <c r="X23">
        <v>85.733699999999999</v>
      </c>
      <c r="Y23">
        <v>0</v>
      </c>
      <c r="Z23">
        <v>12.626550999999999</v>
      </c>
      <c r="AA23">
        <v>40.601244999999999</v>
      </c>
      <c r="AB23">
        <v>42.033749999999998</v>
      </c>
      <c r="AC23">
        <v>30.545985999999999</v>
      </c>
      <c r="AD23">
        <v>0</v>
      </c>
      <c r="AE23">
        <v>51.927025</v>
      </c>
      <c r="AF23">
        <v>8.3931009999999997</v>
      </c>
      <c r="AG23">
        <v>42.075389000000001</v>
      </c>
      <c r="AH23">
        <v>73.077695000000006</v>
      </c>
      <c r="AI23">
        <v>52.182029999999997</v>
      </c>
      <c r="AJ23">
        <v>0</v>
      </c>
      <c r="AK23">
        <v>56.844293</v>
      </c>
      <c r="AL23">
        <v>81.712885999999997</v>
      </c>
      <c r="AM23">
        <v>16.548590000000001</v>
      </c>
      <c r="AN23">
        <v>1.0358909999999999</v>
      </c>
      <c r="AO23">
        <v>0</v>
      </c>
      <c r="AP23">
        <v>5.7997399999999999</v>
      </c>
      <c r="AQ23">
        <v>0</v>
      </c>
      <c r="AR23">
        <v>51.047193999999998</v>
      </c>
      <c r="AS23">
        <v>33.37585</v>
      </c>
      <c r="AT23">
        <v>10.837149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66.957298999999978</v>
      </c>
      <c r="BA23">
        <f t="shared" si="1"/>
        <v>2071.5426620000003</v>
      </c>
      <c r="BD23">
        <v>5.83</v>
      </c>
      <c r="BE23">
        <v>1.87</v>
      </c>
      <c r="BF23">
        <v>0</v>
      </c>
      <c r="BG23">
        <v>1.78</v>
      </c>
      <c r="BH23">
        <v>3.11</v>
      </c>
      <c r="BI23">
        <v>0.81</v>
      </c>
      <c r="BJ23">
        <v>0.4</v>
      </c>
      <c r="BK23">
        <v>1.71</v>
      </c>
      <c r="BL23">
        <v>0</v>
      </c>
      <c r="BM23">
        <v>0.19</v>
      </c>
      <c r="BN23">
        <v>0</v>
      </c>
      <c r="BO23">
        <v>3.64</v>
      </c>
      <c r="BP23">
        <v>0.23</v>
      </c>
      <c r="BQ23">
        <v>1.92</v>
      </c>
      <c r="BR23">
        <v>2.1</v>
      </c>
      <c r="BS23">
        <v>1.55</v>
      </c>
      <c r="BT23">
        <v>2.8603589999999999</v>
      </c>
      <c r="BU23">
        <v>1.2925979999999999</v>
      </c>
      <c r="BV23">
        <v>2.286724</v>
      </c>
      <c r="BW23">
        <v>1.8716550000000001</v>
      </c>
      <c r="BX23">
        <v>1.887764</v>
      </c>
      <c r="BY23">
        <v>2.585197</v>
      </c>
      <c r="BZ23">
        <v>1.2788109999999999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5.1186879999999997</v>
      </c>
      <c r="CK23">
        <v>0.90079500000000001</v>
      </c>
      <c r="CL23">
        <v>1.8669750000000001</v>
      </c>
      <c r="CM23">
        <v>3.3828119999999999</v>
      </c>
      <c r="CN23">
        <v>3.412458</v>
      </c>
      <c r="CO23">
        <v>2.0681569999999998</v>
      </c>
      <c r="CP23">
        <v>4.1018520000000001</v>
      </c>
      <c r="CQ23">
        <v>3.4124590000000001</v>
      </c>
      <c r="CR23">
        <v>0.79911500000000002</v>
      </c>
      <c r="CS23">
        <v>2.6908799999999999</v>
      </c>
      <c r="CT23">
        <v>2.457837</v>
      </c>
      <c r="CU23">
        <v>0</v>
      </c>
      <c r="CV23">
        <v>1.409146</v>
      </c>
      <c r="CW23">
        <v>2.3505479999999999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66.957298999999978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182.320077</v>
      </c>
      <c r="L24">
        <v>228.07861399999999</v>
      </c>
      <c r="M24">
        <v>90.858439000000004</v>
      </c>
      <c r="N24">
        <v>116.260677</v>
      </c>
      <c r="O24">
        <v>121.876716</v>
      </c>
      <c r="P24">
        <v>138.74097900000001</v>
      </c>
      <c r="Q24">
        <v>11.456384999999999</v>
      </c>
      <c r="R24">
        <v>29.393077000000002</v>
      </c>
      <c r="S24">
        <v>13.887793</v>
      </c>
      <c r="T24">
        <v>0.72603399999999996</v>
      </c>
      <c r="U24">
        <v>336.167618</v>
      </c>
      <c r="V24">
        <v>13.402488999999999</v>
      </c>
      <c r="W24">
        <v>24.904517999999999</v>
      </c>
      <c r="X24">
        <v>80.917199999999994</v>
      </c>
      <c r="Y24">
        <v>0</v>
      </c>
      <c r="Z24">
        <v>12.626550999999999</v>
      </c>
      <c r="AA24">
        <v>40.601244999999999</v>
      </c>
      <c r="AB24">
        <v>42.033749999999998</v>
      </c>
      <c r="AC24">
        <v>30.545985999999999</v>
      </c>
      <c r="AD24">
        <v>1.7995110000000001</v>
      </c>
      <c r="AE24">
        <v>51.927025</v>
      </c>
      <c r="AF24">
        <v>8.3931009999999997</v>
      </c>
      <c r="AG24">
        <v>42.075389000000001</v>
      </c>
      <c r="AH24">
        <v>97.436926</v>
      </c>
      <c r="AI24">
        <v>52.182029999999997</v>
      </c>
      <c r="AJ24">
        <v>0</v>
      </c>
      <c r="AK24">
        <v>56.844293</v>
      </c>
      <c r="AL24">
        <v>81.712885999999997</v>
      </c>
      <c r="AM24">
        <v>16.548590000000001</v>
      </c>
      <c r="AN24">
        <v>1.0358909999999999</v>
      </c>
      <c r="AO24">
        <v>0</v>
      </c>
      <c r="AP24">
        <v>5.7997399999999999</v>
      </c>
      <c r="AQ24">
        <v>0</v>
      </c>
      <c r="AR24">
        <v>51.047193999999998</v>
      </c>
      <c r="AS24">
        <v>33.37585</v>
      </c>
      <c r="AT24">
        <v>10.837149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66.957298999999978</v>
      </c>
      <c r="BA24">
        <f t="shared" si="1"/>
        <v>2092.7710220000004</v>
      </c>
      <c r="BD24">
        <v>5.83</v>
      </c>
      <c r="BE24">
        <v>1.87</v>
      </c>
      <c r="BF24">
        <v>0</v>
      </c>
      <c r="BG24">
        <v>1.78</v>
      </c>
      <c r="BH24">
        <v>3.11</v>
      </c>
      <c r="BI24">
        <v>0.81</v>
      </c>
      <c r="BJ24">
        <v>0.4</v>
      </c>
      <c r="BK24">
        <v>1.71</v>
      </c>
      <c r="BL24">
        <v>0</v>
      </c>
      <c r="BM24">
        <v>0.19</v>
      </c>
      <c r="BN24">
        <v>0</v>
      </c>
      <c r="BO24">
        <v>3.64</v>
      </c>
      <c r="BP24">
        <v>0.23</v>
      </c>
      <c r="BQ24">
        <v>1.92</v>
      </c>
      <c r="BR24">
        <v>2.1</v>
      </c>
      <c r="BS24">
        <v>1.55</v>
      </c>
      <c r="BT24">
        <v>2.8603589999999999</v>
      </c>
      <c r="BU24">
        <v>1.2925979999999999</v>
      </c>
      <c r="BV24">
        <v>2.286724</v>
      </c>
      <c r="BW24">
        <v>1.8716550000000001</v>
      </c>
      <c r="BX24">
        <v>1.887764</v>
      </c>
      <c r="BY24">
        <v>2.585197</v>
      </c>
      <c r="BZ24">
        <v>1.2788109999999999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5.1186879999999997</v>
      </c>
      <c r="CK24">
        <v>0.90079500000000001</v>
      </c>
      <c r="CL24">
        <v>1.8669750000000001</v>
      </c>
      <c r="CM24">
        <v>3.3828119999999999</v>
      </c>
      <c r="CN24">
        <v>3.412458</v>
      </c>
      <c r="CO24">
        <v>2.0681569999999998</v>
      </c>
      <c r="CP24">
        <v>4.1018520000000001</v>
      </c>
      <c r="CQ24">
        <v>3.4124590000000001</v>
      </c>
      <c r="CR24">
        <v>0.79911500000000002</v>
      </c>
      <c r="CS24">
        <v>2.6908799999999999</v>
      </c>
      <c r="CT24">
        <v>2.457837</v>
      </c>
      <c r="CU24">
        <v>0</v>
      </c>
      <c r="CV24">
        <v>1.8788609999999999</v>
      </c>
      <c r="CW24">
        <v>2.3505479999999999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66.957298999999978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182.29908800000001</v>
      </c>
      <c r="L25">
        <v>255.05101400000001</v>
      </c>
      <c r="M25">
        <v>90.858439000000004</v>
      </c>
      <c r="N25">
        <v>116.260677</v>
      </c>
      <c r="O25">
        <v>121.876716</v>
      </c>
      <c r="P25">
        <v>138.74097900000001</v>
      </c>
      <c r="Q25">
        <v>11.074519</v>
      </c>
      <c r="R25">
        <v>29.393077000000002</v>
      </c>
      <c r="S25">
        <v>13.718686</v>
      </c>
      <c r="T25">
        <v>0.72564200000000001</v>
      </c>
      <c r="U25">
        <v>336.167618</v>
      </c>
      <c r="V25">
        <v>8.6410900000000002</v>
      </c>
      <c r="W25">
        <v>29.293664</v>
      </c>
      <c r="X25">
        <v>92.929647000000003</v>
      </c>
      <c r="Y25">
        <v>0</v>
      </c>
      <c r="Z25">
        <v>12.626550999999999</v>
      </c>
      <c r="AA25">
        <v>40.601244999999999</v>
      </c>
      <c r="AB25">
        <v>42.033749999999998</v>
      </c>
      <c r="AC25">
        <v>30.545985999999999</v>
      </c>
      <c r="AD25">
        <v>9.5512510000000006</v>
      </c>
      <c r="AE25">
        <v>51.927025</v>
      </c>
      <c r="AF25">
        <v>8.3931009999999997</v>
      </c>
      <c r="AG25">
        <v>42.075389000000001</v>
      </c>
      <c r="AH25">
        <v>97.436926</v>
      </c>
      <c r="AI25">
        <v>52.182029999999997</v>
      </c>
      <c r="AJ25">
        <v>0</v>
      </c>
      <c r="AK25">
        <v>56.844293</v>
      </c>
      <c r="AL25">
        <v>81.712885999999997</v>
      </c>
      <c r="AM25">
        <v>16.548590000000001</v>
      </c>
      <c r="AN25">
        <v>1.0358909999999999</v>
      </c>
      <c r="AO25">
        <v>0</v>
      </c>
      <c r="AP25">
        <v>5.7997399999999999</v>
      </c>
      <c r="AQ25">
        <v>0</v>
      </c>
      <c r="AR25">
        <v>48.920226999999997</v>
      </c>
      <c r="AS25">
        <v>33.37585</v>
      </c>
      <c r="AT25">
        <v>10.837149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65.207299000000006</v>
      </c>
      <c r="BA25">
        <f t="shared" si="1"/>
        <v>2134.6860350000006</v>
      </c>
      <c r="BD25">
        <v>5.83</v>
      </c>
      <c r="BE25">
        <v>1.87</v>
      </c>
      <c r="BF25">
        <v>0</v>
      </c>
      <c r="BG25">
        <v>1.78</v>
      </c>
      <c r="BH25">
        <v>1.36</v>
      </c>
      <c r="BI25">
        <v>0.81</v>
      </c>
      <c r="BJ25">
        <v>0.4</v>
      </c>
      <c r="BK25">
        <v>1.71</v>
      </c>
      <c r="BL25">
        <v>0</v>
      </c>
      <c r="BM25">
        <v>0.19</v>
      </c>
      <c r="BN25">
        <v>0</v>
      </c>
      <c r="BO25">
        <v>3.64</v>
      </c>
      <c r="BP25">
        <v>0.23</v>
      </c>
      <c r="BQ25">
        <v>1.92</v>
      </c>
      <c r="BR25">
        <v>2.1</v>
      </c>
      <c r="BS25">
        <v>1.55</v>
      </c>
      <c r="BT25">
        <v>2.8603589999999999</v>
      </c>
      <c r="BU25">
        <v>1.2925979999999999</v>
      </c>
      <c r="BV25">
        <v>2.286724</v>
      </c>
      <c r="BW25">
        <v>1.8716550000000001</v>
      </c>
      <c r="BX25">
        <v>1.887764</v>
      </c>
      <c r="BY25">
        <v>2.585197</v>
      </c>
      <c r="BZ25">
        <v>1.2788109999999999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5.1186879999999997</v>
      </c>
      <c r="CK25">
        <v>0.90079500000000001</v>
      </c>
      <c r="CL25">
        <v>1.8669750000000001</v>
      </c>
      <c r="CM25">
        <v>3.3828119999999999</v>
      </c>
      <c r="CN25">
        <v>3.412458</v>
      </c>
      <c r="CO25">
        <v>2.0681569999999998</v>
      </c>
      <c r="CP25">
        <v>4.1018520000000001</v>
      </c>
      <c r="CQ25">
        <v>3.4124590000000001</v>
      </c>
      <c r="CR25">
        <v>0.79911500000000002</v>
      </c>
      <c r="CS25">
        <v>2.6908799999999999</v>
      </c>
      <c r="CT25">
        <v>2.457837</v>
      </c>
      <c r="CU25">
        <v>0</v>
      </c>
      <c r="CV25">
        <v>1.8788609999999999</v>
      </c>
      <c r="CW25">
        <v>2.3505479999999999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65.207299000000006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182.29908800000001</v>
      </c>
      <c r="L26">
        <v>255.05101400000001</v>
      </c>
      <c r="M26">
        <v>90.858439000000004</v>
      </c>
      <c r="N26">
        <v>116.260677</v>
      </c>
      <c r="O26">
        <v>121.876716</v>
      </c>
      <c r="P26">
        <v>138.74097900000001</v>
      </c>
      <c r="Q26">
        <v>11.508917</v>
      </c>
      <c r="R26">
        <v>29.393077000000002</v>
      </c>
      <c r="S26">
        <v>13.906018</v>
      </c>
      <c r="T26">
        <v>0.72564200000000001</v>
      </c>
      <c r="U26">
        <v>336.167618</v>
      </c>
      <c r="V26">
        <v>8.6410900000000002</v>
      </c>
      <c r="W26">
        <v>33.146864000000001</v>
      </c>
      <c r="X26">
        <v>92.929647000000003</v>
      </c>
      <c r="Y26">
        <v>0</v>
      </c>
      <c r="Z26">
        <v>12.626550999999999</v>
      </c>
      <c r="AA26">
        <v>40.601244999999999</v>
      </c>
      <c r="AB26">
        <v>42.033749999999998</v>
      </c>
      <c r="AC26">
        <v>30.545985999999999</v>
      </c>
      <c r="AD26">
        <v>19.102501</v>
      </c>
      <c r="AE26">
        <v>51.927025</v>
      </c>
      <c r="AF26">
        <v>8.3931009999999997</v>
      </c>
      <c r="AG26">
        <v>42.075389000000001</v>
      </c>
      <c r="AH26">
        <v>88.758334000000005</v>
      </c>
      <c r="AI26">
        <v>52.182029999999997</v>
      </c>
      <c r="AJ26">
        <v>0</v>
      </c>
      <c r="AK26">
        <v>56.844293</v>
      </c>
      <c r="AL26">
        <v>81.712885999999997</v>
      </c>
      <c r="AM26">
        <v>16.548590000000001</v>
      </c>
      <c r="AN26">
        <v>1.0358909999999999</v>
      </c>
      <c r="AO26">
        <v>0</v>
      </c>
      <c r="AP26">
        <v>5.7997399999999999</v>
      </c>
      <c r="AQ26">
        <v>0</v>
      </c>
      <c r="AR26">
        <v>48.920226999999997</v>
      </c>
      <c r="AS26">
        <v>33.37585</v>
      </c>
      <c r="AT26">
        <v>10.837149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65.257299000000003</v>
      </c>
      <c r="BA26">
        <f t="shared" si="1"/>
        <v>2140.0836230000004</v>
      </c>
      <c r="BD26">
        <v>5.83</v>
      </c>
      <c r="BE26">
        <v>1.87</v>
      </c>
      <c r="BF26">
        <v>0</v>
      </c>
      <c r="BG26">
        <v>1.78</v>
      </c>
      <c r="BH26">
        <v>1.36</v>
      </c>
      <c r="BI26">
        <v>0.85</v>
      </c>
      <c r="BJ26">
        <v>0.41</v>
      </c>
      <c r="BK26">
        <v>1.71</v>
      </c>
      <c r="BL26">
        <v>0</v>
      </c>
      <c r="BM26">
        <v>0.19</v>
      </c>
      <c r="BN26">
        <v>0</v>
      </c>
      <c r="BO26">
        <v>3.64</v>
      </c>
      <c r="BP26">
        <v>0.23</v>
      </c>
      <c r="BQ26">
        <v>1.92</v>
      </c>
      <c r="BR26">
        <v>2.1</v>
      </c>
      <c r="BS26">
        <v>1.55</v>
      </c>
      <c r="BT26">
        <v>2.8603589999999999</v>
      </c>
      <c r="BU26">
        <v>1.2925979999999999</v>
      </c>
      <c r="BV26">
        <v>2.286724</v>
      </c>
      <c r="BW26">
        <v>1.8716550000000001</v>
      </c>
      <c r="BX26">
        <v>1.887764</v>
      </c>
      <c r="BY26">
        <v>2.585197</v>
      </c>
      <c r="BZ26">
        <v>1.2788109999999999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5.1186879999999997</v>
      </c>
      <c r="CK26">
        <v>0.90079500000000001</v>
      </c>
      <c r="CL26">
        <v>1.8669750000000001</v>
      </c>
      <c r="CM26">
        <v>3.3828119999999999</v>
      </c>
      <c r="CN26">
        <v>3.412458</v>
      </c>
      <c r="CO26">
        <v>2.0681569999999998</v>
      </c>
      <c r="CP26">
        <v>4.1018520000000001</v>
      </c>
      <c r="CQ26">
        <v>3.4124590000000001</v>
      </c>
      <c r="CR26">
        <v>0.79911500000000002</v>
      </c>
      <c r="CS26">
        <v>2.6908799999999999</v>
      </c>
      <c r="CT26">
        <v>2.457837</v>
      </c>
      <c r="CU26">
        <v>0</v>
      </c>
      <c r="CV26">
        <v>1.7086749999999999</v>
      </c>
      <c r="CW26">
        <v>2.3505479999999999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65.257299000000003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182.29908800000001</v>
      </c>
      <c r="L27">
        <v>255.05101400000001</v>
      </c>
      <c r="M27">
        <v>90.858439000000004</v>
      </c>
      <c r="N27">
        <v>116.260677</v>
      </c>
      <c r="O27">
        <v>121.876716</v>
      </c>
      <c r="P27">
        <v>138.74097900000001</v>
      </c>
      <c r="Q27">
        <v>11.508917</v>
      </c>
      <c r="R27">
        <v>29.393077000000002</v>
      </c>
      <c r="S27">
        <v>13.906018</v>
      </c>
      <c r="T27">
        <v>0.72559799999999997</v>
      </c>
      <c r="U27">
        <v>336.167618</v>
      </c>
      <c r="V27">
        <v>8.6410900000000002</v>
      </c>
      <c r="W27">
        <v>28.330363999999999</v>
      </c>
      <c r="X27">
        <v>129.09065699999999</v>
      </c>
      <c r="Y27">
        <v>0</v>
      </c>
      <c r="Z27">
        <v>12.626550999999999</v>
      </c>
      <c r="AA27">
        <v>40.601244999999999</v>
      </c>
      <c r="AB27">
        <v>42.033749999999998</v>
      </c>
      <c r="AC27">
        <v>26.767721999999999</v>
      </c>
      <c r="AD27">
        <v>28.653752000000001</v>
      </c>
      <c r="AE27">
        <v>51.927025</v>
      </c>
      <c r="AF27">
        <v>8.3931009999999997</v>
      </c>
      <c r="AG27">
        <v>42.075389000000001</v>
      </c>
      <c r="AH27">
        <v>83.827315999999996</v>
      </c>
      <c r="AI27">
        <v>52.182029999999997</v>
      </c>
      <c r="AJ27">
        <v>0</v>
      </c>
      <c r="AK27">
        <v>56.844293</v>
      </c>
      <c r="AL27">
        <v>81.712885999999997</v>
      </c>
      <c r="AM27">
        <v>16.548590000000001</v>
      </c>
      <c r="AN27">
        <v>1.0358909999999999</v>
      </c>
      <c r="AO27">
        <v>0</v>
      </c>
      <c r="AP27">
        <v>0.61699400000000004</v>
      </c>
      <c r="AQ27">
        <v>0</v>
      </c>
      <c r="AR27">
        <v>48.920226999999997</v>
      </c>
      <c r="AS27">
        <v>33.37585</v>
      </c>
      <c r="AT27">
        <v>10.837149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67.027298999999971</v>
      </c>
      <c r="BA27">
        <f t="shared" si="1"/>
        <v>2168.8573120000001</v>
      </c>
      <c r="BD27">
        <v>5.83</v>
      </c>
      <c r="BE27">
        <v>1.87</v>
      </c>
      <c r="BF27">
        <v>0</v>
      </c>
      <c r="BG27">
        <v>1.78</v>
      </c>
      <c r="BH27">
        <v>3.11</v>
      </c>
      <c r="BI27">
        <v>0.86</v>
      </c>
      <c r="BJ27">
        <v>0.42</v>
      </c>
      <c r="BK27">
        <v>1.71</v>
      </c>
      <c r="BL27">
        <v>0</v>
      </c>
      <c r="BM27">
        <v>0.19</v>
      </c>
      <c r="BN27">
        <v>0</v>
      </c>
      <c r="BO27">
        <v>3.64</v>
      </c>
      <c r="BP27">
        <v>0.23</v>
      </c>
      <c r="BQ27">
        <v>1.92</v>
      </c>
      <c r="BR27">
        <v>2.1</v>
      </c>
      <c r="BS27">
        <v>1.55</v>
      </c>
      <c r="BT27">
        <v>2.8603589999999999</v>
      </c>
      <c r="BU27">
        <v>1.2925979999999999</v>
      </c>
      <c r="BV27">
        <v>2.286724</v>
      </c>
      <c r="BW27">
        <v>1.8716550000000001</v>
      </c>
      <c r="BX27">
        <v>1.887764</v>
      </c>
      <c r="BY27">
        <v>2.585197</v>
      </c>
      <c r="BZ27">
        <v>1.2788109999999999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5.1186879999999997</v>
      </c>
      <c r="CK27">
        <v>0.90079500000000001</v>
      </c>
      <c r="CL27">
        <v>1.8669750000000001</v>
      </c>
      <c r="CM27">
        <v>3.3828119999999999</v>
      </c>
      <c r="CN27">
        <v>3.412458</v>
      </c>
      <c r="CO27">
        <v>2.0681569999999998</v>
      </c>
      <c r="CP27">
        <v>4.1018520000000001</v>
      </c>
      <c r="CQ27">
        <v>3.4124590000000001</v>
      </c>
      <c r="CR27">
        <v>0.79911500000000002</v>
      </c>
      <c r="CS27">
        <v>2.6908799999999999</v>
      </c>
      <c r="CT27">
        <v>2.457837</v>
      </c>
      <c r="CU27">
        <v>0</v>
      </c>
      <c r="CV27">
        <v>1.61337</v>
      </c>
      <c r="CW27">
        <v>2.3505479999999999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67.027298999999971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182.29908800000001</v>
      </c>
      <c r="L28">
        <v>255.05101400000001</v>
      </c>
      <c r="M28">
        <v>90.858439000000004</v>
      </c>
      <c r="N28">
        <v>116.260677</v>
      </c>
      <c r="O28">
        <v>121.876716</v>
      </c>
      <c r="P28">
        <v>138.74097900000001</v>
      </c>
      <c r="Q28">
        <v>11.074519</v>
      </c>
      <c r="R28">
        <v>29.393077000000002</v>
      </c>
      <c r="S28">
        <v>13.718686</v>
      </c>
      <c r="T28">
        <v>0.72559799999999997</v>
      </c>
      <c r="U28">
        <v>336.167618</v>
      </c>
      <c r="V28">
        <v>8.6410900000000002</v>
      </c>
      <c r="W28">
        <v>22.155899999999999</v>
      </c>
      <c r="X28">
        <v>90.550200000000004</v>
      </c>
      <c r="Y28">
        <v>0</v>
      </c>
      <c r="Z28">
        <v>12.626550999999999</v>
      </c>
      <c r="AA28">
        <v>40.601244999999999</v>
      </c>
      <c r="AB28">
        <v>42.033749999999998</v>
      </c>
      <c r="AC28">
        <v>26.767721999999999</v>
      </c>
      <c r="AD28">
        <v>28.653752000000001</v>
      </c>
      <c r="AE28">
        <v>51.927025</v>
      </c>
      <c r="AF28">
        <v>8.3931009999999997</v>
      </c>
      <c r="AG28">
        <v>42.075389000000001</v>
      </c>
      <c r="AH28">
        <v>97.436926</v>
      </c>
      <c r="AI28">
        <v>34.788020000000003</v>
      </c>
      <c r="AJ28">
        <v>0</v>
      </c>
      <c r="AK28">
        <v>56.844293</v>
      </c>
      <c r="AL28">
        <v>52.609665999999997</v>
      </c>
      <c r="AM28">
        <v>16.548590000000001</v>
      </c>
      <c r="AN28">
        <v>1.0358909999999999</v>
      </c>
      <c r="AO28">
        <v>0</v>
      </c>
      <c r="AP28">
        <v>0.61699400000000004</v>
      </c>
      <c r="AQ28">
        <v>0</v>
      </c>
      <c r="AR28">
        <v>48.920226999999997</v>
      </c>
      <c r="AS28">
        <v>33.37585</v>
      </c>
      <c r="AT28">
        <v>10.837149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67.027298999999971</v>
      </c>
      <c r="BA28">
        <f t="shared" si="1"/>
        <v>2090.633041</v>
      </c>
      <c r="BD28">
        <v>5.83</v>
      </c>
      <c r="BE28">
        <v>1.87</v>
      </c>
      <c r="BF28">
        <v>0</v>
      </c>
      <c r="BG28">
        <v>1.78</v>
      </c>
      <c r="BH28">
        <v>3.11</v>
      </c>
      <c r="BI28">
        <v>0.86</v>
      </c>
      <c r="BJ28">
        <v>0.42</v>
      </c>
      <c r="BK28">
        <v>1.71</v>
      </c>
      <c r="BL28">
        <v>0</v>
      </c>
      <c r="BM28">
        <v>0.19</v>
      </c>
      <c r="BN28">
        <v>0</v>
      </c>
      <c r="BO28">
        <v>3.64</v>
      </c>
      <c r="BP28">
        <v>0.23</v>
      </c>
      <c r="BQ28">
        <v>1.92</v>
      </c>
      <c r="BR28">
        <v>2.1</v>
      </c>
      <c r="BS28">
        <v>1.55</v>
      </c>
      <c r="BT28">
        <v>2.8603589999999999</v>
      </c>
      <c r="BU28">
        <v>1.2925979999999999</v>
      </c>
      <c r="BV28">
        <v>2.286724</v>
      </c>
      <c r="BW28">
        <v>1.8716550000000001</v>
      </c>
      <c r="BX28">
        <v>1.887764</v>
      </c>
      <c r="BY28">
        <v>2.585197</v>
      </c>
      <c r="BZ28">
        <v>1.2788109999999999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5.1186879999999997</v>
      </c>
      <c r="CK28">
        <v>0.90079500000000001</v>
      </c>
      <c r="CL28">
        <v>1.8669750000000001</v>
      </c>
      <c r="CM28">
        <v>3.3828119999999999</v>
      </c>
      <c r="CN28">
        <v>3.412458</v>
      </c>
      <c r="CO28">
        <v>2.0681569999999998</v>
      </c>
      <c r="CP28">
        <v>4.1018520000000001</v>
      </c>
      <c r="CQ28">
        <v>3.4124590000000001</v>
      </c>
      <c r="CR28">
        <v>0.79911500000000002</v>
      </c>
      <c r="CS28">
        <v>2.6908799999999999</v>
      </c>
      <c r="CT28">
        <v>2.457837</v>
      </c>
      <c r="CU28">
        <v>0</v>
      </c>
      <c r="CV28">
        <v>1.8788609999999999</v>
      </c>
      <c r="CW28">
        <v>2.3505479999999999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67.027298999999971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182.29908800000001</v>
      </c>
      <c r="L29">
        <v>255.05101400000001</v>
      </c>
      <c r="M29">
        <v>90.858439000000004</v>
      </c>
      <c r="N29">
        <v>116.260677</v>
      </c>
      <c r="O29">
        <v>121.876716</v>
      </c>
      <c r="P29">
        <v>138.74097900000001</v>
      </c>
      <c r="Q29">
        <v>11.074519</v>
      </c>
      <c r="R29">
        <v>27.851797000000001</v>
      </c>
      <c r="S29">
        <v>13.718686</v>
      </c>
      <c r="T29">
        <v>0.72559799999999997</v>
      </c>
      <c r="U29">
        <v>336.167618</v>
      </c>
      <c r="V29">
        <v>8.6410900000000002</v>
      </c>
      <c r="W29">
        <v>22.155899999999999</v>
      </c>
      <c r="X29">
        <v>78.618982000000003</v>
      </c>
      <c r="Y29">
        <v>0</v>
      </c>
      <c r="Z29">
        <v>18.939827000000001</v>
      </c>
      <c r="AA29">
        <v>40.601244999999999</v>
      </c>
      <c r="AB29">
        <v>42.033749999999998</v>
      </c>
      <c r="AC29">
        <v>30.545985999999999</v>
      </c>
      <c r="AD29">
        <v>28.653752000000001</v>
      </c>
      <c r="AE29">
        <v>51.927025</v>
      </c>
      <c r="AF29">
        <v>8.3931009999999997</v>
      </c>
      <c r="AG29">
        <v>42.075389000000001</v>
      </c>
      <c r="AH29">
        <v>73.077695000000006</v>
      </c>
      <c r="AI29">
        <v>8.0280039999999993</v>
      </c>
      <c r="AJ29">
        <v>0</v>
      </c>
      <c r="AK29">
        <v>56.844293</v>
      </c>
      <c r="AL29">
        <v>51.490312000000003</v>
      </c>
      <c r="AM29">
        <v>16.548590000000001</v>
      </c>
      <c r="AN29">
        <v>1.0358909999999999</v>
      </c>
      <c r="AO29">
        <v>0</v>
      </c>
      <c r="AP29">
        <v>0.61699400000000004</v>
      </c>
      <c r="AQ29">
        <v>0</v>
      </c>
      <c r="AR29">
        <v>48.920226999999997</v>
      </c>
      <c r="AS29">
        <v>33.37585</v>
      </c>
      <c r="AT29">
        <v>10.837149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65.277298999999999</v>
      </c>
      <c r="BA29">
        <f t="shared" si="1"/>
        <v>2033.2634820000001</v>
      </c>
      <c r="BD29">
        <v>5.83</v>
      </c>
      <c r="BE29">
        <v>1.87</v>
      </c>
      <c r="BF29">
        <v>0</v>
      </c>
      <c r="BG29">
        <v>1.78</v>
      </c>
      <c r="BH29">
        <v>1.36</v>
      </c>
      <c r="BI29">
        <v>0.86</v>
      </c>
      <c r="BJ29">
        <v>0.42</v>
      </c>
      <c r="BK29">
        <v>1.71</v>
      </c>
      <c r="BL29">
        <v>0</v>
      </c>
      <c r="BM29">
        <v>0.19</v>
      </c>
      <c r="BN29">
        <v>0</v>
      </c>
      <c r="BO29">
        <v>3.64</v>
      </c>
      <c r="BP29">
        <v>0.23</v>
      </c>
      <c r="BQ29">
        <v>1.92</v>
      </c>
      <c r="BR29">
        <v>2.1</v>
      </c>
      <c r="BS29">
        <v>1.55</v>
      </c>
      <c r="BT29">
        <v>2.8603589999999999</v>
      </c>
      <c r="BU29">
        <v>1.2925979999999999</v>
      </c>
      <c r="BV29">
        <v>2.286724</v>
      </c>
      <c r="BW29">
        <v>1.8716550000000001</v>
      </c>
      <c r="BX29">
        <v>1.887764</v>
      </c>
      <c r="BY29">
        <v>2.585197</v>
      </c>
      <c r="BZ29">
        <v>1.2788109999999999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5.1186879999999997</v>
      </c>
      <c r="CK29">
        <v>0.90079500000000001</v>
      </c>
      <c r="CL29">
        <v>1.8669750000000001</v>
      </c>
      <c r="CM29">
        <v>3.3828119999999999</v>
      </c>
      <c r="CN29">
        <v>3.412458</v>
      </c>
      <c r="CO29">
        <v>2.0681569999999998</v>
      </c>
      <c r="CP29">
        <v>4.1018520000000001</v>
      </c>
      <c r="CQ29">
        <v>3.4124590000000001</v>
      </c>
      <c r="CR29">
        <v>0.79911500000000002</v>
      </c>
      <c r="CS29">
        <v>2.6908799999999999</v>
      </c>
      <c r="CT29">
        <v>2.457837</v>
      </c>
      <c r="CU29">
        <v>0</v>
      </c>
      <c r="CV29">
        <v>1.409146</v>
      </c>
      <c r="CW29">
        <v>2.3505479999999999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65.277298999999999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182.29908800000001</v>
      </c>
      <c r="L30">
        <v>231.094663</v>
      </c>
      <c r="M30">
        <v>90.858439000000004</v>
      </c>
      <c r="N30">
        <v>116.260677</v>
      </c>
      <c r="O30">
        <v>121.876716</v>
      </c>
      <c r="P30">
        <v>138.74097900000001</v>
      </c>
      <c r="Q30">
        <v>11.074519</v>
      </c>
      <c r="R30">
        <v>21.5718</v>
      </c>
      <c r="S30">
        <v>13.718686</v>
      </c>
      <c r="T30">
        <v>0.72564200000000001</v>
      </c>
      <c r="U30">
        <v>336.167618</v>
      </c>
      <c r="V30">
        <v>8.6410900000000002</v>
      </c>
      <c r="W30">
        <v>36.344248999999998</v>
      </c>
      <c r="X30">
        <v>119.24767799999999</v>
      </c>
      <c r="Y30">
        <v>0</v>
      </c>
      <c r="Z30">
        <v>18.939827000000001</v>
      </c>
      <c r="AA30">
        <v>40.601244999999999</v>
      </c>
      <c r="AB30">
        <v>42.033749999999998</v>
      </c>
      <c r="AC30">
        <v>30.545985999999999</v>
      </c>
      <c r="AD30">
        <v>28.653752000000001</v>
      </c>
      <c r="AE30">
        <v>51.927025</v>
      </c>
      <c r="AF30">
        <v>8.3931009999999997</v>
      </c>
      <c r="AG30">
        <v>42.075389000000001</v>
      </c>
      <c r="AH30">
        <v>48.718463</v>
      </c>
      <c r="AI30">
        <v>3.3450009999999999</v>
      </c>
      <c r="AJ30">
        <v>0</v>
      </c>
      <c r="AK30">
        <v>56.844293</v>
      </c>
      <c r="AL30">
        <v>51.490312000000003</v>
      </c>
      <c r="AM30">
        <v>16.548590000000001</v>
      </c>
      <c r="AN30">
        <v>1.0358909999999999</v>
      </c>
      <c r="AO30">
        <v>0</v>
      </c>
      <c r="AP30">
        <v>0.61699400000000004</v>
      </c>
      <c r="AQ30">
        <v>0</v>
      </c>
      <c r="AR30">
        <v>48.920226999999997</v>
      </c>
      <c r="AS30">
        <v>33.37585</v>
      </c>
      <c r="AT30">
        <v>10.837149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63.917299</v>
      </c>
      <c r="BA30">
        <f t="shared" si="1"/>
        <v>2027.441988</v>
      </c>
      <c r="BD30">
        <v>5.83</v>
      </c>
      <c r="BE30">
        <v>1.87</v>
      </c>
      <c r="BF30">
        <v>0</v>
      </c>
      <c r="BG30">
        <v>1.78</v>
      </c>
      <c r="BH30">
        <v>0</v>
      </c>
      <c r="BI30">
        <v>0.86</v>
      </c>
      <c r="BJ30">
        <v>0.42</v>
      </c>
      <c r="BK30">
        <v>1.71</v>
      </c>
      <c r="BL30">
        <v>0</v>
      </c>
      <c r="BM30">
        <v>0.19</v>
      </c>
      <c r="BN30">
        <v>0</v>
      </c>
      <c r="BO30">
        <v>3.64</v>
      </c>
      <c r="BP30">
        <v>0.23</v>
      </c>
      <c r="BQ30">
        <v>1.92</v>
      </c>
      <c r="BR30">
        <v>2.1</v>
      </c>
      <c r="BS30">
        <v>1.55</v>
      </c>
      <c r="BT30">
        <v>2.8603589999999999</v>
      </c>
      <c r="BU30">
        <v>1.2925979999999999</v>
      </c>
      <c r="BV30">
        <v>2.286724</v>
      </c>
      <c r="BW30">
        <v>1.8716550000000001</v>
      </c>
      <c r="BX30">
        <v>1.887764</v>
      </c>
      <c r="BY30">
        <v>2.585197</v>
      </c>
      <c r="BZ30">
        <v>1.2788109999999999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5.1186879999999997</v>
      </c>
      <c r="CK30">
        <v>0.90079500000000001</v>
      </c>
      <c r="CL30">
        <v>1.8669750000000001</v>
      </c>
      <c r="CM30">
        <v>3.3828119999999999</v>
      </c>
      <c r="CN30">
        <v>3.412458</v>
      </c>
      <c r="CO30">
        <v>2.0681569999999998</v>
      </c>
      <c r="CP30">
        <v>4.1018520000000001</v>
      </c>
      <c r="CQ30">
        <v>3.4124590000000001</v>
      </c>
      <c r="CR30">
        <v>0.79911500000000002</v>
      </c>
      <c r="CS30">
        <v>2.6908799999999999</v>
      </c>
      <c r="CT30">
        <v>2.457837</v>
      </c>
      <c r="CU30">
        <v>0</v>
      </c>
      <c r="CV30">
        <v>0.93942999999999999</v>
      </c>
      <c r="CW30">
        <v>2.3505479999999999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63.917299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182.29908800000001</v>
      </c>
      <c r="L31">
        <v>230.866028</v>
      </c>
      <c r="M31">
        <v>90.858439000000004</v>
      </c>
      <c r="N31">
        <v>116.260677</v>
      </c>
      <c r="O31">
        <v>121.876716</v>
      </c>
      <c r="P31">
        <v>138.74097900000001</v>
      </c>
      <c r="Q31">
        <v>11.074519</v>
      </c>
      <c r="R31">
        <v>19.836676000000001</v>
      </c>
      <c r="S31">
        <v>13.718686</v>
      </c>
      <c r="T31">
        <v>0.72564200000000001</v>
      </c>
      <c r="U31">
        <v>336.167618</v>
      </c>
      <c r="V31">
        <v>13.984322000000001</v>
      </c>
      <c r="W31">
        <v>36.344248999999998</v>
      </c>
      <c r="X31">
        <v>119.24767799999999</v>
      </c>
      <c r="Y31">
        <v>0</v>
      </c>
      <c r="Z31">
        <v>18.939827000000001</v>
      </c>
      <c r="AA31">
        <v>40.601244999999999</v>
      </c>
      <c r="AB31">
        <v>42.033749999999998</v>
      </c>
      <c r="AC31">
        <v>30.545985999999999</v>
      </c>
      <c r="AD31">
        <v>28.653752000000001</v>
      </c>
      <c r="AE31">
        <v>51.927025</v>
      </c>
      <c r="AF31">
        <v>8.3931009999999997</v>
      </c>
      <c r="AG31">
        <v>42.075389000000001</v>
      </c>
      <c r="AH31">
        <v>22.584064999999999</v>
      </c>
      <c r="AI31">
        <v>0</v>
      </c>
      <c r="AJ31">
        <v>0</v>
      </c>
      <c r="AK31">
        <v>56.844293</v>
      </c>
      <c r="AL31">
        <v>51.490312000000003</v>
      </c>
      <c r="AM31">
        <v>16.548590000000001</v>
      </c>
      <c r="AN31">
        <v>1.0358909999999999</v>
      </c>
      <c r="AO31">
        <v>0</v>
      </c>
      <c r="AP31">
        <v>0.61699400000000004</v>
      </c>
      <c r="AQ31">
        <v>0</v>
      </c>
      <c r="AR31">
        <v>48.920226999999997</v>
      </c>
      <c r="AS31">
        <v>33.37585</v>
      </c>
      <c r="AT31">
        <v>10.837149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66.987298999999979</v>
      </c>
      <c r="BA31">
        <f t="shared" si="1"/>
        <v>2004.4120619999999</v>
      </c>
      <c r="BD31">
        <v>5.83</v>
      </c>
      <c r="BE31">
        <v>1.87</v>
      </c>
      <c r="BF31">
        <v>0</v>
      </c>
      <c r="BG31">
        <v>1.78</v>
      </c>
      <c r="BH31">
        <v>3.11</v>
      </c>
      <c r="BI31">
        <v>0.83</v>
      </c>
      <c r="BJ31">
        <v>0.41</v>
      </c>
      <c r="BK31">
        <v>1.71</v>
      </c>
      <c r="BL31">
        <v>0</v>
      </c>
      <c r="BM31">
        <v>0.19</v>
      </c>
      <c r="BN31">
        <v>0</v>
      </c>
      <c r="BO31">
        <v>3.64</v>
      </c>
      <c r="BP31">
        <v>0.23</v>
      </c>
      <c r="BQ31">
        <v>1.92</v>
      </c>
      <c r="BR31">
        <v>2.1</v>
      </c>
      <c r="BS31">
        <v>1.55</v>
      </c>
      <c r="BT31">
        <v>2.8603589999999999</v>
      </c>
      <c r="BU31">
        <v>1.2925979999999999</v>
      </c>
      <c r="BV31">
        <v>2.286724</v>
      </c>
      <c r="BW31">
        <v>1.8716550000000001</v>
      </c>
      <c r="BX31">
        <v>1.887764</v>
      </c>
      <c r="BY31">
        <v>2.585197</v>
      </c>
      <c r="BZ31">
        <v>1.2788109999999999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5.1186879999999997</v>
      </c>
      <c r="CK31">
        <v>0.90079500000000001</v>
      </c>
      <c r="CL31">
        <v>1.8669750000000001</v>
      </c>
      <c r="CM31">
        <v>3.3828119999999999</v>
      </c>
      <c r="CN31">
        <v>3.412458</v>
      </c>
      <c r="CO31">
        <v>2.0681569999999998</v>
      </c>
      <c r="CP31">
        <v>4.1018520000000001</v>
      </c>
      <c r="CQ31">
        <v>3.4124590000000001</v>
      </c>
      <c r="CR31">
        <v>0.79911500000000002</v>
      </c>
      <c r="CS31">
        <v>2.6908799999999999</v>
      </c>
      <c r="CT31">
        <v>2.457837</v>
      </c>
      <c r="CU31">
        <v>0</v>
      </c>
      <c r="CV31">
        <v>0.43567699999999998</v>
      </c>
      <c r="CW31">
        <v>2.3505479999999999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66.987298999999979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182.29908800000001</v>
      </c>
      <c r="L32">
        <v>230.866028</v>
      </c>
      <c r="M32">
        <v>90.858439000000004</v>
      </c>
      <c r="N32">
        <v>116.260677</v>
      </c>
      <c r="O32">
        <v>121.876716</v>
      </c>
      <c r="P32">
        <v>138.74097900000001</v>
      </c>
      <c r="Q32">
        <v>11.454539</v>
      </c>
      <c r="R32">
        <v>19.836676000000001</v>
      </c>
      <c r="S32">
        <v>13.744472999999999</v>
      </c>
      <c r="T32">
        <v>0.72564200000000001</v>
      </c>
      <c r="U32">
        <v>336.167618</v>
      </c>
      <c r="V32">
        <v>13.984322000000001</v>
      </c>
      <c r="W32">
        <v>36.344248999999998</v>
      </c>
      <c r="X32">
        <v>119.24767799999999</v>
      </c>
      <c r="Y32">
        <v>0</v>
      </c>
      <c r="Z32">
        <v>18.939827000000001</v>
      </c>
      <c r="AA32">
        <v>40.601244999999999</v>
      </c>
      <c r="AB32">
        <v>42.033749999999998</v>
      </c>
      <c r="AC32">
        <v>30.545985999999999</v>
      </c>
      <c r="AD32">
        <v>28.653752000000001</v>
      </c>
      <c r="AE32">
        <v>51.927025</v>
      </c>
      <c r="AF32">
        <v>8.3931009999999997</v>
      </c>
      <c r="AG32">
        <v>42.075389000000001</v>
      </c>
      <c r="AH32">
        <v>19.724074000000002</v>
      </c>
      <c r="AI32">
        <v>0</v>
      </c>
      <c r="AJ32">
        <v>0</v>
      </c>
      <c r="AK32">
        <v>56.844293</v>
      </c>
      <c r="AL32">
        <v>51.490312000000003</v>
      </c>
      <c r="AM32">
        <v>16.548590000000001</v>
      </c>
      <c r="AN32">
        <v>1.0358909999999999</v>
      </c>
      <c r="AO32">
        <v>0</v>
      </c>
      <c r="AP32">
        <v>0.61699400000000004</v>
      </c>
      <c r="AQ32">
        <v>0</v>
      </c>
      <c r="AR32">
        <v>48.920226999999997</v>
      </c>
      <c r="AS32">
        <v>33.37585</v>
      </c>
      <c r="AT32">
        <v>10.837149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66.987298999999979</v>
      </c>
      <c r="BA32">
        <f t="shared" si="1"/>
        <v>2001.9578779999997</v>
      </c>
      <c r="BD32">
        <v>5.83</v>
      </c>
      <c r="BE32">
        <v>1.87</v>
      </c>
      <c r="BF32">
        <v>0</v>
      </c>
      <c r="BG32">
        <v>1.78</v>
      </c>
      <c r="BH32">
        <v>3.11</v>
      </c>
      <c r="BI32">
        <v>0.83</v>
      </c>
      <c r="BJ32">
        <v>0.41</v>
      </c>
      <c r="BK32">
        <v>1.71</v>
      </c>
      <c r="BL32">
        <v>0</v>
      </c>
      <c r="BM32">
        <v>0.19</v>
      </c>
      <c r="BN32">
        <v>0</v>
      </c>
      <c r="BO32">
        <v>3.64</v>
      </c>
      <c r="BP32">
        <v>0.23</v>
      </c>
      <c r="BQ32">
        <v>1.92</v>
      </c>
      <c r="BR32">
        <v>2.1</v>
      </c>
      <c r="BS32">
        <v>1.55</v>
      </c>
      <c r="BT32">
        <v>2.8603589999999999</v>
      </c>
      <c r="BU32">
        <v>1.2925979999999999</v>
      </c>
      <c r="BV32">
        <v>2.286724</v>
      </c>
      <c r="BW32">
        <v>1.8716550000000001</v>
      </c>
      <c r="BX32">
        <v>1.887764</v>
      </c>
      <c r="BY32">
        <v>2.585197</v>
      </c>
      <c r="BZ32">
        <v>1.2788109999999999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5.1186879999999997</v>
      </c>
      <c r="CK32">
        <v>0.90079500000000001</v>
      </c>
      <c r="CL32">
        <v>1.8669750000000001</v>
      </c>
      <c r="CM32">
        <v>3.3828119999999999</v>
      </c>
      <c r="CN32">
        <v>3.412458</v>
      </c>
      <c r="CO32">
        <v>2.0681569999999998</v>
      </c>
      <c r="CP32">
        <v>4.1018520000000001</v>
      </c>
      <c r="CQ32">
        <v>3.4124590000000001</v>
      </c>
      <c r="CR32">
        <v>0.79911500000000002</v>
      </c>
      <c r="CS32">
        <v>2.6908799999999999</v>
      </c>
      <c r="CT32">
        <v>2.457837</v>
      </c>
      <c r="CU32">
        <v>0</v>
      </c>
      <c r="CV32">
        <v>0.38121699999999997</v>
      </c>
      <c r="CW32">
        <v>2.3505479999999999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66.987298999999979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181.84752399999999</v>
      </c>
      <c r="L33">
        <v>255.05101400000001</v>
      </c>
      <c r="M33">
        <v>90.858439000000004</v>
      </c>
      <c r="N33">
        <v>116.260677</v>
      </c>
      <c r="O33">
        <v>121.876716</v>
      </c>
      <c r="P33">
        <v>138.74097900000001</v>
      </c>
      <c r="Q33">
        <v>11.454539</v>
      </c>
      <c r="R33">
        <v>27.851797000000001</v>
      </c>
      <c r="S33">
        <v>13.941273000000001</v>
      </c>
      <c r="T33">
        <v>0.726966</v>
      </c>
      <c r="U33">
        <v>336.167618</v>
      </c>
      <c r="V33">
        <v>13.984322000000001</v>
      </c>
      <c r="W33">
        <v>36.344248999999998</v>
      </c>
      <c r="X33">
        <v>119.24767799999999</v>
      </c>
      <c r="Y33">
        <v>0</v>
      </c>
      <c r="Z33">
        <v>18.939827000000001</v>
      </c>
      <c r="AA33">
        <v>40.601244999999999</v>
      </c>
      <c r="AB33">
        <v>42.033749999999998</v>
      </c>
      <c r="AC33">
        <v>30.545985999999999</v>
      </c>
      <c r="AD33">
        <v>28.653752000000001</v>
      </c>
      <c r="AE33">
        <v>51.927025</v>
      </c>
      <c r="AF33">
        <v>8.3931009999999997</v>
      </c>
      <c r="AG33">
        <v>42.075389000000001</v>
      </c>
      <c r="AH33">
        <v>19.724074000000002</v>
      </c>
      <c r="AI33">
        <v>0</v>
      </c>
      <c r="AJ33">
        <v>0</v>
      </c>
      <c r="AK33">
        <v>56.844293</v>
      </c>
      <c r="AL33">
        <v>51.490312000000003</v>
      </c>
      <c r="AM33">
        <v>16.548590000000001</v>
      </c>
      <c r="AN33">
        <v>1.0358909999999999</v>
      </c>
      <c r="AO33">
        <v>0</v>
      </c>
      <c r="AP33">
        <v>0.61699400000000004</v>
      </c>
      <c r="AQ33">
        <v>0</v>
      </c>
      <c r="AR33">
        <v>48.920226999999997</v>
      </c>
      <c r="AS33">
        <v>33.37585</v>
      </c>
      <c r="AT33">
        <v>10.837149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67.147493999999995</v>
      </c>
      <c r="BA33">
        <f t="shared" si="1"/>
        <v>2034.06474</v>
      </c>
      <c r="BD33">
        <v>5.83</v>
      </c>
      <c r="BE33">
        <v>1.87</v>
      </c>
      <c r="BF33">
        <v>0</v>
      </c>
      <c r="BG33">
        <v>1.78</v>
      </c>
      <c r="BH33">
        <v>3.25</v>
      </c>
      <c r="BI33">
        <v>0.83</v>
      </c>
      <c r="BJ33">
        <v>0.41</v>
      </c>
      <c r="BK33">
        <v>1.71</v>
      </c>
      <c r="BL33">
        <v>0</v>
      </c>
      <c r="BM33">
        <v>0.19</v>
      </c>
      <c r="BN33">
        <v>0</v>
      </c>
      <c r="BO33">
        <v>3.64</v>
      </c>
      <c r="BP33">
        <v>0.23</v>
      </c>
      <c r="BQ33">
        <v>1.92</v>
      </c>
      <c r="BR33">
        <v>2.1</v>
      </c>
      <c r="BS33">
        <v>1.55</v>
      </c>
      <c r="BT33">
        <v>2.8603589999999999</v>
      </c>
      <c r="BU33">
        <v>1.2925979999999999</v>
      </c>
      <c r="BV33">
        <v>2.3069190000000002</v>
      </c>
      <c r="BW33">
        <v>1.8716550000000001</v>
      </c>
      <c r="BX33">
        <v>1.887764</v>
      </c>
      <c r="BY33">
        <v>2.585197</v>
      </c>
      <c r="BZ33">
        <v>1.2788109999999999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5.1186879999999997</v>
      </c>
      <c r="CK33">
        <v>0.90079500000000001</v>
      </c>
      <c r="CL33">
        <v>1.8669750000000001</v>
      </c>
      <c r="CM33">
        <v>3.3828119999999999</v>
      </c>
      <c r="CN33">
        <v>3.412458</v>
      </c>
      <c r="CO33">
        <v>2.0681569999999998</v>
      </c>
      <c r="CP33">
        <v>4.1018520000000001</v>
      </c>
      <c r="CQ33">
        <v>3.4124590000000001</v>
      </c>
      <c r="CR33">
        <v>0.79911500000000002</v>
      </c>
      <c r="CS33">
        <v>2.6908799999999999</v>
      </c>
      <c r="CT33">
        <v>2.457837</v>
      </c>
      <c r="CU33">
        <v>0</v>
      </c>
      <c r="CV33">
        <v>0.38121699999999997</v>
      </c>
      <c r="CW33">
        <v>2.3505479999999999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67.147493999999995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181.84752399999999</v>
      </c>
      <c r="L34">
        <v>231.76389</v>
      </c>
      <c r="M34">
        <v>90.858439000000004</v>
      </c>
      <c r="N34">
        <v>116.260677</v>
      </c>
      <c r="O34">
        <v>121.876716</v>
      </c>
      <c r="P34">
        <v>138.74097900000001</v>
      </c>
      <c r="Q34">
        <v>11.454539</v>
      </c>
      <c r="R34">
        <v>19.840038</v>
      </c>
      <c r="S34">
        <v>13.941273000000001</v>
      </c>
      <c r="T34">
        <v>0.726966</v>
      </c>
      <c r="U34">
        <v>336.167618</v>
      </c>
      <c r="V34">
        <v>8.2331319999999995</v>
      </c>
      <c r="W34">
        <v>25.747948999999998</v>
      </c>
      <c r="X34">
        <v>94.493542000000005</v>
      </c>
      <c r="Y34">
        <v>0</v>
      </c>
      <c r="Z34">
        <v>18.939827000000001</v>
      </c>
      <c r="AA34">
        <v>40.601244999999999</v>
      </c>
      <c r="AB34">
        <v>42.033749999999998</v>
      </c>
      <c r="AC34">
        <v>30.545985999999999</v>
      </c>
      <c r="AD34">
        <v>28.653752000000001</v>
      </c>
      <c r="AE34">
        <v>51.927025</v>
      </c>
      <c r="AF34">
        <v>8.3931009999999997</v>
      </c>
      <c r="AG34">
        <v>42.075389000000001</v>
      </c>
      <c r="AH34">
        <v>19.724074000000002</v>
      </c>
      <c r="AI34">
        <v>0</v>
      </c>
      <c r="AJ34">
        <v>0</v>
      </c>
      <c r="AK34">
        <v>56.844293</v>
      </c>
      <c r="AL34">
        <v>51.490312000000003</v>
      </c>
      <c r="AM34">
        <v>16.548590000000001</v>
      </c>
      <c r="AN34">
        <v>1.0358909999999999</v>
      </c>
      <c r="AO34">
        <v>0</v>
      </c>
      <c r="AP34">
        <v>0.61699400000000004</v>
      </c>
      <c r="AQ34">
        <v>0</v>
      </c>
      <c r="AR34">
        <v>48.920226999999997</v>
      </c>
      <c r="AS34">
        <v>33.37585</v>
      </c>
      <c r="AT34">
        <v>10.837149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67.148086999999975</v>
      </c>
      <c r="BA34">
        <f t="shared" si="1"/>
        <v>1961.664824</v>
      </c>
      <c r="BD34">
        <v>5.83</v>
      </c>
      <c r="BE34">
        <v>1.87</v>
      </c>
      <c r="BF34">
        <v>0</v>
      </c>
      <c r="BG34">
        <v>1.78</v>
      </c>
      <c r="BH34">
        <v>3.25</v>
      </c>
      <c r="BI34">
        <v>0.83</v>
      </c>
      <c r="BJ34">
        <v>0.41</v>
      </c>
      <c r="BK34">
        <v>1.71</v>
      </c>
      <c r="BL34">
        <v>0</v>
      </c>
      <c r="BM34">
        <v>0.19</v>
      </c>
      <c r="BN34">
        <v>0</v>
      </c>
      <c r="BO34">
        <v>3.64</v>
      </c>
      <c r="BP34">
        <v>0.23</v>
      </c>
      <c r="BQ34">
        <v>1.92</v>
      </c>
      <c r="BR34">
        <v>2.1</v>
      </c>
      <c r="BS34">
        <v>1.55</v>
      </c>
      <c r="BT34">
        <v>2.8603589999999999</v>
      </c>
      <c r="BU34">
        <v>1.2925979999999999</v>
      </c>
      <c r="BV34">
        <v>2.307512</v>
      </c>
      <c r="BW34">
        <v>1.8716550000000001</v>
      </c>
      <c r="BX34">
        <v>1.887764</v>
      </c>
      <c r="BY34">
        <v>2.585197</v>
      </c>
      <c r="BZ34">
        <v>1.2788109999999999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5.1186879999999997</v>
      </c>
      <c r="CK34">
        <v>0.90079500000000001</v>
      </c>
      <c r="CL34">
        <v>1.8669750000000001</v>
      </c>
      <c r="CM34">
        <v>3.3828119999999999</v>
      </c>
      <c r="CN34">
        <v>3.412458</v>
      </c>
      <c r="CO34">
        <v>2.0681569999999998</v>
      </c>
      <c r="CP34">
        <v>4.1018520000000001</v>
      </c>
      <c r="CQ34">
        <v>3.4124590000000001</v>
      </c>
      <c r="CR34">
        <v>0.79911500000000002</v>
      </c>
      <c r="CS34">
        <v>2.6908799999999999</v>
      </c>
      <c r="CT34">
        <v>2.457837</v>
      </c>
      <c r="CU34">
        <v>0</v>
      </c>
      <c r="CV34">
        <v>0.38121699999999997</v>
      </c>
      <c r="CW34">
        <v>2.3505479999999999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67.148086999999975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181.698319</v>
      </c>
      <c r="L35">
        <v>231.18050199999999</v>
      </c>
      <c r="M35">
        <v>90.858439000000004</v>
      </c>
      <c r="N35">
        <v>116.260677</v>
      </c>
      <c r="O35">
        <v>121.876716</v>
      </c>
      <c r="P35">
        <v>138.74097900000001</v>
      </c>
      <c r="Q35">
        <v>11.160919</v>
      </c>
      <c r="R35">
        <v>17.884616999999999</v>
      </c>
      <c r="S35">
        <v>13.03501</v>
      </c>
      <c r="T35">
        <v>0.72541800000000001</v>
      </c>
      <c r="U35">
        <v>336.167618</v>
      </c>
      <c r="V35">
        <v>2.8898999999999999</v>
      </c>
      <c r="W35">
        <v>11.492169000000001</v>
      </c>
      <c r="X35">
        <v>40.458599999999997</v>
      </c>
      <c r="Y35">
        <v>0</v>
      </c>
      <c r="Z35">
        <v>18.939827000000001</v>
      </c>
      <c r="AA35">
        <v>40.601244999999999</v>
      </c>
      <c r="AB35">
        <v>42.033749999999998</v>
      </c>
      <c r="AC35">
        <v>20.343468000000001</v>
      </c>
      <c r="AD35">
        <v>28.653752000000001</v>
      </c>
      <c r="AE35">
        <v>51.927025</v>
      </c>
      <c r="AF35">
        <v>8.3931009999999997</v>
      </c>
      <c r="AG35">
        <v>42.075389000000001</v>
      </c>
      <c r="AH35">
        <v>19.724074000000002</v>
      </c>
      <c r="AI35">
        <v>0</v>
      </c>
      <c r="AJ35">
        <v>0</v>
      </c>
      <c r="AK35">
        <v>56.844293</v>
      </c>
      <c r="AL35">
        <v>63.803212000000002</v>
      </c>
      <c r="AM35">
        <v>16.548590000000001</v>
      </c>
      <c r="AN35">
        <v>1.0358909999999999</v>
      </c>
      <c r="AO35">
        <v>0</v>
      </c>
      <c r="AP35">
        <v>0.61699400000000004</v>
      </c>
      <c r="AQ35">
        <v>0</v>
      </c>
      <c r="AR35">
        <v>48.920226999999997</v>
      </c>
      <c r="AS35">
        <v>33.37585</v>
      </c>
      <c r="AT35">
        <v>10.837149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76.028086999999999</v>
      </c>
      <c r="BA35">
        <f t="shared" si="1"/>
        <v>1895.131807</v>
      </c>
      <c r="BD35">
        <v>5.83</v>
      </c>
      <c r="BE35">
        <v>1.87</v>
      </c>
      <c r="BF35">
        <v>0</v>
      </c>
      <c r="BG35">
        <v>1.78</v>
      </c>
      <c r="BH35">
        <v>8.99</v>
      </c>
      <c r="BI35">
        <v>0.83</v>
      </c>
      <c r="BJ35">
        <v>0.41</v>
      </c>
      <c r="BK35">
        <v>1.71</v>
      </c>
      <c r="BL35">
        <v>0.85</v>
      </c>
      <c r="BM35">
        <v>0.19</v>
      </c>
      <c r="BN35">
        <v>2.29</v>
      </c>
      <c r="BO35">
        <v>3.64</v>
      </c>
      <c r="BP35">
        <v>0.23</v>
      </c>
      <c r="BQ35">
        <v>1.92</v>
      </c>
      <c r="BR35">
        <v>2.1</v>
      </c>
      <c r="BS35">
        <v>1.55</v>
      </c>
      <c r="BT35">
        <v>2.8603589999999999</v>
      </c>
      <c r="BU35">
        <v>1.2925979999999999</v>
      </c>
      <c r="BV35">
        <v>2.307512</v>
      </c>
      <c r="BW35">
        <v>1.8716550000000001</v>
      </c>
      <c r="BX35">
        <v>1.887764</v>
      </c>
      <c r="BY35">
        <v>2.585197</v>
      </c>
      <c r="BZ35">
        <v>1.2788109999999999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5.1186879999999997</v>
      </c>
      <c r="CK35">
        <v>0.90079500000000001</v>
      </c>
      <c r="CL35">
        <v>1.8669750000000001</v>
      </c>
      <c r="CM35">
        <v>3.3828119999999999</v>
      </c>
      <c r="CN35">
        <v>3.412458</v>
      </c>
      <c r="CO35">
        <v>2.0681569999999998</v>
      </c>
      <c r="CP35">
        <v>4.1018520000000001</v>
      </c>
      <c r="CQ35">
        <v>3.4124590000000001</v>
      </c>
      <c r="CR35">
        <v>0.79911500000000002</v>
      </c>
      <c r="CS35">
        <v>2.6908799999999999</v>
      </c>
      <c r="CT35">
        <v>2.457837</v>
      </c>
      <c r="CU35">
        <v>0</v>
      </c>
      <c r="CV35">
        <v>0.38121699999999997</v>
      </c>
      <c r="CW35">
        <v>2.3505479999999999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76.028086999999999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181.698319</v>
      </c>
      <c r="L36">
        <v>231.18050199999999</v>
      </c>
      <c r="M36">
        <v>90.858439000000004</v>
      </c>
      <c r="N36">
        <v>116.260677</v>
      </c>
      <c r="O36">
        <v>121.876716</v>
      </c>
      <c r="P36">
        <v>138.74097900000001</v>
      </c>
      <c r="Q36">
        <v>11.160919</v>
      </c>
      <c r="R36">
        <v>17.884616999999999</v>
      </c>
      <c r="S36">
        <v>13.03501</v>
      </c>
      <c r="T36">
        <v>0.72541800000000001</v>
      </c>
      <c r="U36">
        <v>336.167618</v>
      </c>
      <c r="V36">
        <v>2.8898999999999999</v>
      </c>
      <c r="W36">
        <v>11.492169000000001</v>
      </c>
      <c r="X36">
        <v>40.458599999999997</v>
      </c>
      <c r="Y36">
        <v>0</v>
      </c>
      <c r="Z36">
        <v>12.626550999999999</v>
      </c>
      <c r="AA36">
        <v>40.601244999999999</v>
      </c>
      <c r="AB36">
        <v>27.937411999999998</v>
      </c>
      <c r="AC36">
        <v>20.343468000000001</v>
      </c>
      <c r="AD36">
        <v>28.653752000000001</v>
      </c>
      <c r="AE36">
        <v>51.927025</v>
      </c>
      <c r="AF36">
        <v>8.3931009999999997</v>
      </c>
      <c r="AG36">
        <v>42.075389000000001</v>
      </c>
      <c r="AH36">
        <v>0</v>
      </c>
      <c r="AI36">
        <v>0</v>
      </c>
      <c r="AJ36">
        <v>0</v>
      </c>
      <c r="AK36">
        <v>56.844293</v>
      </c>
      <c r="AL36">
        <v>63.803212000000002</v>
      </c>
      <c r="AM36">
        <v>16.548590000000001</v>
      </c>
      <c r="AN36">
        <v>1.0358909999999999</v>
      </c>
      <c r="AO36">
        <v>0</v>
      </c>
      <c r="AP36">
        <v>0.61699400000000004</v>
      </c>
      <c r="AQ36">
        <v>0</v>
      </c>
      <c r="AR36">
        <v>48.920226999999997</v>
      </c>
      <c r="AS36">
        <v>33.37585</v>
      </c>
      <c r="AT36">
        <v>10.837149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78.948086999999987</v>
      </c>
      <c r="BA36">
        <f t="shared" si="1"/>
        <v>1857.9181190000002</v>
      </c>
      <c r="BD36">
        <v>5.83</v>
      </c>
      <c r="BE36">
        <v>1.87</v>
      </c>
      <c r="BF36">
        <v>2.92</v>
      </c>
      <c r="BG36">
        <v>1.78</v>
      </c>
      <c r="BH36">
        <v>8.99</v>
      </c>
      <c r="BI36">
        <v>0.83</v>
      </c>
      <c r="BJ36">
        <v>0.41</v>
      </c>
      <c r="BK36">
        <v>1.71</v>
      </c>
      <c r="BL36">
        <v>0.85</v>
      </c>
      <c r="BM36">
        <v>0.19</v>
      </c>
      <c r="BN36">
        <v>2.29</v>
      </c>
      <c r="BO36">
        <v>3.64</v>
      </c>
      <c r="BP36">
        <v>0.23</v>
      </c>
      <c r="BQ36">
        <v>1.92</v>
      </c>
      <c r="BR36">
        <v>2.1</v>
      </c>
      <c r="BS36">
        <v>1.55</v>
      </c>
      <c r="BT36">
        <v>2.8603589999999999</v>
      </c>
      <c r="BU36">
        <v>1.2925979999999999</v>
      </c>
      <c r="BV36">
        <v>2.307512</v>
      </c>
      <c r="BW36">
        <v>1.8716550000000001</v>
      </c>
      <c r="BX36">
        <v>1.887764</v>
      </c>
      <c r="BY36">
        <v>2.585197</v>
      </c>
      <c r="BZ36">
        <v>1.2788109999999999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5.1186879999999997</v>
      </c>
      <c r="CK36">
        <v>0.90079500000000001</v>
      </c>
      <c r="CL36">
        <v>1.8669750000000001</v>
      </c>
      <c r="CM36">
        <v>3.3828119999999999</v>
      </c>
      <c r="CN36">
        <v>3.412458</v>
      </c>
      <c r="CO36">
        <v>2.0681569999999998</v>
      </c>
      <c r="CP36">
        <v>4.1018520000000001</v>
      </c>
      <c r="CQ36">
        <v>3.4124590000000001</v>
      </c>
      <c r="CR36">
        <v>0.79911500000000002</v>
      </c>
      <c r="CS36">
        <v>2.6908799999999999</v>
      </c>
      <c r="CT36">
        <v>2.457837</v>
      </c>
      <c r="CU36">
        <v>0</v>
      </c>
      <c r="CV36">
        <v>0</v>
      </c>
      <c r="CW36">
        <v>2.3505479999999999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78.948086999999987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181.698319</v>
      </c>
      <c r="L37">
        <v>231.18050199999999</v>
      </c>
      <c r="M37">
        <v>90.858439000000004</v>
      </c>
      <c r="N37">
        <v>116.260677</v>
      </c>
      <c r="O37">
        <v>121.876716</v>
      </c>
      <c r="P37">
        <v>138.74097900000001</v>
      </c>
      <c r="Q37">
        <v>11.160919</v>
      </c>
      <c r="R37">
        <v>17.884616999999999</v>
      </c>
      <c r="S37">
        <v>13.03501</v>
      </c>
      <c r="T37">
        <v>0.72541800000000001</v>
      </c>
      <c r="U37">
        <v>336.167618</v>
      </c>
      <c r="V37">
        <v>2.8898999999999999</v>
      </c>
      <c r="W37">
        <v>11.492169000000001</v>
      </c>
      <c r="X37">
        <v>40.458599999999997</v>
      </c>
      <c r="Y37">
        <v>0</v>
      </c>
      <c r="Z37">
        <v>12.626550999999999</v>
      </c>
      <c r="AA37">
        <v>40.601244999999999</v>
      </c>
      <c r="AB37">
        <v>27.937411999999998</v>
      </c>
      <c r="AC37">
        <v>20.343468000000001</v>
      </c>
      <c r="AD37">
        <v>19.102501</v>
      </c>
      <c r="AE37">
        <v>51.927025</v>
      </c>
      <c r="AF37">
        <v>8.3931009999999997</v>
      </c>
      <c r="AG37">
        <v>42.075389000000001</v>
      </c>
      <c r="AH37">
        <v>0</v>
      </c>
      <c r="AI37">
        <v>0</v>
      </c>
      <c r="AJ37">
        <v>0</v>
      </c>
      <c r="AK37">
        <v>56.844293</v>
      </c>
      <c r="AL37">
        <v>63.803212000000002</v>
      </c>
      <c r="AM37">
        <v>16.548590000000001</v>
      </c>
      <c r="AN37">
        <v>1.0358909999999999</v>
      </c>
      <c r="AO37">
        <v>0</v>
      </c>
      <c r="AP37">
        <v>1.480785</v>
      </c>
      <c r="AQ37">
        <v>0</v>
      </c>
      <c r="AR37">
        <v>48.920226999999997</v>
      </c>
      <c r="AS37">
        <v>33.37585</v>
      </c>
      <c r="AT37">
        <v>10.837149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78.948086999999987</v>
      </c>
      <c r="BA37">
        <f t="shared" si="1"/>
        <v>1849.2306590000003</v>
      </c>
      <c r="BD37">
        <v>5.83</v>
      </c>
      <c r="BE37">
        <v>1.87</v>
      </c>
      <c r="BF37">
        <v>2.92</v>
      </c>
      <c r="BG37">
        <v>1.78</v>
      </c>
      <c r="BH37">
        <v>8.99</v>
      </c>
      <c r="BI37">
        <v>0.83</v>
      </c>
      <c r="BJ37">
        <v>0.41</v>
      </c>
      <c r="BK37">
        <v>1.71</v>
      </c>
      <c r="BL37">
        <v>0.85</v>
      </c>
      <c r="BM37">
        <v>0.19</v>
      </c>
      <c r="BN37">
        <v>2.29</v>
      </c>
      <c r="BO37">
        <v>3.64</v>
      </c>
      <c r="BP37">
        <v>0.23</v>
      </c>
      <c r="BQ37">
        <v>1.92</v>
      </c>
      <c r="BR37">
        <v>2.1</v>
      </c>
      <c r="BS37">
        <v>1.55</v>
      </c>
      <c r="BT37">
        <v>2.8603589999999999</v>
      </c>
      <c r="BU37">
        <v>1.2925979999999999</v>
      </c>
      <c r="BV37">
        <v>2.307512</v>
      </c>
      <c r="BW37">
        <v>1.8716550000000001</v>
      </c>
      <c r="BX37">
        <v>1.887764</v>
      </c>
      <c r="BY37">
        <v>2.585197</v>
      </c>
      <c r="BZ37">
        <v>1.2788109999999999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5.1186879999999997</v>
      </c>
      <c r="CK37">
        <v>0.90079500000000001</v>
      </c>
      <c r="CL37">
        <v>1.8669750000000001</v>
      </c>
      <c r="CM37">
        <v>3.3828119999999999</v>
      </c>
      <c r="CN37">
        <v>3.412458</v>
      </c>
      <c r="CO37">
        <v>2.0681569999999998</v>
      </c>
      <c r="CP37">
        <v>4.1018520000000001</v>
      </c>
      <c r="CQ37">
        <v>3.4124590000000001</v>
      </c>
      <c r="CR37">
        <v>0.79911500000000002</v>
      </c>
      <c r="CS37">
        <v>2.6908799999999999</v>
      </c>
      <c r="CT37">
        <v>2.457837</v>
      </c>
      <c r="CU37">
        <v>0</v>
      </c>
      <c r="CV37">
        <v>0</v>
      </c>
      <c r="CW37">
        <v>2.3505479999999999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78.948086999999987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181.698319</v>
      </c>
      <c r="L38">
        <v>231.18050199999999</v>
      </c>
      <c r="M38">
        <v>90.858439000000004</v>
      </c>
      <c r="N38">
        <v>116.260677</v>
      </c>
      <c r="O38">
        <v>121.876716</v>
      </c>
      <c r="P38">
        <v>138.74097900000001</v>
      </c>
      <c r="Q38">
        <v>11.160919</v>
      </c>
      <c r="R38">
        <v>17.884616999999999</v>
      </c>
      <c r="S38">
        <v>13.03501</v>
      </c>
      <c r="T38">
        <v>0.72541800000000001</v>
      </c>
      <c r="U38">
        <v>336.167618</v>
      </c>
      <c r="V38">
        <v>2.8898999999999999</v>
      </c>
      <c r="W38">
        <v>11.492169000000001</v>
      </c>
      <c r="X38">
        <v>40.458599999999997</v>
      </c>
      <c r="Y38">
        <v>0</v>
      </c>
      <c r="Z38">
        <v>12.626550999999999</v>
      </c>
      <c r="AA38">
        <v>40.601244999999999</v>
      </c>
      <c r="AB38">
        <v>27.937411999999998</v>
      </c>
      <c r="AC38">
        <v>20.343468000000001</v>
      </c>
      <c r="AD38">
        <v>19.102501</v>
      </c>
      <c r="AE38">
        <v>51.927025</v>
      </c>
      <c r="AF38">
        <v>8.3931009999999997</v>
      </c>
      <c r="AG38">
        <v>42.075389000000001</v>
      </c>
      <c r="AH38">
        <v>0</v>
      </c>
      <c r="AI38">
        <v>0</v>
      </c>
      <c r="AJ38">
        <v>0</v>
      </c>
      <c r="AK38">
        <v>56.844293</v>
      </c>
      <c r="AL38">
        <v>63.803212000000002</v>
      </c>
      <c r="AM38">
        <v>16.548590000000001</v>
      </c>
      <c r="AN38">
        <v>1.0358909999999999</v>
      </c>
      <c r="AO38">
        <v>0</v>
      </c>
      <c r="AP38">
        <v>1.480785</v>
      </c>
      <c r="AQ38">
        <v>0</v>
      </c>
      <c r="AR38">
        <v>48.920226999999997</v>
      </c>
      <c r="AS38">
        <v>33.37585</v>
      </c>
      <c r="AT38">
        <v>10.837149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78.948086999999987</v>
      </c>
      <c r="BA38">
        <f t="shared" si="1"/>
        <v>1849.2306590000003</v>
      </c>
      <c r="BD38">
        <v>5.83</v>
      </c>
      <c r="BE38">
        <v>1.87</v>
      </c>
      <c r="BF38">
        <v>2.92</v>
      </c>
      <c r="BG38">
        <v>1.78</v>
      </c>
      <c r="BH38">
        <v>8.99</v>
      </c>
      <c r="BI38">
        <v>0.83</v>
      </c>
      <c r="BJ38">
        <v>0.41</v>
      </c>
      <c r="BK38">
        <v>1.71</v>
      </c>
      <c r="BL38">
        <v>0.85</v>
      </c>
      <c r="BM38">
        <v>0.19</v>
      </c>
      <c r="BN38">
        <v>2.29</v>
      </c>
      <c r="BO38">
        <v>3.64</v>
      </c>
      <c r="BP38">
        <v>0.23</v>
      </c>
      <c r="BQ38">
        <v>1.92</v>
      </c>
      <c r="BR38">
        <v>2.1</v>
      </c>
      <c r="BS38">
        <v>1.55</v>
      </c>
      <c r="BT38">
        <v>2.8603589999999999</v>
      </c>
      <c r="BU38">
        <v>1.2925979999999999</v>
      </c>
      <c r="BV38">
        <v>2.307512</v>
      </c>
      <c r="BW38">
        <v>1.8716550000000001</v>
      </c>
      <c r="BX38">
        <v>1.887764</v>
      </c>
      <c r="BY38">
        <v>2.585197</v>
      </c>
      <c r="BZ38">
        <v>1.2788109999999999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5.1186879999999997</v>
      </c>
      <c r="CK38">
        <v>0.90079500000000001</v>
      </c>
      <c r="CL38">
        <v>1.8669750000000001</v>
      </c>
      <c r="CM38">
        <v>3.3828119999999999</v>
      </c>
      <c r="CN38">
        <v>3.412458</v>
      </c>
      <c r="CO38">
        <v>2.0681569999999998</v>
      </c>
      <c r="CP38">
        <v>4.1018520000000001</v>
      </c>
      <c r="CQ38">
        <v>3.4124590000000001</v>
      </c>
      <c r="CR38">
        <v>0.79911500000000002</v>
      </c>
      <c r="CS38">
        <v>2.6908799999999999</v>
      </c>
      <c r="CT38">
        <v>2.457837</v>
      </c>
      <c r="CU38">
        <v>0</v>
      </c>
      <c r="CV38">
        <v>0</v>
      </c>
      <c r="CW38">
        <v>2.3505479999999999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78.948086999999987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181.71541099999999</v>
      </c>
      <c r="L39">
        <v>231.18050199999999</v>
      </c>
      <c r="M39">
        <v>90.858439000000004</v>
      </c>
      <c r="N39">
        <v>116.260677</v>
      </c>
      <c r="O39">
        <v>121.876716</v>
      </c>
      <c r="P39">
        <v>138.74097900000001</v>
      </c>
      <c r="Q39">
        <v>11.160919</v>
      </c>
      <c r="R39">
        <v>17.609549000000001</v>
      </c>
      <c r="S39">
        <v>12.974268</v>
      </c>
      <c r="T39">
        <v>0.72291399999999995</v>
      </c>
      <c r="U39">
        <v>336.167618</v>
      </c>
      <c r="V39">
        <v>2.8898999999999999</v>
      </c>
      <c r="W39">
        <v>11.492169000000001</v>
      </c>
      <c r="X39">
        <v>40.458599999999997</v>
      </c>
      <c r="Y39">
        <v>0</v>
      </c>
      <c r="Z39">
        <v>12.626550999999999</v>
      </c>
      <c r="AA39">
        <v>40.601244999999999</v>
      </c>
      <c r="AB39">
        <v>27.937411999999998</v>
      </c>
      <c r="AC39">
        <v>20.343468000000001</v>
      </c>
      <c r="AD39">
        <v>19.102501</v>
      </c>
      <c r="AE39">
        <v>51.927025</v>
      </c>
      <c r="AF39">
        <v>8.3931009999999997</v>
      </c>
      <c r="AG39">
        <v>42.075389000000001</v>
      </c>
      <c r="AH39">
        <v>0</v>
      </c>
      <c r="AI39">
        <v>0</v>
      </c>
      <c r="AJ39">
        <v>0</v>
      </c>
      <c r="AK39">
        <v>56.844293</v>
      </c>
      <c r="AL39">
        <v>63.803212000000002</v>
      </c>
      <c r="AM39">
        <v>16.548590000000001</v>
      </c>
      <c r="AN39">
        <v>1.0358909999999999</v>
      </c>
      <c r="AO39">
        <v>0</v>
      </c>
      <c r="AP39">
        <v>1.480785</v>
      </c>
      <c r="AQ39">
        <v>0</v>
      </c>
      <c r="AR39">
        <v>48.920226999999997</v>
      </c>
      <c r="AS39">
        <v>34.344245000000001</v>
      </c>
      <c r="AT39">
        <v>10.837149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78.916904999999986</v>
      </c>
      <c r="BA39">
        <f t="shared" si="1"/>
        <v>1849.8466500000004</v>
      </c>
      <c r="BD39">
        <v>5.83</v>
      </c>
      <c r="BE39">
        <v>1.87</v>
      </c>
      <c r="BF39">
        <v>2.92</v>
      </c>
      <c r="BG39">
        <v>1.78</v>
      </c>
      <c r="BH39">
        <v>8.99</v>
      </c>
      <c r="BI39">
        <v>0.83</v>
      </c>
      <c r="BJ39">
        <v>0.41</v>
      </c>
      <c r="BK39">
        <v>1.71</v>
      </c>
      <c r="BL39">
        <v>0.85</v>
      </c>
      <c r="BM39">
        <v>0.19</v>
      </c>
      <c r="BN39">
        <v>2.29</v>
      </c>
      <c r="BO39">
        <v>3.64</v>
      </c>
      <c r="BP39">
        <v>0.23</v>
      </c>
      <c r="BQ39">
        <v>1.92</v>
      </c>
      <c r="BR39">
        <v>2.1</v>
      </c>
      <c r="BS39">
        <v>1.55</v>
      </c>
      <c r="BT39">
        <v>2.8603589999999999</v>
      </c>
      <c r="BU39">
        <v>1.2925979999999999</v>
      </c>
      <c r="BV39">
        <v>2.2763300000000002</v>
      </c>
      <c r="BW39">
        <v>1.8716550000000001</v>
      </c>
      <c r="BX39">
        <v>1.887764</v>
      </c>
      <c r="BY39">
        <v>2.585197</v>
      </c>
      <c r="BZ39">
        <v>1.2788109999999999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5.1186879999999997</v>
      </c>
      <c r="CK39">
        <v>0.90079500000000001</v>
      </c>
      <c r="CL39">
        <v>1.8669750000000001</v>
      </c>
      <c r="CM39">
        <v>3.3828119999999999</v>
      </c>
      <c r="CN39">
        <v>3.412458</v>
      </c>
      <c r="CO39">
        <v>2.0681569999999998</v>
      </c>
      <c r="CP39">
        <v>4.1018520000000001</v>
      </c>
      <c r="CQ39">
        <v>3.4124590000000001</v>
      </c>
      <c r="CR39">
        <v>0.79911500000000002</v>
      </c>
      <c r="CS39">
        <v>2.6908799999999999</v>
      </c>
      <c r="CT39">
        <v>2.457837</v>
      </c>
      <c r="CU39">
        <v>0</v>
      </c>
      <c r="CV39">
        <v>0</v>
      </c>
      <c r="CW39">
        <v>2.3505479999999999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78.916904999999986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181.70391599999999</v>
      </c>
      <c r="L40">
        <v>231.18050199999999</v>
      </c>
      <c r="M40">
        <v>90.858439000000004</v>
      </c>
      <c r="N40">
        <v>116.260677</v>
      </c>
      <c r="O40">
        <v>121.876716</v>
      </c>
      <c r="P40">
        <v>138.74097900000001</v>
      </c>
      <c r="Q40">
        <v>11.160919</v>
      </c>
      <c r="R40">
        <v>17.609549000000001</v>
      </c>
      <c r="S40">
        <v>12.974268</v>
      </c>
      <c r="T40">
        <v>0.72291399999999995</v>
      </c>
      <c r="U40">
        <v>336.167618</v>
      </c>
      <c r="V40">
        <v>2.8898999999999999</v>
      </c>
      <c r="W40">
        <v>11.492169000000001</v>
      </c>
      <c r="X40">
        <v>40.458599999999997</v>
      </c>
      <c r="Y40">
        <v>0</v>
      </c>
      <c r="Z40">
        <v>12.626550999999999</v>
      </c>
      <c r="AA40">
        <v>27.015747999999999</v>
      </c>
      <c r="AB40">
        <v>27.937411999999998</v>
      </c>
      <c r="AC40">
        <v>20.343468000000001</v>
      </c>
      <c r="AD40">
        <v>19.102501</v>
      </c>
      <c r="AE40">
        <v>51.927025</v>
      </c>
      <c r="AF40">
        <v>8.3931009999999997</v>
      </c>
      <c r="AG40">
        <v>42.075389000000001</v>
      </c>
      <c r="AH40">
        <v>0</v>
      </c>
      <c r="AI40">
        <v>0</v>
      </c>
      <c r="AJ40">
        <v>0</v>
      </c>
      <c r="AK40">
        <v>56.844293</v>
      </c>
      <c r="AL40">
        <v>63.803212000000002</v>
      </c>
      <c r="AM40">
        <v>16.548590000000001</v>
      </c>
      <c r="AN40">
        <v>1.0358909999999999</v>
      </c>
      <c r="AO40">
        <v>0</v>
      </c>
      <c r="AP40">
        <v>1.480785</v>
      </c>
      <c r="AQ40">
        <v>0</v>
      </c>
      <c r="AR40">
        <v>48.920226999999997</v>
      </c>
      <c r="AS40">
        <v>34.344245000000001</v>
      </c>
      <c r="AT40">
        <v>10.837149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78.916904999999986</v>
      </c>
      <c r="BA40">
        <f t="shared" si="1"/>
        <v>1836.2496580000004</v>
      </c>
      <c r="BD40">
        <v>5.83</v>
      </c>
      <c r="BE40">
        <v>1.87</v>
      </c>
      <c r="BF40">
        <v>2.92</v>
      </c>
      <c r="BG40">
        <v>1.78</v>
      </c>
      <c r="BH40">
        <v>8.99</v>
      </c>
      <c r="BI40">
        <v>0.83</v>
      </c>
      <c r="BJ40">
        <v>0.41</v>
      </c>
      <c r="BK40">
        <v>1.71</v>
      </c>
      <c r="BL40">
        <v>0.85</v>
      </c>
      <c r="BM40">
        <v>0.19</v>
      </c>
      <c r="BN40">
        <v>2.29</v>
      </c>
      <c r="BO40">
        <v>3.64</v>
      </c>
      <c r="BP40">
        <v>0.23</v>
      </c>
      <c r="BQ40">
        <v>1.92</v>
      </c>
      <c r="BR40">
        <v>2.1</v>
      </c>
      <c r="BS40">
        <v>1.55</v>
      </c>
      <c r="BT40">
        <v>2.8603589999999999</v>
      </c>
      <c r="BU40">
        <v>1.2925979999999999</v>
      </c>
      <c r="BV40">
        <v>2.2763300000000002</v>
      </c>
      <c r="BW40">
        <v>1.8716550000000001</v>
      </c>
      <c r="BX40">
        <v>1.887764</v>
      </c>
      <c r="BY40">
        <v>2.585197</v>
      </c>
      <c r="BZ40">
        <v>1.2788109999999999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5.1186879999999997</v>
      </c>
      <c r="CK40">
        <v>0.90079500000000001</v>
      </c>
      <c r="CL40">
        <v>1.8669750000000001</v>
      </c>
      <c r="CM40">
        <v>3.3828119999999999</v>
      </c>
      <c r="CN40">
        <v>3.412458</v>
      </c>
      <c r="CO40">
        <v>2.0681569999999998</v>
      </c>
      <c r="CP40">
        <v>4.1018520000000001</v>
      </c>
      <c r="CQ40">
        <v>3.4124590000000001</v>
      </c>
      <c r="CR40">
        <v>0.79911500000000002</v>
      </c>
      <c r="CS40">
        <v>2.6908799999999999</v>
      </c>
      <c r="CT40">
        <v>2.457837</v>
      </c>
      <c r="CU40">
        <v>0</v>
      </c>
      <c r="CV40">
        <v>0</v>
      </c>
      <c r="CW40">
        <v>2.3505479999999999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78.916904999999986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181.71541099999999</v>
      </c>
      <c r="L41">
        <v>231.18050199999999</v>
      </c>
      <c r="M41">
        <v>90.858439000000004</v>
      </c>
      <c r="N41">
        <v>116.260677</v>
      </c>
      <c r="O41">
        <v>121.876716</v>
      </c>
      <c r="P41">
        <v>138.74097900000001</v>
      </c>
      <c r="Q41">
        <v>11.160919</v>
      </c>
      <c r="R41">
        <v>17.773896000000001</v>
      </c>
      <c r="S41">
        <v>12.974268</v>
      </c>
      <c r="T41">
        <v>0.72291399999999995</v>
      </c>
      <c r="U41">
        <v>336.167618</v>
      </c>
      <c r="V41">
        <v>2.8898999999999999</v>
      </c>
      <c r="W41">
        <v>11.492169000000001</v>
      </c>
      <c r="X41">
        <v>40.458599999999997</v>
      </c>
      <c r="Y41">
        <v>0</v>
      </c>
      <c r="Z41">
        <v>12.626550999999999</v>
      </c>
      <c r="AA41">
        <v>27.015747999999999</v>
      </c>
      <c r="AB41">
        <v>27.937411999999998</v>
      </c>
      <c r="AC41">
        <v>20.343468000000001</v>
      </c>
      <c r="AD41">
        <v>28.653752000000001</v>
      </c>
      <c r="AE41">
        <v>51.927025</v>
      </c>
      <c r="AF41">
        <v>8.3931009999999997</v>
      </c>
      <c r="AG41">
        <v>42.075389000000001</v>
      </c>
      <c r="AH41">
        <v>0</v>
      </c>
      <c r="AI41">
        <v>0</v>
      </c>
      <c r="AJ41">
        <v>0</v>
      </c>
      <c r="AK41">
        <v>56.844293</v>
      </c>
      <c r="AL41">
        <v>80.593530999999999</v>
      </c>
      <c r="AM41">
        <v>16.548590000000001</v>
      </c>
      <c r="AN41">
        <v>1.0358909999999999</v>
      </c>
      <c r="AO41">
        <v>0</v>
      </c>
      <c r="AP41">
        <v>1.480785</v>
      </c>
      <c r="AQ41">
        <v>0</v>
      </c>
      <c r="AR41">
        <v>48.920226999999997</v>
      </c>
      <c r="AS41">
        <v>34.344245000000001</v>
      </c>
      <c r="AT41">
        <v>10.837149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78.966904999999997</v>
      </c>
      <c r="BA41">
        <f t="shared" si="1"/>
        <v>1862.8170700000001</v>
      </c>
      <c r="BD41">
        <v>5.83</v>
      </c>
      <c r="BE41">
        <v>1.87</v>
      </c>
      <c r="BF41">
        <v>2.92</v>
      </c>
      <c r="BG41">
        <v>1.78</v>
      </c>
      <c r="BH41">
        <v>8.99</v>
      </c>
      <c r="BI41">
        <v>0.83</v>
      </c>
      <c r="BJ41">
        <v>0.41</v>
      </c>
      <c r="BK41">
        <v>1.76</v>
      </c>
      <c r="BL41">
        <v>0.85</v>
      </c>
      <c r="BM41">
        <v>0.19</v>
      </c>
      <c r="BN41">
        <v>2.29</v>
      </c>
      <c r="BO41">
        <v>3.64</v>
      </c>
      <c r="BP41">
        <v>0.23</v>
      </c>
      <c r="BQ41">
        <v>1.92</v>
      </c>
      <c r="BR41">
        <v>2.1</v>
      </c>
      <c r="BS41">
        <v>1.55</v>
      </c>
      <c r="BT41">
        <v>2.8603589999999999</v>
      </c>
      <c r="BU41">
        <v>1.2925979999999999</v>
      </c>
      <c r="BV41">
        <v>2.2763300000000002</v>
      </c>
      <c r="BW41">
        <v>1.8716550000000001</v>
      </c>
      <c r="BX41">
        <v>1.887764</v>
      </c>
      <c r="BY41">
        <v>2.585197</v>
      </c>
      <c r="BZ41">
        <v>1.2788109999999999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5.1186879999999997</v>
      </c>
      <c r="CK41">
        <v>0.90079500000000001</v>
      </c>
      <c r="CL41">
        <v>1.8669750000000001</v>
      </c>
      <c r="CM41">
        <v>3.3828119999999999</v>
      </c>
      <c r="CN41">
        <v>3.412458</v>
      </c>
      <c r="CO41">
        <v>2.0681569999999998</v>
      </c>
      <c r="CP41">
        <v>4.1018520000000001</v>
      </c>
      <c r="CQ41">
        <v>3.4124590000000001</v>
      </c>
      <c r="CR41">
        <v>0.79911500000000002</v>
      </c>
      <c r="CS41">
        <v>2.6908799999999999</v>
      </c>
      <c r="CT41">
        <v>2.457837</v>
      </c>
      <c r="CU41">
        <v>0</v>
      </c>
      <c r="CV41">
        <v>0</v>
      </c>
      <c r="CW41">
        <v>2.3505479999999999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78.966904999999997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181.70391599999999</v>
      </c>
      <c r="L42">
        <v>231.18050199999999</v>
      </c>
      <c r="M42">
        <v>90.858439000000004</v>
      </c>
      <c r="N42">
        <v>116.260677</v>
      </c>
      <c r="O42">
        <v>121.876716</v>
      </c>
      <c r="P42">
        <v>138.74097900000001</v>
      </c>
      <c r="Q42">
        <v>11.160919</v>
      </c>
      <c r="R42">
        <v>17.773896000000001</v>
      </c>
      <c r="S42">
        <v>12.974268</v>
      </c>
      <c r="T42">
        <v>0.72291399999999995</v>
      </c>
      <c r="U42">
        <v>336.167618</v>
      </c>
      <c r="V42">
        <v>7.6512989999999999</v>
      </c>
      <c r="W42">
        <v>11.492169000000001</v>
      </c>
      <c r="X42">
        <v>62.104047000000001</v>
      </c>
      <c r="Y42">
        <v>0</v>
      </c>
      <c r="Z42">
        <v>12.626550999999999</v>
      </c>
      <c r="AA42">
        <v>13.545925</v>
      </c>
      <c r="AB42">
        <v>27.937411999999998</v>
      </c>
      <c r="AC42">
        <v>20.343468000000001</v>
      </c>
      <c r="AD42">
        <v>28.653752000000001</v>
      </c>
      <c r="AE42">
        <v>51.927025</v>
      </c>
      <c r="AF42">
        <v>8.3931009999999997</v>
      </c>
      <c r="AG42">
        <v>42.075389000000001</v>
      </c>
      <c r="AH42">
        <v>0</v>
      </c>
      <c r="AI42">
        <v>0</v>
      </c>
      <c r="AJ42">
        <v>0</v>
      </c>
      <c r="AK42">
        <v>56.844293</v>
      </c>
      <c r="AL42">
        <v>80.593530999999999</v>
      </c>
      <c r="AM42">
        <v>16.548590000000001</v>
      </c>
      <c r="AN42">
        <v>1.0358909999999999</v>
      </c>
      <c r="AO42">
        <v>0</v>
      </c>
      <c r="AP42">
        <v>1.480785</v>
      </c>
      <c r="AQ42">
        <v>0</v>
      </c>
      <c r="AR42">
        <v>48.920226999999997</v>
      </c>
      <c r="AS42">
        <v>34.344245000000001</v>
      </c>
      <c r="AT42">
        <v>10.837149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79.006904999999989</v>
      </c>
      <c r="BA42">
        <f t="shared" si="1"/>
        <v>1875.7825980000002</v>
      </c>
      <c r="BD42">
        <v>5.83</v>
      </c>
      <c r="BE42">
        <v>1.87</v>
      </c>
      <c r="BF42">
        <v>2.92</v>
      </c>
      <c r="BG42">
        <v>1.78</v>
      </c>
      <c r="BH42">
        <v>8.99</v>
      </c>
      <c r="BI42">
        <v>0.86</v>
      </c>
      <c r="BJ42">
        <v>0.42</v>
      </c>
      <c r="BK42">
        <v>1.76</v>
      </c>
      <c r="BL42">
        <v>0.85</v>
      </c>
      <c r="BM42">
        <v>0.19</v>
      </c>
      <c r="BN42">
        <v>2.29</v>
      </c>
      <c r="BO42">
        <v>3.64</v>
      </c>
      <c r="BP42">
        <v>0.23</v>
      </c>
      <c r="BQ42">
        <v>1.92</v>
      </c>
      <c r="BR42">
        <v>2.1</v>
      </c>
      <c r="BS42">
        <v>1.55</v>
      </c>
      <c r="BT42">
        <v>2.8603589999999999</v>
      </c>
      <c r="BU42">
        <v>1.2925979999999999</v>
      </c>
      <c r="BV42">
        <v>2.2763300000000002</v>
      </c>
      <c r="BW42">
        <v>1.8716550000000001</v>
      </c>
      <c r="BX42">
        <v>1.887764</v>
      </c>
      <c r="BY42">
        <v>2.585197</v>
      </c>
      <c r="BZ42">
        <v>1.2788109999999999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5.1186879999999997</v>
      </c>
      <c r="CK42">
        <v>0.90079500000000001</v>
      </c>
      <c r="CL42">
        <v>1.8669750000000001</v>
      </c>
      <c r="CM42">
        <v>3.3828119999999999</v>
      </c>
      <c r="CN42">
        <v>3.412458</v>
      </c>
      <c r="CO42">
        <v>2.0681569999999998</v>
      </c>
      <c r="CP42">
        <v>4.1018520000000001</v>
      </c>
      <c r="CQ42">
        <v>3.4124590000000001</v>
      </c>
      <c r="CR42">
        <v>0.79911500000000002</v>
      </c>
      <c r="CS42">
        <v>2.6908799999999999</v>
      </c>
      <c r="CT42">
        <v>2.457837</v>
      </c>
      <c r="CU42">
        <v>0</v>
      </c>
      <c r="CV42">
        <v>0</v>
      </c>
      <c r="CW42">
        <v>2.3505479999999999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79.006904999999989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181.70276799999999</v>
      </c>
      <c r="L43">
        <v>231.530449</v>
      </c>
      <c r="M43">
        <v>90.858439000000004</v>
      </c>
      <c r="N43">
        <v>116.260677</v>
      </c>
      <c r="O43">
        <v>121.876716</v>
      </c>
      <c r="P43">
        <v>138.74097900000001</v>
      </c>
      <c r="Q43">
        <v>11.126415</v>
      </c>
      <c r="R43">
        <v>13.395360999999999</v>
      </c>
      <c r="S43">
        <v>12.974268</v>
      </c>
      <c r="T43">
        <v>0.72291399999999995</v>
      </c>
      <c r="U43">
        <v>336.167618</v>
      </c>
      <c r="V43">
        <v>7.6512989999999999</v>
      </c>
      <c r="W43">
        <v>17.666633000000001</v>
      </c>
      <c r="X43">
        <v>62.104047000000001</v>
      </c>
      <c r="Y43">
        <v>0</v>
      </c>
      <c r="Z43">
        <v>12.626550999999999</v>
      </c>
      <c r="AA43">
        <v>0</v>
      </c>
      <c r="AB43">
        <v>27.937411999999998</v>
      </c>
      <c r="AC43">
        <v>20.343468000000001</v>
      </c>
      <c r="AD43">
        <v>28.653752000000001</v>
      </c>
      <c r="AE43">
        <v>51.927025</v>
      </c>
      <c r="AF43">
        <v>8.3931009999999997</v>
      </c>
      <c r="AG43">
        <v>42.075389000000001</v>
      </c>
      <c r="AH43">
        <v>0</v>
      </c>
      <c r="AI43">
        <v>0</v>
      </c>
      <c r="AJ43">
        <v>0</v>
      </c>
      <c r="AK43">
        <v>56.844293</v>
      </c>
      <c r="AL43">
        <v>81.712885999999997</v>
      </c>
      <c r="AM43">
        <v>16.548590000000001</v>
      </c>
      <c r="AN43">
        <v>1.0358909999999999</v>
      </c>
      <c r="AO43">
        <v>0</v>
      </c>
      <c r="AP43">
        <v>1.850981</v>
      </c>
      <c r="AQ43">
        <v>0</v>
      </c>
      <c r="AR43">
        <v>48.920226999999997</v>
      </c>
      <c r="AS43">
        <v>33.37585</v>
      </c>
      <c r="AT43">
        <v>10.837149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79.006904999999989</v>
      </c>
      <c r="BA43">
        <f t="shared" si="1"/>
        <v>1864.8680530000001</v>
      </c>
      <c r="BD43">
        <v>5.83</v>
      </c>
      <c r="BE43">
        <v>1.87</v>
      </c>
      <c r="BF43">
        <v>2.92</v>
      </c>
      <c r="BG43">
        <v>1.78</v>
      </c>
      <c r="BH43">
        <v>8.99</v>
      </c>
      <c r="BI43">
        <v>0.86</v>
      </c>
      <c r="BJ43">
        <v>0.42</v>
      </c>
      <c r="BK43">
        <v>1.76</v>
      </c>
      <c r="BL43">
        <v>0.85</v>
      </c>
      <c r="BM43">
        <v>0.19</v>
      </c>
      <c r="BN43">
        <v>2.29</v>
      </c>
      <c r="BO43">
        <v>3.64</v>
      </c>
      <c r="BP43">
        <v>0.23</v>
      </c>
      <c r="BQ43">
        <v>1.92</v>
      </c>
      <c r="BR43">
        <v>2.1</v>
      </c>
      <c r="BS43">
        <v>1.55</v>
      </c>
      <c r="BT43">
        <v>2.8603589999999999</v>
      </c>
      <c r="BU43">
        <v>1.2925979999999999</v>
      </c>
      <c r="BV43">
        <v>2.2763300000000002</v>
      </c>
      <c r="BW43">
        <v>1.8716550000000001</v>
      </c>
      <c r="BX43">
        <v>1.887764</v>
      </c>
      <c r="BY43">
        <v>2.585197</v>
      </c>
      <c r="BZ43">
        <v>1.2788109999999999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5.1186879999999997</v>
      </c>
      <c r="CK43">
        <v>0.90079500000000001</v>
      </c>
      <c r="CL43">
        <v>1.8669750000000001</v>
      </c>
      <c r="CM43">
        <v>3.3828119999999999</v>
      </c>
      <c r="CN43">
        <v>3.412458</v>
      </c>
      <c r="CO43">
        <v>2.0681569999999998</v>
      </c>
      <c r="CP43">
        <v>4.1018520000000001</v>
      </c>
      <c r="CQ43">
        <v>3.4124590000000001</v>
      </c>
      <c r="CR43">
        <v>0.79911500000000002</v>
      </c>
      <c r="CS43">
        <v>2.6908799999999999</v>
      </c>
      <c r="CT43">
        <v>2.457837</v>
      </c>
      <c r="CU43">
        <v>0</v>
      </c>
      <c r="CV43">
        <v>0</v>
      </c>
      <c r="CW43">
        <v>2.3505479999999999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79.006904999999989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181.691273</v>
      </c>
      <c r="L44">
        <v>231.530449</v>
      </c>
      <c r="M44">
        <v>90.858439000000004</v>
      </c>
      <c r="N44">
        <v>116.260677</v>
      </c>
      <c r="O44">
        <v>121.876716</v>
      </c>
      <c r="P44">
        <v>138.74097900000001</v>
      </c>
      <c r="Q44">
        <v>11.126415</v>
      </c>
      <c r="R44">
        <v>13.395360999999999</v>
      </c>
      <c r="S44">
        <v>12.974268</v>
      </c>
      <c r="T44">
        <v>0.72291399999999995</v>
      </c>
      <c r="U44">
        <v>336.167618</v>
      </c>
      <c r="V44">
        <v>7.6512989999999999</v>
      </c>
      <c r="W44">
        <v>29.083182999999998</v>
      </c>
      <c r="X44">
        <v>89.653808999999995</v>
      </c>
      <c r="Y44">
        <v>0</v>
      </c>
      <c r="Z44">
        <v>12.626550999999999</v>
      </c>
      <c r="AA44">
        <v>0</v>
      </c>
      <c r="AB44">
        <v>27.937411999999998</v>
      </c>
      <c r="AC44">
        <v>20.343468000000001</v>
      </c>
      <c r="AD44">
        <v>28.653752000000001</v>
      </c>
      <c r="AE44">
        <v>51.927025</v>
      </c>
      <c r="AF44">
        <v>8.3931009999999997</v>
      </c>
      <c r="AG44">
        <v>42.075389000000001</v>
      </c>
      <c r="AH44">
        <v>0</v>
      </c>
      <c r="AI44">
        <v>0</v>
      </c>
      <c r="AJ44">
        <v>0</v>
      </c>
      <c r="AK44">
        <v>56.844293</v>
      </c>
      <c r="AL44">
        <v>81.712885999999997</v>
      </c>
      <c r="AM44">
        <v>16.548590000000001</v>
      </c>
      <c r="AN44">
        <v>1.0358909999999999</v>
      </c>
      <c r="AO44">
        <v>0</v>
      </c>
      <c r="AP44">
        <v>1.850981</v>
      </c>
      <c r="AQ44">
        <v>0</v>
      </c>
      <c r="AR44">
        <v>48.920226999999997</v>
      </c>
      <c r="AS44">
        <v>33.37585</v>
      </c>
      <c r="AT44">
        <v>10.837149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79.076904999999982</v>
      </c>
      <c r="BA44">
        <f t="shared" si="1"/>
        <v>1903.8928699999999</v>
      </c>
      <c r="BD44">
        <v>5.83</v>
      </c>
      <c r="BE44">
        <v>1.87</v>
      </c>
      <c r="BF44">
        <v>2.92</v>
      </c>
      <c r="BG44">
        <v>1.78</v>
      </c>
      <c r="BH44">
        <v>8.99</v>
      </c>
      <c r="BI44">
        <v>0.91</v>
      </c>
      <c r="BJ44">
        <v>0.44</v>
      </c>
      <c r="BK44">
        <v>1.76</v>
      </c>
      <c r="BL44">
        <v>0.85</v>
      </c>
      <c r="BM44">
        <v>0.19</v>
      </c>
      <c r="BN44">
        <v>2.29</v>
      </c>
      <c r="BO44">
        <v>3.64</v>
      </c>
      <c r="BP44">
        <v>0.23</v>
      </c>
      <c r="BQ44">
        <v>1.92</v>
      </c>
      <c r="BR44">
        <v>2.1</v>
      </c>
      <c r="BS44">
        <v>1.55</v>
      </c>
      <c r="BT44">
        <v>2.8603589999999999</v>
      </c>
      <c r="BU44">
        <v>1.2925979999999999</v>
      </c>
      <c r="BV44">
        <v>2.2763300000000002</v>
      </c>
      <c r="BW44">
        <v>1.8716550000000001</v>
      </c>
      <c r="BX44">
        <v>1.887764</v>
      </c>
      <c r="BY44">
        <v>2.585197</v>
      </c>
      <c r="BZ44">
        <v>1.2788109999999999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5.1186879999999997</v>
      </c>
      <c r="CK44">
        <v>0.90079500000000001</v>
      </c>
      <c r="CL44">
        <v>1.8669750000000001</v>
      </c>
      <c r="CM44">
        <v>3.3828119999999999</v>
      </c>
      <c r="CN44">
        <v>3.412458</v>
      </c>
      <c r="CO44">
        <v>2.0681569999999998</v>
      </c>
      <c r="CP44">
        <v>4.1018520000000001</v>
      </c>
      <c r="CQ44">
        <v>3.4124590000000001</v>
      </c>
      <c r="CR44">
        <v>0.79911500000000002</v>
      </c>
      <c r="CS44">
        <v>2.6908799999999999</v>
      </c>
      <c r="CT44">
        <v>2.457837</v>
      </c>
      <c r="CU44">
        <v>0</v>
      </c>
      <c r="CV44">
        <v>0</v>
      </c>
      <c r="CW44">
        <v>2.3505479999999999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79.076904999999982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181.89938799999999</v>
      </c>
      <c r="L45">
        <v>231.97933699999999</v>
      </c>
      <c r="M45">
        <v>90.858439000000004</v>
      </c>
      <c r="N45">
        <v>116.260677</v>
      </c>
      <c r="O45">
        <v>121.876716</v>
      </c>
      <c r="P45">
        <v>138.74097900000001</v>
      </c>
      <c r="Q45">
        <v>11.132042999999999</v>
      </c>
      <c r="R45">
        <v>18.567125999999998</v>
      </c>
      <c r="S45">
        <v>13.490397</v>
      </c>
      <c r="T45">
        <v>0.72451200000000004</v>
      </c>
      <c r="U45">
        <v>336.167618</v>
      </c>
      <c r="V45">
        <v>7.6512989999999999</v>
      </c>
      <c r="W45">
        <v>29.083182999999998</v>
      </c>
      <c r="X45">
        <v>94.142538000000002</v>
      </c>
      <c r="Y45">
        <v>0</v>
      </c>
      <c r="Z45">
        <v>12.626550999999999</v>
      </c>
      <c r="AA45">
        <v>0</v>
      </c>
      <c r="AB45">
        <v>27.937411999999998</v>
      </c>
      <c r="AC45">
        <v>20.343468000000001</v>
      </c>
      <c r="AD45">
        <v>9.5512510000000006</v>
      </c>
      <c r="AE45">
        <v>51.927025</v>
      </c>
      <c r="AF45">
        <v>8.3931009999999997</v>
      </c>
      <c r="AG45">
        <v>42.075389000000001</v>
      </c>
      <c r="AH45">
        <v>0</v>
      </c>
      <c r="AI45">
        <v>0</v>
      </c>
      <c r="AJ45">
        <v>0</v>
      </c>
      <c r="AK45">
        <v>56.844293</v>
      </c>
      <c r="AL45">
        <v>81.712885999999997</v>
      </c>
      <c r="AM45">
        <v>16.548590000000001</v>
      </c>
      <c r="AN45">
        <v>1.0358909999999999</v>
      </c>
      <c r="AO45">
        <v>0</v>
      </c>
      <c r="AP45">
        <v>1.850981</v>
      </c>
      <c r="AQ45">
        <v>0</v>
      </c>
      <c r="AR45">
        <v>48.920226999999997</v>
      </c>
      <c r="AS45">
        <v>33.37585</v>
      </c>
      <c r="AT45">
        <v>10.837149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79.076904999999982</v>
      </c>
      <c r="BA45">
        <f t="shared" si="1"/>
        <v>1895.6312210000003</v>
      </c>
      <c r="BD45">
        <v>5.83</v>
      </c>
      <c r="BE45">
        <v>1.87</v>
      </c>
      <c r="BF45">
        <v>2.92</v>
      </c>
      <c r="BG45">
        <v>1.78</v>
      </c>
      <c r="BH45">
        <v>8.99</v>
      </c>
      <c r="BI45">
        <v>0.91</v>
      </c>
      <c r="BJ45">
        <v>0.44</v>
      </c>
      <c r="BK45">
        <v>1.76</v>
      </c>
      <c r="BL45">
        <v>0.85</v>
      </c>
      <c r="BM45">
        <v>0.19</v>
      </c>
      <c r="BN45">
        <v>2.29</v>
      </c>
      <c r="BO45">
        <v>3.64</v>
      </c>
      <c r="BP45">
        <v>0.23</v>
      </c>
      <c r="BQ45">
        <v>1.92</v>
      </c>
      <c r="BR45">
        <v>2.1</v>
      </c>
      <c r="BS45">
        <v>1.55</v>
      </c>
      <c r="BT45">
        <v>2.8603589999999999</v>
      </c>
      <c r="BU45">
        <v>1.2925979999999999</v>
      </c>
      <c r="BV45">
        <v>2.2763300000000002</v>
      </c>
      <c r="BW45">
        <v>1.8716550000000001</v>
      </c>
      <c r="BX45">
        <v>1.887764</v>
      </c>
      <c r="BY45">
        <v>2.585197</v>
      </c>
      <c r="BZ45">
        <v>1.2788109999999999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5.1186879999999997</v>
      </c>
      <c r="CK45">
        <v>0.90079500000000001</v>
      </c>
      <c r="CL45">
        <v>1.8669750000000001</v>
      </c>
      <c r="CM45">
        <v>3.3828119999999999</v>
      </c>
      <c r="CN45">
        <v>3.412458</v>
      </c>
      <c r="CO45">
        <v>2.0681569999999998</v>
      </c>
      <c r="CP45">
        <v>4.1018520000000001</v>
      </c>
      <c r="CQ45">
        <v>3.4124590000000001</v>
      </c>
      <c r="CR45">
        <v>0.79911500000000002</v>
      </c>
      <c r="CS45">
        <v>2.6908799999999999</v>
      </c>
      <c r="CT45">
        <v>2.457837</v>
      </c>
      <c r="CU45">
        <v>0</v>
      </c>
      <c r="CV45">
        <v>0</v>
      </c>
      <c r="CW45">
        <v>2.3505479999999999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79.076904999999982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181.88822500000001</v>
      </c>
      <c r="L46">
        <v>231.97933699999999</v>
      </c>
      <c r="M46">
        <v>90.858439000000004</v>
      </c>
      <c r="N46">
        <v>116.260677</v>
      </c>
      <c r="O46">
        <v>121.876716</v>
      </c>
      <c r="P46">
        <v>138.74097900000001</v>
      </c>
      <c r="Q46">
        <v>11.132042999999999</v>
      </c>
      <c r="R46">
        <v>18.567125999999998</v>
      </c>
      <c r="S46">
        <v>13.490397</v>
      </c>
      <c r="T46">
        <v>0.72451200000000004</v>
      </c>
      <c r="U46">
        <v>336.167618</v>
      </c>
      <c r="V46">
        <v>13.402488999999999</v>
      </c>
      <c r="W46">
        <v>29.083182999999998</v>
      </c>
      <c r="X46">
        <v>94.142538000000002</v>
      </c>
      <c r="Y46">
        <v>0</v>
      </c>
      <c r="Z46">
        <v>12.626550999999999</v>
      </c>
      <c r="AA46">
        <v>0</v>
      </c>
      <c r="AB46">
        <v>27.937411999999998</v>
      </c>
      <c r="AC46">
        <v>20.343468000000001</v>
      </c>
      <c r="AD46">
        <v>0</v>
      </c>
      <c r="AE46">
        <v>51.927025</v>
      </c>
      <c r="AF46">
        <v>8.3931009999999997</v>
      </c>
      <c r="AG46">
        <v>42.075389000000001</v>
      </c>
      <c r="AH46">
        <v>0</v>
      </c>
      <c r="AI46">
        <v>0</v>
      </c>
      <c r="AJ46">
        <v>0</v>
      </c>
      <c r="AK46">
        <v>56.844293</v>
      </c>
      <c r="AL46">
        <v>81.712885999999997</v>
      </c>
      <c r="AM46">
        <v>16.548590000000001</v>
      </c>
      <c r="AN46">
        <v>1.0358909999999999</v>
      </c>
      <c r="AO46">
        <v>0</v>
      </c>
      <c r="AP46">
        <v>1.850981</v>
      </c>
      <c r="AQ46">
        <v>0</v>
      </c>
      <c r="AR46">
        <v>51.047193999999998</v>
      </c>
      <c r="AS46">
        <v>33.37585</v>
      </c>
      <c r="AT46">
        <v>10.837149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79.076904999999982</v>
      </c>
      <c r="BA46">
        <f t="shared" si="1"/>
        <v>1893.9469640000002</v>
      </c>
      <c r="BD46">
        <v>5.83</v>
      </c>
      <c r="BE46">
        <v>1.87</v>
      </c>
      <c r="BF46">
        <v>2.92</v>
      </c>
      <c r="BG46">
        <v>1.78</v>
      </c>
      <c r="BH46">
        <v>8.99</v>
      </c>
      <c r="BI46">
        <v>0.91</v>
      </c>
      <c r="BJ46">
        <v>0.44</v>
      </c>
      <c r="BK46">
        <v>1.76</v>
      </c>
      <c r="BL46">
        <v>0.85</v>
      </c>
      <c r="BM46">
        <v>0.19</v>
      </c>
      <c r="BN46">
        <v>2.29</v>
      </c>
      <c r="BO46">
        <v>3.64</v>
      </c>
      <c r="BP46">
        <v>0.23</v>
      </c>
      <c r="BQ46">
        <v>1.92</v>
      </c>
      <c r="BR46">
        <v>2.1</v>
      </c>
      <c r="BS46">
        <v>1.55</v>
      </c>
      <c r="BT46">
        <v>2.8603589999999999</v>
      </c>
      <c r="BU46">
        <v>1.2925979999999999</v>
      </c>
      <c r="BV46">
        <v>2.2763300000000002</v>
      </c>
      <c r="BW46">
        <v>1.8716550000000001</v>
      </c>
      <c r="BX46">
        <v>1.887764</v>
      </c>
      <c r="BY46">
        <v>2.585197</v>
      </c>
      <c r="BZ46">
        <v>1.2788109999999999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5.1186879999999997</v>
      </c>
      <c r="CK46">
        <v>0.90079500000000001</v>
      </c>
      <c r="CL46">
        <v>1.8669750000000001</v>
      </c>
      <c r="CM46">
        <v>3.3828119999999999</v>
      </c>
      <c r="CN46">
        <v>3.412458</v>
      </c>
      <c r="CO46">
        <v>2.0681569999999998</v>
      </c>
      <c r="CP46">
        <v>4.1018520000000001</v>
      </c>
      <c r="CQ46">
        <v>3.4124590000000001</v>
      </c>
      <c r="CR46">
        <v>0.79911500000000002</v>
      </c>
      <c r="CS46">
        <v>2.6908799999999999</v>
      </c>
      <c r="CT46">
        <v>2.457837</v>
      </c>
      <c r="CU46">
        <v>0</v>
      </c>
      <c r="CV46">
        <v>0</v>
      </c>
      <c r="CW46">
        <v>2.3505479999999999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79.076904999999982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181.89938799999999</v>
      </c>
      <c r="L47">
        <v>232.40798799999999</v>
      </c>
      <c r="M47">
        <v>90.858439000000004</v>
      </c>
      <c r="N47">
        <v>116.260677</v>
      </c>
      <c r="O47">
        <v>121.876716</v>
      </c>
      <c r="P47">
        <v>138.74097900000001</v>
      </c>
      <c r="Q47">
        <v>11.576713</v>
      </c>
      <c r="R47">
        <v>31.096962000000001</v>
      </c>
      <c r="S47">
        <v>13.827655</v>
      </c>
      <c r="T47">
        <v>0.73701000000000005</v>
      </c>
      <c r="U47">
        <v>336.167618</v>
      </c>
      <c r="V47">
        <v>13.402488999999999</v>
      </c>
      <c r="W47">
        <v>29.083182999999998</v>
      </c>
      <c r="X47">
        <v>94.142538000000002</v>
      </c>
      <c r="Y47">
        <v>0</v>
      </c>
      <c r="Z47">
        <v>12.626550999999999</v>
      </c>
      <c r="AA47">
        <v>0</v>
      </c>
      <c r="AB47">
        <v>27.937411999999998</v>
      </c>
      <c r="AC47">
        <v>20.343468000000001</v>
      </c>
      <c r="AD47">
        <v>0</v>
      </c>
      <c r="AE47">
        <v>51.927025</v>
      </c>
      <c r="AF47">
        <v>8.3931009999999997</v>
      </c>
      <c r="AG47">
        <v>42.075389000000001</v>
      </c>
      <c r="AH47">
        <v>24.161992000000001</v>
      </c>
      <c r="AI47">
        <v>0</v>
      </c>
      <c r="AJ47">
        <v>0</v>
      </c>
      <c r="AK47">
        <v>56.844293</v>
      </c>
      <c r="AL47">
        <v>81.712885999999997</v>
      </c>
      <c r="AM47">
        <v>16.548590000000001</v>
      </c>
      <c r="AN47">
        <v>1.0358909999999999</v>
      </c>
      <c r="AO47">
        <v>0</v>
      </c>
      <c r="AP47">
        <v>1.850981</v>
      </c>
      <c r="AQ47">
        <v>0</v>
      </c>
      <c r="AR47">
        <v>51.047193999999998</v>
      </c>
      <c r="AS47">
        <v>33.37585</v>
      </c>
      <c r="AT47">
        <v>10.837149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79.076904999999982</v>
      </c>
      <c r="BA47">
        <f t="shared" si="1"/>
        <v>1931.8730320000002</v>
      </c>
      <c r="BD47">
        <v>5.83</v>
      </c>
      <c r="BE47">
        <v>1.87</v>
      </c>
      <c r="BF47">
        <v>2.92</v>
      </c>
      <c r="BG47">
        <v>1.78</v>
      </c>
      <c r="BH47">
        <v>8.99</v>
      </c>
      <c r="BI47">
        <v>0.91</v>
      </c>
      <c r="BJ47">
        <v>0.44</v>
      </c>
      <c r="BK47">
        <v>1.76</v>
      </c>
      <c r="BL47">
        <v>0.85</v>
      </c>
      <c r="BM47">
        <v>0.19</v>
      </c>
      <c r="BN47">
        <v>2.29</v>
      </c>
      <c r="BO47">
        <v>3.64</v>
      </c>
      <c r="BP47">
        <v>0.23</v>
      </c>
      <c r="BQ47">
        <v>1.92</v>
      </c>
      <c r="BR47">
        <v>2.1</v>
      </c>
      <c r="BS47">
        <v>1.55</v>
      </c>
      <c r="BT47">
        <v>2.8603589999999999</v>
      </c>
      <c r="BU47">
        <v>1.2925979999999999</v>
      </c>
      <c r="BV47">
        <v>2.2763300000000002</v>
      </c>
      <c r="BW47">
        <v>1.8716550000000001</v>
      </c>
      <c r="BX47">
        <v>1.887764</v>
      </c>
      <c r="BY47">
        <v>2.585197</v>
      </c>
      <c r="BZ47">
        <v>1.2788109999999999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5.1186879999999997</v>
      </c>
      <c r="CK47">
        <v>0.90079500000000001</v>
      </c>
      <c r="CL47">
        <v>1.8669750000000001</v>
      </c>
      <c r="CM47">
        <v>3.3828119999999999</v>
      </c>
      <c r="CN47">
        <v>3.412458</v>
      </c>
      <c r="CO47">
        <v>2.0681569999999998</v>
      </c>
      <c r="CP47">
        <v>4.1018520000000001</v>
      </c>
      <c r="CQ47">
        <v>3.4124590000000001</v>
      </c>
      <c r="CR47">
        <v>0.79911500000000002</v>
      </c>
      <c r="CS47">
        <v>2.6908799999999999</v>
      </c>
      <c r="CT47">
        <v>2.457837</v>
      </c>
      <c r="CU47">
        <v>0</v>
      </c>
      <c r="CV47">
        <v>0.46290700000000001</v>
      </c>
      <c r="CW47">
        <v>2.3505479999999999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79.076904999999982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181.88822500000001</v>
      </c>
      <c r="L48">
        <v>232.40798799999999</v>
      </c>
      <c r="M48">
        <v>90.858439000000004</v>
      </c>
      <c r="N48">
        <v>116.260677</v>
      </c>
      <c r="O48">
        <v>121.876716</v>
      </c>
      <c r="P48">
        <v>138.74097900000001</v>
      </c>
      <c r="Q48">
        <v>11.576713</v>
      </c>
      <c r="R48">
        <v>31.096962000000001</v>
      </c>
      <c r="S48">
        <v>13.827655</v>
      </c>
      <c r="T48">
        <v>0.73701000000000005</v>
      </c>
      <c r="U48">
        <v>336.167618</v>
      </c>
      <c r="V48">
        <v>13.402488999999999</v>
      </c>
      <c r="W48">
        <v>29.083182999999998</v>
      </c>
      <c r="X48">
        <v>94.142538000000002</v>
      </c>
      <c r="Y48">
        <v>0</v>
      </c>
      <c r="Z48">
        <v>12.626550999999999</v>
      </c>
      <c r="AA48">
        <v>0</v>
      </c>
      <c r="AB48">
        <v>27.937411999999998</v>
      </c>
      <c r="AC48">
        <v>20.343468000000001</v>
      </c>
      <c r="AD48">
        <v>0</v>
      </c>
      <c r="AE48">
        <v>51.927025</v>
      </c>
      <c r="AF48">
        <v>8.3931009999999997</v>
      </c>
      <c r="AG48">
        <v>42.075389000000001</v>
      </c>
      <c r="AH48">
        <v>24.161992000000001</v>
      </c>
      <c r="AI48">
        <v>0</v>
      </c>
      <c r="AJ48">
        <v>0</v>
      </c>
      <c r="AK48">
        <v>56.844293</v>
      </c>
      <c r="AL48">
        <v>81.712885999999997</v>
      </c>
      <c r="AM48">
        <v>16.548590000000001</v>
      </c>
      <c r="AN48">
        <v>1.0358909999999999</v>
      </c>
      <c r="AO48">
        <v>0</v>
      </c>
      <c r="AP48">
        <v>1.850981</v>
      </c>
      <c r="AQ48">
        <v>0</v>
      </c>
      <c r="AR48">
        <v>48.920226999999997</v>
      </c>
      <c r="AS48">
        <v>33.37585</v>
      </c>
      <c r="AT48">
        <v>10.837149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79.076904999999982</v>
      </c>
      <c r="BA48">
        <f t="shared" si="1"/>
        <v>1929.7349020000004</v>
      </c>
      <c r="BD48">
        <v>5.83</v>
      </c>
      <c r="BE48">
        <v>1.87</v>
      </c>
      <c r="BF48">
        <v>2.92</v>
      </c>
      <c r="BG48">
        <v>1.78</v>
      </c>
      <c r="BH48">
        <v>8.99</v>
      </c>
      <c r="BI48">
        <v>0.91</v>
      </c>
      <c r="BJ48">
        <v>0.44</v>
      </c>
      <c r="BK48">
        <v>1.76</v>
      </c>
      <c r="BL48">
        <v>0.85</v>
      </c>
      <c r="BM48">
        <v>0.19</v>
      </c>
      <c r="BN48">
        <v>2.29</v>
      </c>
      <c r="BO48">
        <v>3.64</v>
      </c>
      <c r="BP48">
        <v>0.23</v>
      </c>
      <c r="BQ48">
        <v>1.92</v>
      </c>
      <c r="BR48">
        <v>2.1</v>
      </c>
      <c r="BS48">
        <v>1.55</v>
      </c>
      <c r="BT48">
        <v>2.8603589999999999</v>
      </c>
      <c r="BU48">
        <v>1.2925979999999999</v>
      </c>
      <c r="BV48">
        <v>2.2763300000000002</v>
      </c>
      <c r="BW48">
        <v>1.8716550000000001</v>
      </c>
      <c r="BX48">
        <v>1.887764</v>
      </c>
      <c r="BY48">
        <v>2.585197</v>
      </c>
      <c r="BZ48">
        <v>1.2788109999999999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5.1186879999999997</v>
      </c>
      <c r="CK48">
        <v>0.90079500000000001</v>
      </c>
      <c r="CL48">
        <v>1.8669750000000001</v>
      </c>
      <c r="CM48">
        <v>3.3828119999999999</v>
      </c>
      <c r="CN48">
        <v>3.412458</v>
      </c>
      <c r="CO48">
        <v>2.0681569999999998</v>
      </c>
      <c r="CP48">
        <v>4.1018520000000001</v>
      </c>
      <c r="CQ48">
        <v>3.4124590000000001</v>
      </c>
      <c r="CR48">
        <v>0.79911500000000002</v>
      </c>
      <c r="CS48">
        <v>2.6908799999999999</v>
      </c>
      <c r="CT48">
        <v>2.457837</v>
      </c>
      <c r="CU48">
        <v>0</v>
      </c>
      <c r="CV48">
        <v>0.46290700000000001</v>
      </c>
      <c r="CW48">
        <v>2.3505479999999999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79.076904999999982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181.89938799999999</v>
      </c>
      <c r="L49">
        <v>232.40798799999999</v>
      </c>
      <c r="M49">
        <v>90.858439000000004</v>
      </c>
      <c r="N49">
        <v>116.260677</v>
      </c>
      <c r="O49">
        <v>121.876716</v>
      </c>
      <c r="P49">
        <v>138.74097900000001</v>
      </c>
      <c r="Q49">
        <v>11.576713</v>
      </c>
      <c r="R49">
        <v>31.096962000000001</v>
      </c>
      <c r="S49">
        <v>13.827655</v>
      </c>
      <c r="T49">
        <v>0.73701000000000005</v>
      </c>
      <c r="U49">
        <v>336.167618</v>
      </c>
      <c r="V49">
        <v>13.402488999999999</v>
      </c>
      <c r="W49">
        <v>29.083182999999998</v>
      </c>
      <c r="X49">
        <v>94.142538000000002</v>
      </c>
      <c r="Y49">
        <v>0</v>
      </c>
      <c r="Z49">
        <v>6.3132760000000001</v>
      </c>
      <c r="AA49">
        <v>0</v>
      </c>
      <c r="AB49">
        <v>27.937411999999998</v>
      </c>
      <c r="AC49">
        <v>10.171735</v>
      </c>
      <c r="AD49">
        <v>0</v>
      </c>
      <c r="AE49">
        <v>51.927025</v>
      </c>
      <c r="AF49">
        <v>8.3931009999999997</v>
      </c>
      <c r="AG49">
        <v>42.075389000000001</v>
      </c>
      <c r="AH49">
        <v>24.161992000000001</v>
      </c>
      <c r="AI49">
        <v>0</v>
      </c>
      <c r="AJ49">
        <v>0</v>
      </c>
      <c r="AK49">
        <v>56.844293</v>
      </c>
      <c r="AL49">
        <v>76.451919000000004</v>
      </c>
      <c r="AM49">
        <v>16.548590000000001</v>
      </c>
      <c r="AN49">
        <v>1.0358909999999999</v>
      </c>
      <c r="AO49">
        <v>0</v>
      </c>
      <c r="AP49">
        <v>0.74039200000000005</v>
      </c>
      <c r="AQ49">
        <v>0</v>
      </c>
      <c r="AR49">
        <v>48.920226999999997</v>
      </c>
      <c r="AS49">
        <v>33.37585</v>
      </c>
      <c r="AT49">
        <v>10.837149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79.076904999999982</v>
      </c>
      <c r="BA49">
        <f t="shared" si="1"/>
        <v>1906.8895010000001</v>
      </c>
      <c r="BD49">
        <v>5.83</v>
      </c>
      <c r="BE49">
        <v>1.87</v>
      </c>
      <c r="BF49">
        <v>2.92</v>
      </c>
      <c r="BG49">
        <v>1.78</v>
      </c>
      <c r="BH49">
        <v>8.99</v>
      </c>
      <c r="BI49">
        <v>0.91</v>
      </c>
      <c r="BJ49">
        <v>0.44</v>
      </c>
      <c r="BK49">
        <v>1.76</v>
      </c>
      <c r="BL49">
        <v>0.85</v>
      </c>
      <c r="BM49">
        <v>0.19</v>
      </c>
      <c r="BN49">
        <v>2.29</v>
      </c>
      <c r="BO49">
        <v>3.64</v>
      </c>
      <c r="BP49">
        <v>0.23</v>
      </c>
      <c r="BQ49">
        <v>1.92</v>
      </c>
      <c r="BR49">
        <v>2.1</v>
      </c>
      <c r="BS49">
        <v>1.55</v>
      </c>
      <c r="BT49">
        <v>2.8603589999999999</v>
      </c>
      <c r="BU49">
        <v>1.2925979999999999</v>
      </c>
      <c r="BV49">
        <v>2.2763300000000002</v>
      </c>
      <c r="BW49">
        <v>1.8716550000000001</v>
      </c>
      <c r="BX49">
        <v>1.887764</v>
      </c>
      <c r="BY49">
        <v>2.585197</v>
      </c>
      <c r="BZ49">
        <v>1.2788109999999999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5.1186879999999997</v>
      </c>
      <c r="CK49">
        <v>0.90079500000000001</v>
      </c>
      <c r="CL49">
        <v>1.8669750000000001</v>
      </c>
      <c r="CM49">
        <v>3.3828119999999999</v>
      </c>
      <c r="CN49">
        <v>3.412458</v>
      </c>
      <c r="CO49">
        <v>2.0681569999999998</v>
      </c>
      <c r="CP49">
        <v>4.1018520000000001</v>
      </c>
      <c r="CQ49">
        <v>3.4124590000000001</v>
      </c>
      <c r="CR49">
        <v>0.79911500000000002</v>
      </c>
      <c r="CS49">
        <v>2.6908799999999999</v>
      </c>
      <c r="CT49">
        <v>2.457837</v>
      </c>
      <c r="CU49">
        <v>0</v>
      </c>
      <c r="CV49">
        <v>0.46290700000000001</v>
      </c>
      <c r="CW49">
        <v>2.3505479999999999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79.076904999999982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181.88822500000001</v>
      </c>
      <c r="L50">
        <v>232.40798799999999</v>
      </c>
      <c r="M50">
        <v>90.858439000000004</v>
      </c>
      <c r="N50">
        <v>116.260677</v>
      </c>
      <c r="O50">
        <v>121.876716</v>
      </c>
      <c r="P50">
        <v>138.74097900000001</v>
      </c>
      <c r="Q50">
        <v>11.576713</v>
      </c>
      <c r="R50">
        <v>31.096962000000001</v>
      </c>
      <c r="S50">
        <v>13.827655</v>
      </c>
      <c r="T50">
        <v>0.73701000000000005</v>
      </c>
      <c r="U50">
        <v>336.167618</v>
      </c>
      <c r="V50">
        <v>13.402488999999999</v>
      </c>
      <c r="W50">
        <v>29.083182999999998</v>
      </c>
      <c r="X50">
        <v>94.142538000000002</v>
      </c>
      <c r="Y50">
        <v>0</v>
      </c>
      <c r="Z50">
        <v>6.3132760000000001</v>
      </c>
      <c r="AA50">
        <v>0</v>
      </c>
      <c r="AB50">
        <v>13.897798999999999</v>
      </c>
      <c r="AC50">
        <v>10.171735</v>
      </c>
      <c r="AD50">
        <v>0</v>
      </c>
      <c r="AE50">
        <v>51.927025</v>
      </c>
      <c r="AF50">
        <v>8.3931009999999997</v>
      </c>
      <c r="AG50">
        <v>42.075389000000001</v>
      </c>
      <c r="AH50">
        <v>24.161992000000001</v>
      </c>
      <c r="AI50">
        <v>0</v>
      </c>
      <c r="AJ50">
        <v>0</v>
      </c>
      <c r="AK50">
        <v>56.844293</v>
      </c>
      <c r="AL50">
        <v>76.451919000000004</v>
      </c>
      <c r="AM50">
        <v>16.548590000000001</v>
      </c>
      <c r="AN50">
        <v>1.0358909999999999</v>
      </c>
      <c r="AO50">
        <v>0</v>
      </c>
      <c r="AP50">
        <v>0.74039200000000005</v>
      </c>
      <c r="AQ50">
        <v>0</v>
      </c>
      <c r="AR50">
        <v>48.920226999999997</v>
      </c>
      <c r="AS50">
        <v>33.37585</v>
      </c>
      <c r="AT50">
        <v>10.837149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79.076904999999982</v>
      </c>
      <c r="BA50">
        <f t="shared" si="1"/>
        <v>1892.8387250000003</v>
      </c>
      <c r="BD50">
        <v>5.83</v>
      </c>
      <c r="BE50">
        <v>1.87</v>
      </c>
      <c r="BF50">
        <v>2.92</v>
      </c>
      <c r="BG50">
        <v>1.78</v>
      </c>
      <c r="BH50">
        <v>8.99</v>
      </c>
      <c r="BI50">
        <v>0.91</v>
      </c>
      <c r="BJ50">
        <v>0.44</v>
      </c>
      <c r="BK50">
        <v>1.76</v>
      </c>
      <c r="BL50">
        <v>0.85</v>
      </c>
      <c r="BM50">
        <v>0.19</v>
      </c>
      <c r="BN50">
        <v>2.29</v>
      </c>
      <c r="BO50">
        <v>3.64</v>
      </c>
      <c r="BP50">
        <v>0.23</v>
      </c>
      <c r="BQ50">
        <v>1.92</v>
      </c>
      <c r="BR50">
        <v>2.1</v>
      </c>
      <c r="BS50">
        <v>1.55</v>
      </c>
      <c r="BT50">
        <v>2.8603589999999999</v>
      </c>
      <c r="BU50">
        <v>1.2925979999999999</v>
      </c>
      <c r="BV50">
        <v>2.2763300000000002</v>
      </c>
      <c r="BW50">
        <v>1.8716550000000001</v>
      </c>
      <c r="BX50">
        <v>1.887764</v>
      </c>
      <c r="BY50">
        <v>2.585197</v>
      </c>
      <c r="BZ50">
        <v>1.2788109999999999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5.1186879999999997</v>
      </c>
      <c r="CK50">
        <v>0.90079500000000001</v>
      </c>
      <c r="CL50">
        <v>1.8669750000000001</v>
      </c>
      <c r="CM50">
        <v>3.3828119999999999</v>
      </c>
      <c r="CN50">
        <v>3.412458</v>
      </c>
      <c r="CO50">
        <v>2.0681569999999998</v>
      </c>
      <c r="CP50">
        <v>4.1018520000000001</v>
      </c>
      <c r="CQ50">
        <v>3.4124590000000001</v>
      </c>
      <c r="CR50">
        <v>0.79911500000000002</v>
      </c>
      <c r="CS50">
        <v>2.6908799999999999</v>
      </c>
      <c r="CT50">
        <v>2.457837</v>
      </c>
      <c r="CU50">
        <v>0</v>
      </c>
      <c r="CV50">
        <v>0.46290700000000001</v>
      </c>
      <c r="CW50">
        <v>2.3505479999999999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79.076904999999982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181.89938799999999</v>
      </c>
      <c r="L51">
        <v>232.40798799999999</v>
      </c>
      <c r="M51">
        <v>90.858439000000004</v>
      </c>
      <c r="N51">
        <v>116.260677</v>
      </c>
      <c r="O51">
        <v>121.876716</v>
      </c>
      <c r="P51">
        <v>138.74097900000001</v>
      </c>
      <c r="Q51">
        <v>11.604962</v>
      </c>
      <c r="R51">
        <v>31.096962000000001</v>
      </c>
      <c r="S51">
        <v>13.827655</v>
      </c>
      <c r="T51">
        <v>0.73701000000000005</v>
      </c>
      <c r="U51">
        <v>336.167618</v>
      </c>
      <c r="V51">
        <v>13.402488999999999</v>
      </c>
      <c r="W51">
        <v>29.083182999999998</v>
      </c>
      <c r="X51">
        <v>94.142538000000002</v>
      </c>
      <c r="Y51">
        <v>0</v>
      </c>
      <c r="Z51">
        <v>6.3132760000000001</v>
      </c>
      <c r="AA51">
        <v>0</v>
      </c>
      <c r="AB51">
        <v>13.897798999999999</v>
      </c>
      <c r="AC51">
        <v>0</v>
      </c>
      <c r="AD51">
        <v>0</v>
      </c>
      <c r="AE51">
        <v>51.927025</v>
      </c>
      <c r="AF51">
        <v>8.3931009999999997</v>
      </c>
      <c r="AG51">
        <v>42.075389000000001</v>
      </c>
      <c r="AH51">
        <v>24.161992000000001</v>
      </c>
      <c r="AI51">
        <v>0</v>
      </c>
      <c r="AJ51">
        <v>0</v>
      </c>
      <c r="AK51">
        <v>56.844293</v>
      </c>
      <c r="AL51">
        <v>64.922567000000001</v>
      </c>
      <c r="AM51">
        <v>16.548590000000001</v>
      </c>
      <c r="AN51">
        <v>1.0358909999999999</v>
      </c>
      <c r="AO51">
        <v>0</v>
      </c>
      <c r="AP51">
        <v>0.74039200000000005</v>
      </c>
      <c r="AQ51">
        <v>0</v>
      </c>
      <c r="AR51">
        <v>48.920226999999997</v>
      </c>
      <c r="AS51">
        <v>34.344245000000001</v>
      </c>
      <c r="AT51">
        <v>10.837149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79.076904999999982</v>
      </c>
      <c r="BA51">
        <f t="shared" si="1"/>
        <v>1872.1454450000003</v>
      </c>
      <c r="BD51">
        <v>5.83</v>
      </c>
      <c r="BE51">
        <v>1.87</v>
      </c>
      <c r="BF51">
        <v>2.92</v>
      </c>
      <c r="BG51">
        <v>1.78</v>
      </c>
      <c r="BH51">
        <v>8.99</v>
      </c>
      <c r="BI51">
        <v>0.91</v>
      </c>
      <c r="BJ51">
        <v>0.44</v>
      </c>
      <c r="BK51">
        <v>1.76</v>
      </c>
      <c r="BL51">
        <v>0.85</v>
      </c>
      <c r="BM51">
        <v>0.19</v>
      </c>
      <c r="BN51">
        <v>2.29</v>
      </c>
      <c r="BO51">
        <v>3.64</v>
      </c>
      <c r="BP51">
        <v>0.23</v>
      </c>
      <c r="BQ51">
        <v>1.92</v>
      </c>
      <c r="BR51">
        <v>2.1</v>
      </c>
      <c r="BS51">
        <v>1.55</v>
      </c>
      <c r="BT51">
        <v>2.8603589999999999</v>
      </c>
      <c r="BU51">
        <v>1.2925979999999999</v>
      </c>
      <c r="BV51">
        <v>2.2763300000000002</v>
      </c>
      <c r="BW51">
        <v>1.8716550000000001</v>
      </c>
      <c r="BX51">
        <v>1.887764</v>
      </c>
      <c r="BY51">
        <v>2.585197</v>
      </c>
      <c r="BZ51">
        <v>1.2788109999999999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5.1186879999999997</v>
      </c>
      <c r="CK51">
        <v>0.90079500000000001</v>
      </c>
      <c r="CL51">
        <v>1.8669750000000001</v>
      </c>
      <c r="CM51">
        <v>3.3828119999999999</v>
      </c>
      <c r="CN51">
        <v>3.412458</v>
      </c>
      <c r="CO51">
        <v>2.0681569999999998</v>
      </c>
      <c r="CP51">
        <v>4.1018520000000001</v>
      </c>
      <c r="CQ51">
        <v>3.4124590000000001</v>
      </c>
      <c r="CR51">
        <v>0.79911500000000002</v>
      </c>
      <c r="CS51">
        <v>2.6908799999999999</v>
      </c>
      <c r="CT51">
        <v>2.457837</v>
      </c>
      <c r="CU51">
        <v>0</v>
      </c>
      <c r="CV51">
        <v>0.46290700000000001</v>
      </c>
      <c r="CW51">
        <v>2.3505479999999999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79.076904999999982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181.88822500000001</v>
      </c>
      <c r="L52">
        <v>232.40798799999999</v>
      </c>
      <c r="M52">
        <v>90.858439000000004</v>
      </c>
      <c r="N52">
        <v>116.260677</v>
      </c>
      <c r="O52">
        <v>121.876716</v>
      </c>
      <c r="P52">
        <v>138.74097900000001</v>
      </c>
      <c r="Q52">
        <v>11.604962</v>
      </c>
      <c r="R52">
        <v>31.096962000000001</v>
      </c>
      <c r="S52">
        <v>13.827655</v>
      </c>
      <c r="T52">
        <v>0.73701000000000005</v>
      </c>
      <c r="U52">
        <v>336.167618</v>
      </c>
      <c r="V52">
        <v>13.402488999999999</v>
      </c>
      <c r="W52">
        <v>29.083182999999998</v>
      </c>
      <c r="X52">
        <v>94.142538000000002</v>
      </c>
      <c r="Y52">
        <v>0</v>
      </c>
      <c r="Z52">
        <v>6.3132760000000001</v>
      </c>
      <c r="AA52">
        <v>0</v>
      </c>
      <c r="AB52">
        <v>13.897798999999999</v>
      </c>
      <c r="AC52">
        <v>0</v>
      </c>
      <c r="AD52">
        <v>0</v>
      </c>
      <c r="AE52">
        <v>51.927025</v>
      </c>
      <c r="AF52">
        <v>8.3931009999999997</v>
      </c>
      <c r="AG52">
        <v>42.075389000000001</v>
      </c>
      <c r="AH52">
        <v>24.161992000000001</v>
      </c>
      <c r="AI52">
        <v>0</v>
      </c>
      <c r="AJ52">
        <v>0</v>
      </c>
      <c r="AK52">
        <v>56.844293</v>
      </c>
      <c r="AL52">
        <v>64.922567000000001</v>
      </c>
      <c r="AM52">
        <v>16.548590000000001</v>
      </c>
      <c r="AN52">
        <v>1.0358909999999999</v>
      </c>
      <c r="AO52">
        <v>0</v>
      </c>
      <c r="AP52">
        <v>0.74039200000000005</v>
      </c>
      <c r="AQ52">
        <v>0</v>
      </c>
      <c r="AR52">
        <v>48.920226999999997</v>
      </c>
      <c r="AS52">
        <v>34.344245000000001</v>
      </c>
      <c r="AT52">
        <v>10.837149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79.076904999999982</v>
      </c>
      <c r="BA52">
        <f t="shared" si="1"/>
        <v>1872.1342820000004</v>
      </c>
      <c r="BD52">
        <v>5.83</v>
      </c>
      <c r="BE52">
        <v>1.87</v>
      </c>
      <c r="BF52">
        <v>2.92</v>
      </c>
      <c r="BG52">
        <v>1.78</v>
      </c>
      <c r="BH52">
        <v>8.99</v>
      </c>
      <c r="BI52">
        <v>0.91</v>
      </c>
      <c r="BJ52">
        <v>0.44</v>
      </c>
      <c r="BK52">
        <v>1.76</v>
      </c>
      <c r="BL52">
        <v>0.85</v>
      </c>
      <c r="BM52">
        <v>0.19</v>
      </c>
      <c r="BN52">
        <v>2.29</v>
      </c>
      <c r="BO52">
        <v>3.64</v>
      </c>
      <c r="BP52">
        <v>0.23</v>
      </c>
      <c r="BQ52">
        <v>1.92</v>
      </c>
      <c r="BR52">
        <v>2.1</v>
      </c>
      <c r="BS52">
        <v>1.55</v>
      </c>
      <c r="BT52">
        <v>2.8603589999999999</v>
      </c>
      <c r="BU52">
        <v>1.2925979999999999</v>
      </c>
      <c r="BV52">
        <v>2.2763300000000002</v>
      </c>
      <c r="BW52">
        <v>1.8716550000000001</v>
      </c>
      <c r="BX52">
        <v>1.887764</v>
      </c>
      <c r="BY52">
        <v>2.585197</v>
      </c>
      <c r="BZ52">
        <v>1.2788109999999999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5.1186879999999997</v>
      </c>
      <c r="CK52">
        <v>0.90079500000000001</v>
      </c>
      <c r="CL52">
        <v>1.8669750000000001</v>
      </c>
      <c r="CM52">
        <v>3.3828119999999999</v>
      </c>
      <c r="CN52">
        <v>3.412458</v>
      </c>
      <c r="CO52">
        <v>2.0681569999999998</v>
      </c>
      <c r="CP52">
        <v>4.1018520000000001</v>
      </c>
      <c r="CQ52">
        <v>3.4124590000000001</v>
      </c>
      <c r="CR52">
        <v>0.79911500000000002</v>
      </c>
      <c r="CS52">
        <v>2.6908799999999999</v>
      </c>
      <c r="CT52">
        <v>2.457837</v>
      </c>
      <c r="CU52">
        <v>0</v>
      </c>
      <c r="CV52">
        <v>0.46290700000000001</v>
      </c>
      <c r="CW52">
        <v>2.3505479999999999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79.076904999999982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181.89938799999999</v>
      </c>
      <c r="L53">
        <v>232.40798799999999</v>
      </c>
      <c r="M53">
        <v>90.858439000000004</v>
      </c>
      <c r="N53">
        <v>116.260677</v>
      </c>
      <c r="O53">
        <v>121.876716</v>
      </c>
      <c r="P53">
        <v>138.74097900000001</v>
      </c>
      <c r="Q53">
        <v>11.604962</v>
      </c>
      <c r="R53">
        <v>25.539877000000001</v>
      </c>
      <c r="S53">
        <v>13.827655</v>
      </c>
      <c r="T53">
        <v>0.73701000000000005</v>
      </c>
      <c r="U53">
        <v>336.167618</v>
      </c>
      <c r="V53">
        <v>13.402488999999999</v>
      </c>
      <c r="W53">
        <v>29.083182999999998</v>
      </c>
      <c r="X53">
        <v>94.142538000000002</v>
      </c>
      <c r="Y53">
        <v>0</v>
      </c>
      <c r="Z53">
        <v>6.3132760000000001</v>
      </c>
      <c r="AA53">
        <v>0</v>
      </c>
      <c r="AB53">
        <v>13.897798999999999</v>
      </c>
      <c r="AC53">
        <v>0</v>
      </c>
      <c r="AD53">
        <v>0</v>
      </c>
      <c r="AE53">
        <v>51.927025</v>
      </c>
      <c r="AF53">
        <v>8.3931009999999997</v>
      </c>
      <c r="AG53">
        <v>42.075389000000001</v>
      </c>
      <c r="AH53">
        <v>24.161992000000001</v>
      </c>
      <c r="AI53">
        <v>0</v>
      </c>
      <c r="AJ53">
        <v>0</v>
      </c>
      <c r="AK53">
        <v>56.844293</v>
      </c>
      <c r="AL53">
        <v>64.922567000000001</v>
      </c>
      <c r="AM53">
        <v>16.548590000000001</v>
      </c>
      <c r="AN53">
        <v>1.0358909999999999</v>
      </c>
      <c r="AO53">
        <v>0</v>
      </c>
      <c r="AP53">
        <v>0.74039200000000005</v>
      </c>
      <c r="AQ53">
        <v>0</v>
      </c>
      <c r="AR53">
        <v>48.920226999999997</v>
      </c>
      <c r="AS53">
        <v>34.344245000000001</v>
      </c>
      <c r="AT53">
        <v>10.837149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79.057299</v>
      </c>
      <c r="BA53">
        <f t="shared" si="1"/>
        <v>1866.5687540000006</v>
      </c>
      <c r="BD53">
        <v>5.83</v>
      </c>
      <c r="BE53">
        <v>1.87</v>
      </c>
      <c r="BF53">
        <v>2.92</v>
      </c>
      <c r="BG53">
        <v>1.78</v>
      </c>
      <c r="BH53">
        <v>8.99</v>
      </c>
      <c r="BI53">
        <v>0.91</v>
      </c>
      <c r="BJ53">
        <v>0.44</v>
      </c>
      <c r="BK53">
        <v>1.73</v>
      </c>
      <c r="BL53">
        <v>0.85</v>
      </c>
      <c r="BM53">
        <v>0.19</v>
      </c>
      <c r="BN53">
        <v>2.29</v>
      </c>
      <c r="BO53">
        <v>3.64</v>
      </c>
      <c r="BP53">
        <v>0.23</v>
      </c>
      <c r="BQ53">
        <v>1.92</v>
      </c>
      <c r="BR53">
        <v>2.1</v>
      </c>
      <c r="BS53">
        <v>1.55</v>
      </c>
      <c r="BT53">
        <v>2.8603589999999999</v>
      </c>
      <c r="BU53">
        <v>1.2925979999999999</v>
      </c>
      <c r="BV53">
        <v>2.286724</v>
      </c>
      <c r="BW53">
        <v>1.8716550000000001</v>
      </c>
      <c r="BX53">
        <v>1.887764</v>
      </c>
      <c r="BY53">
        <v>2.585197</v>
      </c>
      <c r="BZ53">
        <v>1.2788109999999999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5.1186879999999997</v>
      </c>
      <c r="CK53">
        <v>0.90079500000000001</v>
      </c>
      <c r="CL53">
        <v>1.8669750000000001</v>
      </c>
      <c r="CM53">
        <v>3.3828119999999999</v>
      </c>
      <c r="CN53">
        <v>3.412458</v>
      </c>
      <c r="CO53">
        <v>2.0681569999999998</v>
      </c>
      <c r="CP53">
        <v>4.1018520000000001</v>
      </c>
      <c r="CQ53">
        <v>3.4124590000000001</v>
      </c>
      <c r="CR53">
        <v>0.79911500000000002</v>
      </c>
      <c r="CS53">
        <v>2.6908799999999999</v>
      </c>
      <c r="CT53">
        <v>2.457837</v>
      </c>
      <c r="CU53">
        <v>0</v>
      </c>
      <c r="CV53">
        <v>0.46290700000000001</v>
      </c>
      <c r="CW53">
        <v>2.3505479999999999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79.057299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181.88822500000001</v>
      </c>
      <c r="L54">
        <v>232.40798799999999</v>
      </c>
      <c r="M54">
        <v>90.858439000000004</v>
      </c>
      <c r="N54">
        <v>116.260677</v>
      </c>
      <c r="O54">
        <v>121.876716</v>
      </c>
      <c r="P54">
        <v>138.74097900000001</v>
      </c>
      <c r="Q54">
        <v>11.604962</v>
      </c>
      <c r="R54">
        <v>25.539877000000001</v>
      </c>
      <c r="S54">
        <v>13.827655</v>
      </c>
      <c r="T54">
        <v>0.73701000000000005</v>
      </c>
      <c r="U54">
        <v>336.167618</v>
      </c>
      <c r="V54">
        <v>13.402488999999999</v>
      </c>
      <c r="W54">
        <v>29.083182999999998</v>
      </c>
      <c r="X54">
        <v>94.142538000000002</v>
      </c>
      <c r="Y54">
        <v>0</v>
      </c>
      <c r="Z54">
        <v>6.3132760000000001</v>
      </c>
      <c r="AA54">
        <v>0</v>
      </c>
      <c r="AB54">
        <v>13.897798999999999</v>
      </c>
      <c r="AC54">
        <v>0</v>
      </c>
      <c r="AD54">
        <v>0</v>
      </c>
      <c r="AE54">
        <v>51.927025</v>
      </c>
      <c r="AF54">
        <v>8.3931009999999997</v>
      </c>
      <c r="AG54">
        <v>42.075389000000001</v>
      </c>
      <c r="AH54">
        <v>24.161992000000001</v>
      </c>
      <c r="AI54">
        <v>0</v>
      </c>
      <c r="AJ54">
        <v>0</v>
      </c>
      <c r="AK54">
        <v>56.844293</v>
      </c>
      <c r="AL54">
        <v>64.922567000000001</v>
      </c>
      <c r="AM54">
        <v>16.548590000000001</v>
      </c>
      <c r="AN54">
        <v>1.0358909999999999</v>
      </c>
      <c r="AO54">
        <v>0</v>
      </c>
      <c r="AP54">
        <v>0.74039200000000005</v>
      </c>
      <c r="AQ54">
        <v>0</v>
      </c>
      <c r="AR54">
        <v>51.047193999999998</v>
      </c>
      <c r="AS54">
        <v>34.344245000000001</v>
      </c>
      <c r="AT54">
        <v>10.837149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78.977298999999988</v>
      </c>
      <c r="BA54">
        <f t="shared" si="1"/>
        <v>1868.6045580000005</v>
      </c>
      <c r="BD54">
        <v>5.83</v>
      </c>
      <c r="BE54">
        <v>1.87</v>
      </c>
      <c r="BF54">
        <v>2.92</v>
      </c>
      <c r="BG54">
        <v>1.78</v>
      </c>
      <c r="BH54">
        <v>8.99</v>
      </c>
      <c r="BI54">
        <v>0.85</v>
      </c>
      <c r="BJ54">
        <v>0.42</v>
      </c>
      <c r="BK54">
        <v>1.73</v>
      </c>
      <c r="BL54">
        <v>0.85</v>
      </c>
      <c r="BM54">
        <v>0.19</v>
      </c>
      <c r="BN54">
        <v>2.29</v>
      </c>
      <c r="BO54">
        <v>3.64</v>
      </c>
      <c r="BP54">
        <v>0.23</v>
      </c>
      <c r="BQ54">
        <v>1.92</v>
      </c>
      <c r="BR54">
        <v>2.1</v>
      </c>
      <c r="BS54">
        <v>1.55</v>
      </c>
      <c r="BT54">
        <v>2.8603589999999999</v>
      </c>
      <c r="BU54">
        <v>1.2925979999999999</v>
      </c>
      <c r="BV54">
        <v>2.286724</v>
      </c>
      <c r="BW54">
        <v>1.8716550000000001</v>
      </c>
      <c r="BX54">
        <v>1.887764</v>
      </c>
      <c r="BY54">
        <v>2.585197</v>
      </c>
      <c r="BZ54">
        <v>1.2788109999999999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5.1186879999999997</v>
      </c>
      <c r="CK54">
        <v>0.90079500000000001</v>
      </c>
      <c r="CL54">
        <v>1.8669750000000001</v>
      </c>
      <c r="CM54">
        <v>3.3828119999999999</v>
      </c>
      <c r="CN54">
        <v>3.412458</v>
      </c>
      <c r="CO54">
        <v>2.0681569999999998</v>
      </c>
      <c r="CP54">
        <v>4.1018520000000001</v>
      </c>
      <c r="CQ54">
        <v>3.4124590000000001</v>
      </c>
      <c r="CR54">
        <v>0.79911500000000002</v>
      </c>
      <c r="CS54">
        <v>2.6908799999999999</v>
      </c>
      <c r="CT54">
        <v>2.457837</v>
      </c>
      <c r="CU54">
        <v>0</v>
      </c>
      <c r="CV54">
        <v>0.46290700000000001</v>
      </c>
      <c r="CW54">
        <v>2.3505479999999999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78.977298999999988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181.89938799999999</v>
      </c>
      <c r="L55">
        <v>232.40798799999999</v>
      </c>
      <c r="M55">
        <v>90.858439000000004</v>
      </c>
      <c r="N55">
        <v>116.260677</v>
      </c>
      <c r="O55">
        <v>121.876716</v>
      </c>
      <c r="P55">
        <v>138.74097900000001</v>
      </c>
      <c r="Q55">
        <v>11.604962</v>
      </c>
      <c r="R55">
        <v>21.833492</v>
      </c>
      <c r="S55">
        <v>13.827655</v>
      </c>
      <c r="T55">
        <v>0.73701000000000005</v>
      </c>
      <c r="U55">
        <v>336.167618</v>
      </c>
      <c r="V55">
        <v>7.6512989999999999</v>
      </c>
      <c r="W55">
        <v>29.083182999999998</v>
      </c>
      <c r="X55">
        <v>94.142538000000002</v>
      </c>
      <c r="Y55">
        <v>0</v>
      </c>
      <c r="Z55">
        <v>6.3132760000000001</v>
      </c>
      <c r="AA55">
        <v>0</v>
      </c>
      <c r="AB55">
        <v>13.897798999999999</v>
      </c>
      <c r="AC55">
        <v>0</v>
      </c>
      <c r="AD55">
        <v>0</v>
      </c>
      <c r="AE55">
        <v>51.927025</v>
      </c>
      <c r="AF55">
        <v>8.3931009999999997</v>
      </c>
      <c r="AG55">
        <v>42.075389000000001</v>
      </c>
      <c r="AH55">
        <v>24.161992000000001</v>
      </c>
      <c r="AI55">
        <v>0</v>
      </c>
      <c r="AJ55">
        <v>0</v>
      </c>
      <c r="AK55">
        <v>56.844293</v>
      </c>
      <c r="AL55">
        <v>64.922567000000001</v>
      </c>
      <c r="AM55">
        <v>16.548590000000001</v>
      </c>
      <c r="AN55">
        <v>1.0358909999999999</v>
      </c>
      <c r="AO55">
        <v>0</v>
      </c>
      <c r="AP55">
        <v>0.37019600000000003</v>
      </c>
      <c r="AQ55">
        <v>0</v>
      </c>
      <c r="AR55">
        <v>51.047193999999998</v>
      </c>
      <c r="AS55">
        <v>33.37585</v>
      </c>
      <c r="AT55">
        <v>10.837149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78.987692999999979</v>
      </c>
      <c r="BA55">
        <f t="shared" si="1"/>
        <v>1857.8299490000006</v>
      </c>
      <c r="BD55">
        <v>5.83</v>
      </c>
      <c r="BE55">
        <v>1.87</v>
      </c>
      <c r="BF55">
        <v>2.92</v>
      </c>
      <c r="BG55">
        <v>1.78</v>
      </c>
      <c r="BH55">
        <v>8.99</v>
      </c>
      <c r="BI55">
        <v>0.85</v>
      </c>
      <c r="BJ55">
        <v>0.42</v>
      </c>
      <c r="BK55">
        <v>1.73</v>
      </c>
      <c r="BL55">
        <v>0.85</v>
      </c>
      <c r="BM55">
        <v>0.19</v>
      </c>
      <c r="BN55">
        <v>2.29</v>
      </c>
      <c r="BO55">
        <v>3.64</v>
      </c>
      <c r="BP55">
        <v>0.23</v>
      </c>
      <c r="BQ55">
        <v>1.92</v>
      </c>
      <c r="BR55">
        <v>2.1</v>
      </c>
      <c r="BS55">
        <v>1.55</v>
      </c>
      <c r="BT55">
        <v>2.8603589999999999</v>
      </c>
      <c r="BU55">
        <v>1.2925979999999999</v>
      </c>
      <c r="BV55">
        <v>2.2971180000000002</v>
      </c>
      <c r="BW55">
        <v>1.8716550000000001</v>
      </c>
      <c r="BX55">
        <v>1.887764</v>
      </c>
      <c r="BY55">
        <v>2.585197</v>
      </c>
      <c r="BZ55">
        <v>1.2788109999999999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5.1186879999999997</v>
      </c>
      <c r="CK55">
        <v>0.90079500000000001</v>
      </c>
      <c r="CL55">
        <v>1.8669750000000001</v>
      </c>
      <c r="CM55">
        <v>3.3828119999999999</v>
      </c>
      <c r="CN55">
        <v>3.412458</v>
      </c>
      <c r="CO55">
        <v>2.0681569999999998</v>
      </c>
      <c r="CP55">
        <v>4.1018520000000001</v>
      </c>
      <c r="CQ55">
        <v>3.4124590000000001</v>
      </c>
      <c r="CR55">
        <v>0.79911500000000002</v>
      </c>
      <c r="CS55">
        <v>2.6908799999999999</v>
      </c>
      <c r="CT55">
        <v>2.457837</v>
      </c>
      <c r="CU55">
        <v>0</v>
      </c>
      <c r="CV55">
        <v>0.46290700000000001</v>
      </c>
      <c r="CW55">
        <v>2.3505479999999999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78.987692999999979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181.88822500000001</v>
      </c>
      <c r="L56">
        <v>232.40798799999999</v>
      </c>
      <c r="M56">
        <v>90.858439000000004</v>
      </c>
      <c r="N56">
        <v>116.260677</v>
      </c>
      <c r="O56">
        <v>121.876716</v>
      </c>
      <c r="P56">
        <v>138.74097900000001</v>
      </c>
      <c r="Q56">
        <v>11.604962</v>
      </c>
      <c r="R56">
        <v>21.833492</v>
      </c>
      <c r="S56">
        <v>13.827655</v>
      </c>
      <c r="T56">
        <v>0.73701000000000005</v>
      </c>
      <c r="U56">
        <v>336.167618</v>
      </c>
      <c r="V56">
        <v>7.6512989999999999</v>
      </c>
      <c r="W56">
        <v>29.083182999999998</v>
      </c>
      <c r="X56">
        <v>94.142538000000002</v>
      </c>
      <c r="Y56">
        <v>0</v>
      </c>
      <c r="Z56">
        <v>6.3132760000000001</v>
      </c>
      <c r="AA56">
        <v>0</v>
      </c>
      <c r="AB56">
        <v>13.897798999999999</v>
      </c>
      <c r="AC56">
        <v>0</v>
      </c>
      <c r="AD56">
        <v>0</v>
      </c>
      <c r="AE56">
        <v>51.927025</v>
      </c>
      <c r="AF56">
        <v>8.3931009999999997</v>
      </c>
      <c r="AG56">
        <v>42.075389000000001</v>
      </c>
      <c r="AH56">
        <v>24.161992000000001</v>
      </c>
      <c r="AI56">
        <v>0</v>
      </c>
      <c r="AJ56">
        <v>0</v>
      </c>
      <c r="AK56">
        <v>56.844293</v>
      </c>
      <c r="AL56">
        <v>64.922567000000001</v>
      </c>
      <c r="AM56">
        <v>16.548590000000001</v>
      </c>
      <c r="AN56">
        <v>1.0358909999999999</v>
      </c>
      <c r="AO56">
        <v>0</v>
      </c>
      <c r="AP56">
        <v>0.37019600000000003</v>
      </c>
      <c r="AQ56">
        <v>0</v>
      </c>
      <c r="AR56">
        <v>48.920226999999997</v>
      </c>
      <c r="AS56">
        <v>33.37585</v>
      </c>
      <c r="AT56">
        <v>10.837149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78.987692999999979</v>
      </c>
      <c r="BA56">
        <f t="shared" si="1"/>
        <v>1855.6918190000006</v>
      </c>
      <c r="BD56">
        <v>5.83</v>
      </c>
      <c r="BE56">
        <v>1.87</v>
      </c>
      <c r="BF56">
        <v>2.92</v>
      </c>
      <c r="BG56">
        <v>1.78</v>
      </c>
      <c r="BH56">
        <v>8.99</v>
      </c>
      <c r="BI56">
        <v>0.85</v>
      </c>
      <c r="BJ56">
        <v>0.42</v>
      </c>
      <c r="BK56">
        <v>1.73</v>
      </c>
      <c r="BL56">
        <v>0.85</v>
      </c>
      <c r="BM56">
        <v>0.19</v>
      </c>
      <c r="BN56">
        <v>2.29</v>
      </c>
      <c r="BO56">
        <v>3.64</v>
      </c>
      <c r="BP56">
        <v>0.23</v>
      </c>
      <c r="BQ56">
        <v>1.92</v>
      </c>
      <c r="BR56">
        <v>2.1</v>
      </c>
      <c r="BS56">
        <v>1.55</v>
      </c>
      <c r="BT56">
        <v>2.8603589999999999</v>
      </c>
      <c r="BU56">
        <v>1.2925979999999999</v>
      </c>
      <c r="BV56">
        <v>2.2971180000000002</v>
      </c>
      <c r="BW56">
        <v>1.8716550000000001</v>
      </c>
      <c r="BX56">
        <v>1.887764</v>
      </c>
      <c r="BY56">
        <v>2.585197</v>
      </c>
      <c r="BZ56">
        <v>1.2788109999999999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5.1186879999999997</v>
      </c>
      <c r="CK56">
        <v>0.90079500000000001</v>
      </c>
      <c r="CL56">
        <v>1.8669750000000001</v>
      </c>
      <c r="CM56">
        <v>3.3828119999999999</v>
      </c>
      <c r="CN56">
        <v>3.412458</v>
      </c>
      <c r="CO56">
        <v>2.0681569999999998</v>
      </c>
      <c r="CP56">
        <v>4.1018520000000001</v>
      </c>
      <c r="CQ56">
        <v>3.4124590000000001</v>
      </c>
      <c r="CR56">
        <v>0.79911500000000002</v>
      </c>
      <c r="CS56">
        <v>2.6908799999999999</v>
      </c>
      <c r="CT56">
        <v>2.457837</v>
      </c>
      <c r="CU56">
        <v>0</v>
      </c>
      <c r="CV56">
        <v>0.46290700000000001</v>
      </c>
      <c r="CW56">
        <v>2.3505479999999999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78.987692999999979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181.89380700000001</v>
      </c>
      <c r="L57">
        <v>232.35205400000001</v>
      </c>
      <c r="M57">
        <v>90.858439000000004</v>
      </c>
      <c r="N57">
        <v>116.260677</v>
      </c>
      <c r="O57">
        <v>121.876716</v>
      </c>
      <c r="P57">
        <v>138.74097900000001</v>
      </c>
      <c r="Q57">
        <v>11.641522</v>
      </c>
      <c r="R57">
        <v>21.833492</v>
      </c>
      <c r="S57">
        <v>13.897804000000001</v>
      </c>
      <c r="T57">
        <v>0.73701000000000005</v>
      </c>
      <c r="U57">
        <v>336.167618</v>
      </c>
      <c r="V57">
        <v>2.8898999999999999</v>
      </c>
      <c r="W57">
        <v>22.908719000000001</v>
      </c>
      <c r="X57">
        <v>92.813087999999993</v>
      </c>
      <c r="Y57">
        <v>0</v>
      </c>
      <c r="Z57">
        <v>6.3132760000000001</v>
      </c>
      <c r="AA57">
        <v>0</v>
      </c>
      <c r="AB57">
        <v>13.897798999999999</v>
      </c>
      <c r="AC57">
        <v>0</v>
      </c>
      <c r="AD57">
        <v>0</v>
      </c>
      <c r="AE57">
        <v>51.927025</v>
      </c>
      <c r="AF57">
        <v>8.3931009999999997</v>
      </c>
      <c r="AG57">
        <v>42.075389000000001</v>
      </c>
      <c r="AH57">
        <v>24.161992000000001</v>
      </c>
      <c r="AI57">
        <v>0</v>
      </c>
      <c r="AJ57">
        <v>0</v>
      </c>
      <c r="AK57">
        <v>56.844293</v>
      </c>
      <c r="AL57">
        <v>64.922567000000001</v>
      </c>
      <c r="AM57">
        <v>16.548590000000001</v>
      </c>
      <c r="AN57">
        <v>1.0358909999999999</v>
      </c>
      <c r="AO57">
        <v>0</v>
      </c>
      <c r="AP57">
        <v>0.37019600000000003</v>
      </c>
      <c r="AQ57">
        <v>0</v>
      </c>
      <c r="AR57">
        <v>48.920226999999997</v>
      </c>
      <c r="AS57">
        <v>33.37585</v>
      </c>
      <c r="AT57">
        <v>10.837149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78.947692999999987</v>
      </c>
      <c r="BA57">
        <f t="shared" si="1"/>
        <v>1843.4428630000002</v>
      </c>
      <c r="BD57">
        <v>5.83</v>
      </c>
      <c r="BE57">
        <v>1.87</v>
      </c>
      <c r="BF57">
        <v>2.92</v>
      </c>
      <c r="BG57">
        <v>1.78</v>
      </c>
      <c r="BH57">
        <v>8.99</v>
      </c>
      <c r="BI57">
        <v>0.85</v>
      </c>
      <c r="BJ57">
        <v>0.42</v>
      </c>
      <c r="BK57">
        <v>1.69</v>
      </c>
      <c r="BL57">
        <v>0.85</v>
      </c>
      <c r="BM57">
        <v>0.19</v>
      </c>
      <c r="BN57">
        <v>2.29</v>
      </c>
      <c r="BO57">
        <v>3.64</v>
      </c>
      <c r="BP57">
        <v>0.23</v>
      </c>
      <c r="BQ57">
        <v>1.92</v>
      </c>
      <c r="BR57">
        <v>2.1</v>
      </c>
      <c r="BS57">
        <v>1.55</v>
      </c>
      <c r="BT57">
        <v>2.8603589999999999</v>
      </c>
      <c r="BU57">
        <v>1.2925979999999999</v>
      </c>
      <c r="BV57">
        <v>2.2971180000000002</v>
      </c>
      <c r="BW57">
        <v>1.8716550000000001</v>
      </c>
      <c r="BX57">
        <v>1.887764</v>
      </c>
      <c r="BY57">
        <v>2.585197</v>
      </c>
      <c r="BZ57">
        <v>1.2788109999999999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5.1186879999999997</v>
      </c>
      <c r="CK57">
        <v>0.90079500000000001</v>
      </c>
      <c r="CL57">
        <v>1.8669750000000001</v>
      </c>
      <c r="CM57">
        <v>3.3828119999999999</v>
      </c>
      <c r="CN57">
        <v>3.412458</v>
      </c>
      <c r="CO57">
        <v>2.0681569999999998</v>
      </c>
      <c r="CP57">
        <v>4.1018520000000001</v>
      </c>
      <c r="CQ57">
        <v>3.4124590000000001</v>
      </c>
      <c r="CR57">
        <v>0.79911500000000002</v>
      </c>
      <c r="CS57">
        <v>2.6908799999999999</v>
      </c>
      <c r="CT57">
        <v>2.457837</v>
      </c>
      <c r="CU57">
        <v>0</v>
      </c>
      <c r="CV57">
        <v>0.46290700000000001</v>
      </c>
      <c r="CW57">
        <v>2.3505479999999999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78.947692999999987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181.882644</v>
      </c>
      <c r="L58">
        <v>232.35205400000001</v>
      </c>
      <c r="M58">
        <v>90.858439000000004</v>
      </c>
      <c r="N58">
        <v>116.260677</v>
      </c>
      <c r="O58">
        <v>121.876716</v>
      </c>
      <c r="P58">
        <v>138.74097900000001</v>
      </c>
      <c r="Q58">
        <v>11.641522</v>
      </c>
      <c r="R58">
        <v>25.539877000000001</v>
      </c>
      <c r="S58">
        <v>13.897804000000001</v>
      </c>
      <c r="T58">
        <v>0.73701000000000005</v>
      </c>
      <c r="U58">
        <v>336.167618</v>
      </c>
      <c r="V58">
        <v>8.6410900000000002</v>
      </c>
      <c r="W58">
        <v>22.908719000000001</v>
      </c>
      <c r="X58">
        <v>92.813087999999993</v>
      </c>
      <c r="Y58">
        <v>0</v>
      </c>
      <c r="Z58">
        <v>6.3132760000000001</v>
      </c>
      <c r="AA58">
        <v>0</v>
      </c>
      <c r="AB58">
        <v>0</v>
      </c>
      <c r="AC58">
        <v>0</v>
      </c>
      <c r="AD58">
        <v>0</v>
      </c>
      <c r="AE58">
        <v>51.927025</v>
      </c>
      <c r="AF58">
        <v>8.3931009999999997</v>
      </c>
      <c r="AG58">
        <v>42.075389000000001</v>
      </c>
      <c r="AH58">
        <v>24.161992000000001</v>
      </c>
      <c r="AI58">
        <v>0</v>
      </c>
      <c r="AJ58">
        <v>0</v>
      </c>
      <c r="AK58">
        <v>56.844293</v>
      </c>
      <c r="AL58">
        <v>64.922567000000001</v>
      </c>
      <c r="AM58">
        <v>16.548590000000001</v>
      </c>
      <c r="AN58">
        <v>1.0358909999999999</v>
      </c>
      <c r="AO58">
        <v>0</v>
      </c>
      <c r="AP58">
        <v>0.37019600000000003</v>
      </c>
      <c r="AQ58">
        <v>0</v>
      </c>
      <c r="AR58">
        <v>48.920226999999997</v>
      </c>
      <c r="AS58">
        <v>33.37585</v>
      </c>
      <c r="AT58">
        <v>10.837149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78.947692999999987</v>
      </c>
      <c r="BA58">
        <f t="shared" si="1"/>
        <v>1838.9914760000004</v>
      </c>
      <c r="BD58">
        <v>5.83</v>
      </c>
      <c r="BE58">
        <v>1.87</v>
      </c>
      <c r="BF58">
        <v>2.92</v>
      </c>
      <c r="BG58">
        <v>1.78</v>
      </c>
      <c r="BH58">
        <v>8.99</v>
      </c>
      <c r="BI58">
        <v>0.85</v>
      </c>
      <c r="BJ58">
        <v>0.42</v>
      </c>
      <c r="BK58">
        <v>1.69</v>
      </c>
      <c r="BL58">
        <v>0.85</v>
      </c>
      <c r="BM58">
        <v>0.19</v>
      </c>
      <c r="BN58">
        <v>2.29</v>
      </c>
      <c r="BO58">
        <v>3.64</v>
      </c>
      <c r="BP58">
        <v>0.23</v>
      </c>
      <c r="BQ58">
        <v>1.92</v>
      </c>
      <c r="BR58">
        <v>2.1</v>
      </c>
      <c r="BS58">
        <v>1.55</v>
      </c>
      <c r="BT58">
        <v>2.8603589999999999</v>
      </c>
      <c r="BU58">
        <v>1.2925979999999999</v>
      </c>
      <c r="BV58">
        <v>2.2971180000000002</v>
      </c>
      <c r="BW58">
        <v>1.8716550000000001</v>
      </c>
      <c r="BX58">
        <v>1.887764</v>
      </c>
      <c r="BY58">
        <v>2.585197</v>
      </c>
      <c r="BZ58">
        <v>1.2788109999999999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5.1186879999999997</v>
      </c>
      <c r="CK58">
        <v>0.90079500000000001</v>
      </c>
      <c r="CL58">
        <v>1.8669750000000001</v>
      </c>
      <c r="CM58">
        <v>3.3828119999999999</v>
      </c>
      <c r="CN58">
        <v>3.412458</v>
      </c>
      <c r="CO58">
        <v>2.0681569999999998</v>
      </c>
      <c r="CP58">
        <v>4.1018520000000001</v>
      </c>
      <c r="CQ58">
        <v>3.4124590000000001</v>
      </c>
      <c r="CR58">
        <v>0.79911500000000002</v>
      </c>
      <c r="CS58">
        <v>2.6908799999999999</v>
      </c>
      <c r="CT58">
        <v>2.457837</v>
      </c>
      <c r="CU58">
        <v>0</v>
      </c>
      <c r="CV58">
        <v>0.46290700000000001</v>
      </c>
      <c r="CW58">
        <v>2.3505479999999999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78.947692999999987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181.89380700000001</v>
      </c>
      <c r="L59">
        <v>287.51422400000001</v>
      </c>
      <c r="M59">
        <v>90.858439000000004</v>
      </c>
      <c r="N59">
        <v>116.260677</v>
      </c>
      <c r="O59">
        <v>121.876716</v>
      </c>
      <c r="P59">
        <v>138.74097900000001</v>
      </c>
      <c r="Q59">
        <v>11.641522</v>
      </c>
      <c r="R59">
        <v>25.539877000000001</v>
      </c>
      <c r="S59">
        <v>13.897804000000001</v>
      </c>
      <c r="T59">
        <v>0.73701000000000005</v>
      </c>
      <c r="U59">
        <v>336.167618</v>
      </c>
      <c r="V59">
        <v>8.6410900000000002</v>
      </c>
      <c r="W59">
        <v>22.908719000000001</v>
      </c>
      <c r="X59">
        <v>75.386990999999995</v>
      </c>
      <c r="Y59">
        <v>0</v>
      </c>
      <c r="Z59">
        <v>12.626550999999999</v>
      </c>
      <c r="AA59">
        <v>0</v>
      </c>
      <c r="AB59">
        <v>0</v>
      </c>
      <c r="AC59">
        <v>0</v>
      </c>
      <c r="AD59">
        <v>0</v>
      </c>
      <c r="AE59">
        <v>34.499425000000002</v>
      </c>
      <c r="AF59">
        <v>0</v>
      </c>
      <c r="AG59">
        <v>42.075389000000001</v>
      </c>
      <c r="AH59">
        <v>24.161992000000001</v>
      </c>
      <c r="AI59">
        <v>0</v>
      </c>
      <c r="AJ59">
        <v>0</v>
      </c>
      <c r="AK59">
        <v>56.844293</v>
      </c>
      <c r="AL59">
        <v>64.922567000000001</v>
      </c>
      <c r="AM59">
        <v>16.548590000000001</v>
      </c>
      <c r="AN59">
        <v>1.0358909999999999</v>
      </c>
      <c r="AO59">
        <v>0</v>
      </c>
      <c r="AP59">
        <v>0.37019600000000003</v>
      </c>
      <c r="AQ59">
        <v>0</v>
      </c>
      <c r="AR59">
        <v>48.920226999999997</v>
      </c>
      <c r="AS59">
        <v>33.37585</v>
      </c>
      <c r="AT59">
        <v>10.837149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78.947692999999987</v>
      </c>
      <c r="BA59">
        <f t="shared" si="1"/>
        <v>1857.2312860000009</v>
      </c>
      <c r="BD59">
        <v>5.83</v>
      </c>
      <c r="BE59">
        <v>1.87</v>
      </c>
      <c r="BF59">
        <v>2.92</v>
      </c>
      <c r="BG59">
        <v>1.78</v>
      </c>
      <c r="BH59">
        <v>8.99</v>
      </c>
      <c r="BI59">
        <v>0.85</v>
      </c>
      <c r="BJ59">
        <v>0.42</v>
      </c>
      <c r="BK59">
        <v>1.69</v>
      </c>
      <c r="BL59">
        <v>0.85</v>
      </c>
      <c r="BM59">
        <v>0.19</v>
      </c>
      <c r="BN59">
        <v>2.29</v>
      </c>
      <c r="BO59">
        <v>3.64</v>
      </c>
      <c r="BP59">
        <v>0.23</v>
      </c>
      <c r="BQ59">
        <v>1.92</v>
      </c>
      <c r="BR59">
        <v>2.1</v>
      </c>
      <c r="BS59">
        <v>1.55</v>
      </c>
      <c r="BT59">
        <v>2.8603589999999999</v>
      </c>
      <c r="BU59">
        <v>1.2925979999999999</v>
      </c>
      <c r="BV59">
        <v>2.2971180000000002</v>
      </c>
      <c r="BW59">
        <v>1.8716550000000001</v>
      </c>
      <c r="BX59">
        <v>1.887764</v>
      </c>
      <c r="BY59">
        <v>2.585197</v>
      </c>
      <c r="BZ59">
        <v>1.2788109999999999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5.1186879999999997</v>
      </c>
      <c r="CK59">
        <v>0.90079500000000001</v>
      </c>
      <c r="CL59">
        <v>1.8669750000000001</v>
      </c>
      <c r="CM59">
        <v>3.3828119999999999</v>
      </c>
      <c r="CN59">
        <v>3.412458</v>
      </c>
      <c r="CO59">
        <v>2.0681569999999998</v>
      </c>
      <c r="CP59">
        <v>4.1018520000000001</v>
      </c>
      <c r="CQ59">
        <v>3.4124590000000001</v>
      </c>
      <c r="CR59">
        <v>0.79911500000000002</v>
      </c>
      <c r="CS59">
        <v>2.6908799999999999</v>
      </c>
      <c r="CT59">
        <v>2.457837</v>
      </c>
      <c r="CU59">
        <v>0</v>
      </c>
      <c r="CV59">
        <v>0.46290700000000001</v>
      </c>
      <c r="CW59">
        <v>2.3505479999999999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78.947692999999987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181.882644</v>
      </c>
      <c r="L60">
        <v>312.27103399999999</v>
      </c>
      <c r="M60">
        <v>90.858439000000004</v>
      </c>
      <c r="N60">
        <v>116.260677</v>
      </c>
      <c r="O60">
        <v>121.876716</v>
      </c>
      <c r="P60">
        <v>138.74097900000001</v>
      </c>
      <c r="Q60">
        <v>11.641522</v>
      </c>
      <c r="R60">
        <v>25.539877000000001</v>
      </c>
      <c r="S60">
        <v>13.897804000000001</v>
      </c>
      <c r="T60">
        <v>0.73701000000000005</v>
      </c>
      <c r="U60">
        <v>336.167618</v>
      </c>
      <c r="V60">
        <v>8.6410900000000002</v>
      </c>
      <c r="W60">
        <v>22.908719000000001</v>
      </c>
      <c r="X60">
        <v>75.386990999999995</v>
      </c>
      <c r="Y60">
        <v>0</v>
      </c>
      <c r="Z60">
        <v>12.626550999999999</v>
      </c>
      <c r="AA60">
        <v>0</v>
      </c>
      <c r="AB60">
        <v>0</v>
      </c>
      <c r="AC60">
        <v>0</v>
      </c>
      <c r="AD60">
        <v>0</v>
      </c>
      <c r="AE60">
        <v>34.499425000000002</v>
      </c>
      <c r="AF60">
        <v>0</v>
      </c>
      <c r="AG60">
        <v>42.075389000000001</v>
      </c>
      <c r="AH60">
        <v>24.161992000000001</v>
      </c>
      <c r="AI60">
        <v>0</v>
      </c>
      <c r="AJ60">
        <v>0</v>
      </c>
      <c r="AK60">
        <v>56.844293</v>
      </c>
      <c r="AL60">
        <v>64.922567000000001</v>
      </c>
      <c r="AM60">
        <v>16.548590000000001</v>
      </c>
      <c r="AN60">
        <v>1.0358909999999999</v>
      </c>
      <c r="AO60">
        <v>0</v>
      </c>
      <c r="AP60">
        <v>0.37019600000000003</v>
      </c>
      <c r="AQ60">
        <v>0</v>
      </c>
      <c r="AR60">
        <v>48.920226999999997</v>
      </c>
      <c r="AS60">
        <v>33.37585</v>
      </c>
      <c r="AT60">
        <v>10.837149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78.947692999999987</v>
      </c>
      <c r="BA60">
        <f t="shared" si="1"/>
        <v>1881.9769330000008</v>
      </c>
      <c r="BD60">
        <v>5.83</v>
      </c>
      <c r="BE60">
        <v>1.87</v>
      </c>
      <c r="BF60">
        <v>2.92</v>
      </c>
      <c r="BG60">
        <v>1.78</v>
      </c>
      <c r="BH60">
        <v>8.99</v>
      </c>
      <c r="BI60">
        <v>0.85</v>
      </c>
      <c r="BJ60">
        <v>0.42</v>
      </c>
      <c r="BK60">
        <v>1.69</v>
      </c>
      <c r="BL60">
        <v>0.85</v>
      </c>
      <c r="BM60">
        <v>0.19</v>
      </c>
      <c r="BN60">
        <v>2.29</v>
      </c>
      <c r="BO60">
        <v>3.64</v>
      </c>
      <c r="BP60">
        <v>0.23</v>
      </c>
      <c r="BQ60">
        <v>1.92</v>
      </c>
      <c r="BR60">
        <v>2.1</v>
      </c>
      <c r="BS60">
        <v>1.55</v>
      </c>
      <c r="BT60">
        <v>2.8603589999999999</v>
      </c>
      <c r="BU60">
        <v>1.2925979999999999</v>
      </c>
      <c r="BV60">
        <v>2.2971180000000002</v>
      </c>
      <c r="BW60">
        <v>1.8716550000000001</v>
      </c>
      <c r="BX60">
        <v>1.887764</v>
      </c>
      <c r="BY60">
        <v>2.585197</v>
      </c>
      <c r="BZ60">
        <v>1.2788109999999999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5.1186879999999997</v>
      </c>
      <c r="CK60">
        <v>0.90079500000000001</v>
      </c>
      <c r="CL60">
        <v>1.8669750000000001</v>
      </c>
      <c r="CM60">
        <v>3.3828119999999999</v>
      </c>
      <c r="CN60">
        <v>3.412458</v>
      </c>
      <c r="CO60">
        <v>2.0681569999999998</v>
      </c>
      <c r="CP60">
        <v>4.1018520000000001</v>
      </c>
      <c r="CQ60">
        <v>3.4124590000000001</v>
      </c>
      <c r="CR60">
        <v>0.79911500000000002</v>
      </c>
      <c r="CS60">
        <v>2.6908799999999999</v>
      </c>
      <c r="CT60">
        <v>2.457837</v>
      </c>
      <c r="CU60">
        <v>0</v>
      </c>
      <c r="CV60">
        <v>0.46290700000000001</v>
      </c>
      <c r="CW60">
        <v>2.3505479999999999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78.947692999999987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181.89380700000001</v>
      </c>
      <c r="L61">
        <v>355.61953399999999</v>
      </c>
      <c r="M61">
        <v>90.858439000000004</v>
      </c>
      <c r="N61">
        <v>116.260677</v>
      </c>
      <c r="O61">
        <v>121.876716</v>
      </c>
      <c r="P61">
        <v>138.74097900000001</v>
      </c>
      <c r="Q61">
        <v>11.641522</v>
      </c>
      <c r="R61">
        <v>25.539877000000001</v>
      </c>
      <c r="S61">
        <v>13.897804000000001</v>
      </c>
      <c r="T61">
        <v>0.73701000000000005</v>
      </c>
      <c r="U61">
        <v>336.167618</v>
      </c>
      <c r="V61">
        <v>12.150786</v>
      </c>
      <c r="W61">
        <v>37.097068</v>
      </c>
      <c r="X61">
        <v>107.33740899999999</v>
      </c>
      <c r="Y61">
        <v>0</v>
      </c>
      <c r="Z61">
        <v>12.626550999999999</v>
      </c>
      <c r="AA61">
        <v>0</v>
      </c>
      <c r="AB61">
        <v>0</v>
      </c>
      <c r="AC61">
        <v>0</v>
      </c>
      <c r="AD61">
        <v>0</v>
      </c>
      <c r="AE61">
        <v>34.499425000000002</v>
      </c>
      <c r="AF61">
        <v>0</v>
      </c>
      <c r="AG61">
        <v>42.075389000000001</v>
      </c>
      <c r="AH61">
        <v>24.161992000000001</v>
      </c>
      <c r="AI61">
        <v>0</v>
      </c>
      <c r="AJ61">
        <v>0</v>
      </c>
      <c r="AK61">
        <v>56.844293</v>
      </c>
      <c r="AL61">
        <v>64.922567000000001</v>
      </c>
      <c r="AM61">
        <v>16.548590000000001</v>
      </c>
      <c r="AN61">
        <v>1.0358909999999999</v>
      </c>
      <c r="AO61">
        <v>0</v>
      </c>
      <c r="AP61">
        <v>0.37019600000000003</v>
      </c>
      <c r="AQ61">
        <v>0</v>
      </c>
      <c r="AR61">
        <v>48.920226999999997</v>
      </c>
      <c r="AS61">
        <v>33.37585</v>
      </c>
      <c r="AT61">
        <v>10.837149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78.947692999999987</v>
      </c>
      <c r="BA61">
        <f t="shared" si="1"/>
        <v>1974.9850590000003</v>
      </c>
      <c r="BD61">
        <v>5.83</v>
      </c>
      <c r="BE61">
        <v>1.87</v>
      </c>
      <c r="BF61">
        <v>2.92</v>
      </c>
      <c r="BG61">
        <v>1.78</v>
      </c>
      <c r="BH61">
        <v>8.99</v>
      </c>
      <c r="BI61">
        <v>0.85</v>
      </c>
      <c r="BJ61">
        <v>0.42</v>
      </c>
      <c r="BK61">
        <v>1.69</v>
      </c>
      <c r="BL61">
        <v>0.85</v>
      </c>
      <c r="BM61">
        <v>0.19</v>
      </c>
      <c r="BN61">
        <v>2.29</v>
      </c>
      <c r="BO61">
        <v>3.64</v>
      </c>
      <c r="BP61">
        <v>0.23</v>
      </c>
      <c r="BQ61">
        <v>1.92</v>
      </c>
      <c r="BR61">
        <v>2.1</v>
      </c>
      <c r="BS61">
        <v>1.55</v>
      </c>
      <c r="BT61">
        <v>2.8603589999999999</v>
      </c>
      <c r="BU61">
        <v>1.2925979999999999</v>
      </c>
      <c r="BV61">
        <v>2.2971180000000002</v>
      </c>
      <c r="BW61">
        <v>1.8716550000000001</v>
      </c>
      <c r="BX61">
        <v>1.887764</v>
      </c>
      <c r="BY61">
        <v>2.585197</v>
      </c>
      <c r="BZ61">
        <v>1.2788109999999999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5.1186879999999997</v>
      </c>
      <c r="CK61">
        <v>0.90079500000000001</v>
      </c>
      <c r="CL61">
        <v>1.8669750000000001</v>
      </c>
      <c r="CM61">
        <v>3.3828119999999999</v>
      </c>
      <c r="CN61">
        <v>3.412458</v>
      </c>
      <c r="CO61">
        <v>2.0681569999999998</v>
      </c>
      <c r="CP61">
        <v>4.1018520000000001</v>
      </c>
      <c r="CQ61">
        <v>3.4124590000000001</v>
      </c>
      <c r="CR61">
        <v>0.79911500000000002</v>
      </c>
      <c r="CS61">
        <v>2.6908799999999999</v>
      </c>
      <c r="CT61">
        <v>2.457837</v>
      </c>
      <c r="CU61">
        <v>0</v>
      </c>
      <c r="CV61">
        <v>0.46290700000000001</v>
      </c>
      <c r="CW61">
        <v>2.3505479999999999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78.947692999999987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181.882644</v>
      </c>
      <c r="L62">
        <v>400.894634</v>
      </c>
      <c r="M62">
        <v>90.858439000000004</v>
      </c>
      <c r="N62">
        <v>116.260677</v>
      </c>
      <c r="O62">
        <v>121.876716</v>
      </c>
      <c r="P62">
        <v>138.74097900000001</v>
      </c>
      <c r="Q62">
        <v>11.641522</v>
      </c>
      <c r="R62">
        <v>25.539877000000001</v>
      </c>
      <c r="S62">
        <v>13.897804000000001</v>
      </c>
      <c r="T62">
        <v>0.73701000000000005</v>
      </c>
      <c r="U62">
        <v>336.167618</v>
      </c>
      <c r="V62">
        <v>13.984322000000001</v>
      </c>
      <c r="W62">
        <v>37.097068</v>
      </c>
      <c r="X62">
        <v>123.350469</v>
      </c>
      <c r="Y62">
        <v>0</v>
      </c>
      <c r="Z62">
        <v>12.626550999999999</v>
      </c>
      <c r="AA62">
        <v>0</v>
      </c>
      <c r="AB62">
        <v>0</v>
      </c>
      <c r="AC62">
        <v>0</v>
      </c>
      <c r="AD62">
        <v>0</v>
      </c>
      <c r="AE62">
        <v>34.499425000000002</v>
      </c>
      <c r="AF62">
        <v>0</v>
      </c>
      <c r="AG62">
        <v>42.075389000000001</v>
      </c>
      <c r="AH62">
        <v>24.161992000000001</v>
      </c>
      <c r="AI62">
        <v>0</v>
      </c>
      <c r="AJ62">
        <v>0</v>
      </c>
      <c r="AK62">
        <v>56.844293</v>
      </c>
      <c r="AL62">
        <v>64.922567000000001</v>
      </c>
      <c r="AM62">
        <v>16.548590000000001</v>
      </c>
      <c r="AN62">
        <v>1.0358909999999999</v>
      </c>
      <c r="AO62">
        <v>0</v>
      </c>
      <c r="AP62">
        <v>0.37019600000000003</v>
      </c>
      <c r="AQ62">
        <v>0</v>
      </c>
      <c r="AR62">
        <v>48.920226999999997</v>
      </c>
      <c r="AS62">
        <v>33.37585</v>
      </c>
      <c r="AT62">
        <v>10.837149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78.887692999999985</v>
      </c>
      <c r="BA62">
        <f t="shared" si="1"/>
        <v>2038.0355920000002</v>
      </c>
      <c r="BD62">
        <v>5.83</v>
      </c>
      <c r="BE62">
        <v>1.87</v>
      </c>
      <c r="BF62">
        <v>2.92</v>
      </c>
      <c r="BG62">
        <v>1.78</v>
      </c>
      <c r="BH62">
        <v>8.99</v>
      </c>
      <c r="BI62">
        <v>0.81</v>
      </c>
      <c r="BJ62">
        <v>0.4</v>
      </c>
      <c r="BK62">
        <v>1.69</v>
      </c>
      <c r="BL62">
        <v>0.85</v>
      </c>
      <c r="BM62">
        <v>0.19</v>
      </c>
      <c r="BN62">
        <v>2.29</v>
      </c>
      <c r="BO62">
        <v>3.64</v>
      </c>
      <c r="BP62">
        <v>0.23</v>
      </c>
      <c r="BQ62">
        <v>1.92</v>
      </c>
      <c r="BR62">
        <v>2.1</v>
      </c>
      <c r="BS62">
        <v>1.55</v>
      </c>
      <c r="BT62">
        <v>2.8603589999999999</v>
      </c>
      <c r="BU62">
        <v>1.2925979999999999</v>
      </c>
      <c r="BV62">
        <v>2.2971180000000002</v>
      </c>
      <c r="BW62">
        <v>1.8716550000000001</v>
      </c>
      <c r="BX62">
        <v>1.887764</v>
      </c>
      <c r="BY62">
        <v>2.585197</v>
      </c>
      <c r="BZ62">
        <v>1.2788109999999999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5.1186879999999997</v>
      </c>
      <c r="CK62">
        <v>0.90079500000000001</v>
      </c>
      <c r="CL62">
        <v>1.8669750000000001</v>
      </c>
      <c r="CM62">
        <v>3.3828119999999999</v>
      </c>
      <c r="CN62">
        <v>3.412458</v>
      </c>
      <c r="CO62">
        <v>2.0681569999999998</v>
      </c>
      <c r="CP62">
        <v>4.1018520000000001</v>
      </c>
      <c r="CQ62">
        <v>3.4124590000000001</v>
      </c>
      <c r="CR62">
        <v>0.79911500000000002</v>
      </c>
      <c r="CS62">
        <v>2.6908799999999999</v>
      </c>
      <c r="CT62">
        <v>2.457837</v>
      </c>
      <c r="CU62">
        <v>0</v>
      </c>
      <c r="CV62">
        <v>0.46290700000000001</v>
      </c>
      <c r="CW62">
        <v>2.3505479999999999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78.887692999999985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181.69702100000001</v>
      </c>
      <c r="L63">
        <v>399.35335400000002</v>
      </c>
      <c r="M63">
        <v>90.858439000000004</v>
      </c>
      <c r="N63">
        <v>116.260677</v>
      </c>
      <c r="O63">
        <v>121.876716</v>
      </c>
      <c r="P63">
        <v>138.74097900000001</v>
      </c>
      <c r="Q63">
        <v>11.633053</v>
      </c>
      <c r="R63">
        <v>25.539877000000001</v>
      </c>
      <c r="S63">
        <v>13.504542000000001</v>
      </c>
      <c r="T63">
        <v>0.73565800000000003</v>
      </c>
      <c r="U63">
        <v>336.167618</v>
      </c>
      <c r="V63">
        <v>13.984322000000001</v>
      </c>
      <c r="W63">
        <v>37.097068</v>
      </c>
      <c r="X63">
        <v>142.10180199999999</v>
      </c>
      <c r="Y63">
        <v>0</v>
      </c>
      <c r="Z63">
        <v>12.626550999999999</v>
      </c>
      <c r="AA63">
        <v>0</v>
      </c>
      <c r="AB63">
        <v>0</v>
      </c>
      <c r="AC63">
        <v>0</v>
      </c>
      <c r="AD63">
        <v>0</v>
      </c>
      <c r="AE63">
        <v>34.499425000000002</v>
      </c>
      <c r="AF63">
        <v>0</v>
      </c>
      <c r="AG63">
        <v>42.075389000000001</v>
      </c>
      <c r="AH63">
        <v>24.161992000000001</v>
      </c>
      <c r="AI63">
        <v>0</v>
      </c>
      <c r="AJ63">
        <v>0</v>
      </c>
      <c r="AK63">
        <v>56.844293</v>
      </c>
      <c r="AL63">
        <v>64.922567000000001</v>
      </c>
      <c r="AM63">
        <v>16.548590000000001</v>
      </c>
      <c r="AN63">
        <v>1.0358909999999999</v>
      </c>
      <c r="AO63">
        <v>0</v>
      </c>
      <c r="AP63">
        <v>1.480785</v>
      </c>
      <c r="AQ63">
        <v>9.5285980000000006</v>
      </c>
      <c r="AR63">
        <v>48.920226999999997</v>
      </c>
      <c r="AS63">
        <v>34.062735000000004</v>
      </c>
      <c r="AT63">
        <v>10.837149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78.887692999999985</v>
      </c>
      <c r="BA63">
        <f t="shared" si="1"/>
        <v>2065.9830110000003</v>
      </c>
      <c r="BD63">
        <v>5.83</v>
      </c>
      <c r="BE63">
        <v>1.87</v>
      </c>
      <c r="BF63">
        <v>2.92</v>
      </c>
      <c r="BG63">
        <v>1.78</v>
      </c>
      <c r="BH63">
        <v>8.99</v>
      </c>
      <c r="BI63">
        <v>0.81</v>
      </c>
      <c r="BJ63">
        <v>0.4</v>
      </c>
      <c r="BK63">
        <v>1.69</v>
      </c>
      <c r="BL63">
        <v>0.85</v>
      </c>
      <c r="BM63">
        <v>0.19</v>
      </c>
      <c r="BN63">
        <v>2.29</v>
      </c>
      <c r="BO63">
        <v>3.64</v>
      </c>
      <c r="BP63">
        <v>0.23</v>
      </c>
      <c r="BQ63">
        <v>1.92</v>
      </c>
      <c r="BR63">
        <v>2.1</v>
      </c>
      <c r="BS63">
        <v>1.55</v>
      </c>
      <c r="BT63">
        <v>2.8603589999999999</v>
      </c>
      <c r="BU63">
        <v>1.2925979999999999</v>
      </c>
      <c r="BV63">
        <v>2.2971180000000002</v>
      </c>
      <c r="BW63">
        <v>1.8716550000000001</v>
      </c>
      <c r="BX63">
        <v>1.887764</v>
      </c>
      <c r="BY63">
        <v>2.585197</v>
      </c>
      <c r="BZ63">
        <v>1.2788109999999999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5.1186879999999997</v>
      </c>
      <c r="CK63">
        <v>0.90079500000000001</v>
      </c>
      <c r="CL63">
        <v>1.8669750000000001</v>
      </c>
      <c r="CM63">
        <v>3.3828119999999999</v>
      </c>
      <c r="CN63">
        <v>3.412458</v>
      </c>
      <c r="CO63">
        <v>2.0681569999999998</v>
      </c>
      <c r="CP63">
        <v>4.1018520000000001</v>
      </c>
      <c r="CQ63">
        <v>3.4124590000000001</v>
      </c>
      <c r="CR63">
        <v>0.79911500000000002</v>
      </c>
      <c r="CS63">
        <v>2.6908799999999999</v>
      </c>
      <c r="CT63">
        <v>2.457837</v>
      </c>
      <c r="CU63">
        <v>0</v>
      </c>
      <c r="CV63">
        <v>0.46290700000000001</v>
      </c>
      <c r="CW63">
        <v>2.3505479999999999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78.887692999999985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181.68552600000001</v>
      </c>
      <c r="L64">
        <v>400.88500099999999</v>
      </c>
      <c r="M64">
        <v>90.858439000000004</v>
      </c>
      <c r="N64">
        <v>116.260677</v>
      </c>
      <c r="O64">
        <v>121.876716</v>
      </c>
      <c r="P64">
        <v>138.74097900000001</v>
      </c>
      <c r="Q64">
        <v>11.633053</v>
      </c>
      <c r="R64">
        <v>31.096962000000001</v>
      </c>
      <c r="S64">
        <v>13.504542000000001</v>
      </c>
      <c r="T64">
        <v>0.73448100000000005</v>
      </c>
      <c r="U64">
        <v>336.167618</v>
      </c>
      <c r="V64">
        <v>13.984322000000001</v>
      </c>
      <c r="W64">
        <v>37.097068</v>
      </c>
      <c r="X64">
        <v>142.10180199999999</v>
      </c>
      <c r="Y64">
        <v>0</v>
      </c>
      <c r="Z64">
        <v>12.626550999999999</v>
      </c>
      <c r="AA64">
        <v>0</v>
      </c>
      <c r="AB64">
        <v>0</v>
      </c>
      <c r="AC64">
        <v>0</v>
      </c>
      <c r="AD64">
        <v>0</v>
      </c>
      <c r="AE64">
        <v>34.499425000000002</v>
      </c>
      <c r="AF64">
        <v>0</v>
      </c>
      <c r="AG64">
        <v>42.075389000000001</v>
      </c>
      <c r="AH64">
        <v>24.161992000000001</v>
      </c>
      <c r="AI64">
        <v>0</v>
      </c>
      <c r="AJ64">
        <v>0</v>
      </c>
      <c r="AK64">
        <v>56.844293</v>
      </c>
      <c r="AL64">
        <v>64.922567000000001</v>
      </c>
      <c r="AM64">
        <v>16.548590000000001</v>
      </c>
      <c r="AN64">
        <v>1.0358909999999999</v>
      </c>
      <c r="AO64">
        <v>0</v>
      </c>
      <c r="AP64">
        <v>1.480785</v>
      </c>
      <c r="AQ64">
        <v>16.334738999999999</v>
      </c>
      <c r="AR64">
        <v>48.920226999999997</v>
      </c>
      <c r="AS64">
        <v>34.062735000000004</v>
      </c>
      <c r="AT64">
        <v>10.837149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78.887692999999985</v>
      </c>
      <c r="BA64">
        <f t="shared" si="1"/>
        <v>2079.8652120000002</v>
      </c>
      <c r="BD64">
        <v>5.83</v>
      </c>
      <c r="BE64">
        <v>1.87</v>
      </c>
      <c r="BF64">
        <v>2.92</v>
      </c>
      <c r="BG64">
        <v>1.78</v>
      </c>
      <c r="BH64">
        <v>8.99</v>
      </c>
      <c r="BI64">
        <v>0.81</v>
      </c>
      <c r="BJ64">
        <v>0.4</v>
      </c>
      <c r="BK64">
        <v>1.69</v>
      </c>
      <c r="BL64">
        <v>0.85</v>
      </c>
      <c r="BM64">
        <v>0.19</v>
      </c>
      <c r="BN64">
        <v>2.29</v>
      </c>
      <c r="BO64">
        <v>3.64</v>
      </c>
      <c r="BP64">
        <v>0.23</v>
      </c>
      <c r="BQ64">
        <v>1.92</v>
      </c>
      <c r="BR64">
        <v>2.1</v>
      </c>
      <c r="BS64">
        <v>1.55</v>
      </c>
      <c r="BT64">
        <v>2.8603589999999999</v>
      </c>
      <c r="BU64">
        <v>1.2925979999999999</v>
      </c>
      <c r="BV64">
        <v>2.2971180000000002</v>
      </c>
      <c r="BW64">
        <v>1.8716550000000001</v>
      </c>
      <c r="BX64">
        <v>1.887764</v>
      </c>
      <c r="BY64">
        <v>2.585197</v>
      </c>
      <c r="BZ64">
        <v>1.2788109999999999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5.1186879999999997</v>
      </c>
      <c r="CK64">
        <v>0.90079500000000001</v>
      </c>
      <c r="CL64">
        <v>1.8669750000000001</v>
      </c>
      <c r="CM64">
        <v>3.3828119999999999</v>
      </c>
      <c r="CN64">
        <v>3.412458</v>
      </c>
      <c r="CO64">
        <v>2.0681569999999998</v>
      </c>
      <c r="CP64">
        <v>4.1018520000000001</v>
      </c>
      <c r="CQ64">
        <v>3.4124590000000001</v>
      </c>
      <c r="CR64">
        <v>0.79911500000000002</v>
      </c>
      <c r="CS64">
        <v>2.6908799999999999</v>
      </c>
      <c r="CT64">
        <v>2.457837</v>
      </c>
      <c r="CU64">
        <v>0</v>
      </c>
      <c r="CV64">
        <v>0.46290700000000001</v>
      </c>
      <c r="CW64">
        <v>2.3505479999999999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78.887692999999985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181.67552000000001</v>
      </c>
      <c r="L65">
        <v>401.34738499999997</v>
      </c>
      <c r="M65">
        <v>90.858439000000004</v>
      </c>
      <c r="N65">
        <v>116.260677</v>
      </c>
      <c r="O65">
        <v>121.876716</v>
      </c>
      <c r="P65">
        <v>138.74097900000001</v>
      </c>
      <c r="Q65">
        <v>11.600348</v>
      </c>
      <c r="R65">
        <v>31.096962000000001</v>
      </c>
      <c r="S65">
        <v>13.426577999999999</v>
      </c>
      <c r="T65">
        <v>0.73448100000000005</v>
      </c>
      <c r="U65">
        <v>336.167618</v>
      </c>
      <c r="V65">
        <v>13.984322000000001</v>
      </c>
      <c r="W65">
        <v>37.097068</v>
      </c>
      <c r="X65">
        <v>142.10180199999999</v>
      </c>
      <c r="Y65">
        <v>0</v>
      </c>
      <c r="Z65">
        <v>12.626550999999999</v>
      </c>
      <c r="AA65">
        <v>0</v>
      </c>
      <c r="AB65">
        <v>0</v>
      </c>
      <c r="AC65">
        <v>0</v>
      </c>
      <c r="AD65">
        <v>0</v>
      </c>
      <c r="AE65">
        <v>34.499425000000002</v>
      </c>
      <c r="AF65">
        <v>0</v>
      </c>
      <c r="AG65">
        <v>42.075389000000001</v>
      </c>
      <c r="AH65">
        <v>24.161992000000001</v>
      </c>
      <c r="AI65">
        <v>0</v>
      </c>
      <c r="AJ65">
        <v>0</v>
      </c>
      <c r="AK65">
        <v>56.844293</v>
      </c>
      <c r="AL65">
        <v>64.922567000000001</v>
      </c>
      <c r="AM65">
        <v>16.548590000000001</v>
      </c>
      <c r="AN65">
        <v>1.0358909999999999</v>
      </c>
      <c r="AO65">
        <v>0</v>
      </c>
      <c r="AP65">
        <v>1.480785</v>
      </c>
      <c r="AQ65">
        <v>28.585792999999999</v>
      </c>
      <c r="AR65">
        <v>48.920226999999997</v>
      </c>
      <c r="AS65">
        <v>34.062735000000004</v>
      </c>
      <c r="AT65">
        <v>10.837149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78.887692999999985</v>
      </c>
      <c r="BA65">
        <f t="shared" si="1"/>
        <v>2092.4579750000003</v>
      </c>
      <c r="BD65">
        <v>5.83</v>
      </c>
      <c r="BE65">
        <v>1.87</v>
      </c>
      <c r="BF65">
        <v>2.92</v>
      </c>
      <c r="BG65">
        <v>1.78</v>
      </c>
      <c r="BH65">
        <v>8.99</v>
      </c>
      <c r="BI65">
        <v>0.81</v>
      </c>
      <c r="BJ65">
        <v>0.4</v>
      </c>
      <c r="BK65">
        <v>1.69</v>
      </c>
      <c r="BL65">
        <v>0.85</v>
      </c>
      <c r="BM65">
        <v>0.19</v>
      </c>
      <c r="BN65">
        <v>2.29</v>
      </c>
      <c r="BO65">
        <v>3.64</v>
      </c>
      <c r="BP65">
        <v>0.23</v>
      </c>
      <c r="BQ65">
        <v>1.92</v>
      </c>
      <c r="BR65">
        <v>2.1</v>
      </c>
      <c r="BS65">
        <v>1.55</v>
      </c>
      <c r="BT65">
        <v>2.8603589999999999</v>
      </c>
      <c r="BU65">
        <v>1.2925979999999999</v>
      </c>
      <c r="BV65">
        <v>2.2971180000000002</v>
      </c>
      <c r="BW65">
        <v>1.8716550000000001</v>
      </c>
      <c r="BX65">
        <v>1.887764</v>
      </c>
      <c r="BY65">
        <v>2.585197</v>
      </c>
      <c r="BZ65">
        <v>1.2788109999999999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5.1186879999999997</v>
      </c>
      <c r="CK65">
        <v>0.90079500000000001</v>
      </c>
      <c r="CL65">
        <v>1.8669750000000001</v>
      </c>
      <c r="CM65">
        <v>3.3828119999999999</v>
      </c>
      <c r="CN65">
        <v>3.412458</v>
      </c>
      <c r="CO65">
        <v>2.0681569999999998</v>
      </c>
      <c r="CP65">
        <v>4.1018520000000001</v>
      </c>
      <c r="CQ65">
        <v>3.4124590000000001</v>
      </c>
      <c r="CR65">
        <v>0.79911500000000002</v>
      </c>
      <c r="CS65">
        <v>2.6908799999999999</v>
      </c>
      <c r="CT65">
        <v>2.457837</v>
      </c>
      <c r="CU65">
        <v>0</v>
      </c>
      <c r="CV65">
        <v>0.46290700000000001</v>
      </c>
      <c r="CW65">
        <v>2.3505479999999999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78.887692999999985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181.68552600000001</v>
      </c>
      <c r="L66">
        <v>401.34738499999997</v>
      </c>
      <c r="M66">
        <v>90.858439000000004</v>
      </c>
      <c r="N66">
        <v>116.260677</v>
      </c>
      <c r="O66">
        <v>121.876716</v>
      </c>
      <c r="P66">
        <v>138.74097900000001</v>
      </c>
      <c r="Q66">
        <v>11.600348</v>
      </c>
      <c r="R66">
        <v>41.947839000000002</v>
      </c>
      <c r="S66">
        <v>13.426577999999999</v>
      </c>
      <c r="T66">
        <v>0.73448100000000005</v>
      </c>
      <c r="U66">
        <v>336.167618</v>
      </c>
      <c r="V66">
        <v>13.984322000000001</v>
      </c>
      <c r="W66">
        <v>37.097068</v>
      </c>
      <c r="X66">
        <v>142.10180199999999</v>
      </c>
      <c r="Y66">
        <v>0</v>
      </c>
      <c r="Z66">
        <v>12.626550999999999</v>
      </c>
      <c r="AA66">
        <v>0</v>
      </c>
      <c r="AB66">
        <v>0</v>
      </c>
      <c r="AC66">
        <v>0</v>
      </c>
      <c r="AD66">
        <v>0</v>
      </c>
      <c r="AE66">
        <v>34.499425000000002</v>
      </c>
      <c r="AF66">
        <v>0</v>
      </c>
      <c r="AG66">
        <v>42.075389000000001</v>
      </c>
      <c r="AH66">
        <v>24.161992000000001</v>
      </c>
      <c r="AI66">
        <v>0</v>
      </c>
      <c r="AJ66">
        <v>0</v>
      </c>
      <c r="AK66">
        <v>56.844293</v>
      </c>
      <c r="AL66">
        <v>64.922567000000001</v>
      </c>
      <c r="AM66">
        <v>16.548590000000001</v>
      </c>
      <c r="AN66">
        <v>1.0358909999999999</v>
      </c>
      <c r="AO66">
        <v>0</v>
      </c>
      <c r="AP66">
        <v>1.480785</v>
      </c>
      <c r="AQ66">
        <v>28.585792999999999</v>
      </c>
      <c r="AR66">
        <v>48.920226999999997</v>
      </c>
      <c r="AS66">
        <v>34.062735000000004</v>
      </c>
      <c r="AT66">
        <v>10.837149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78.887692999999985</v>
      </c>
      <c r="BA66">
        <f t="shared" si="1"/>
        <v>2103.3188580000001</v>
      </c>
      <c r="BD66">
        <v>5.83</v>
      </c>
      <c r="BE66">
        <v>1.87</v>
      </c>
      <c r="BF66">
        <v>2.92</v>
      </c>
      <c r="BG66">
        <v>1.78</v>
      </c>
      <c r="BH66">
        <v>8.99</v>
      </c>
      <c r="BI66">
        <v>0.81</v>
      </c>
      <c r="BJ66">
        <v>0.4</v>
      </c>
      <c r="BK66">
        <v>1.69</v>
      </c>
      <c r="BL66">
        <v>0.85</v>
      </c>
      <c r="BM66">
        <v>0.19</v>
      </c>
      <c r="BN66">
        <v>2.29</v>
      </c>
      <c r="BO66">
        <v>3.64</v>
      </c>
      <c r="BP66">
        <v>0.23</v>
      </c>
      <c r="BQ66">
        <v>1.92</v>
      </c>
      <c r="BR66">
        <v>2.1</v>
      </c>
      <c r="BS66">
        <v>1.55</v>
      </c>
      <c r="BT66">
        <v>2.8603589999999999</v>
      </c>
      <c r="BU66">
        <v>1.2925979999999999</v>
      </c>
      <c r="BV66">
        <v>2.2971180000000002</v>
      </c>
      <c r="BW66">
        <v>1.8716550000000001</v>
      </c>
      <c r="BX66">
        <v>1.887764</v>
      </c>
      <c r="BY66">
        <v>2.585197</v>
      </c>
      <c r="BZ66">
        <v>1.2788109999999999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5.1186879999999997</v>
      </c>
      <c r="CK66">
        <v>0.90079500000000001</v>
      </c>
      <c r="CL66">
        <v>1.8669750000000001</v>
      </c>
      <c r="CM66">
        <v>3.3828119999999999</v>
      </c>
      <c r="CN66">
        <v>3.412458</v>
      </c>
      <c r="CO66">
        <v>2.0681569999999998</v>
      </c>
      <c r="CP66">
        <v>4.1018520000000001</v>
      </c>
      <c r="CQ66">
        <v>3.4124590000000001</v>
      </c>
      <c r="CR66">
        <v>0.79911500000000002</v>
      </c>
      <c r="CS66">
        <v>2.6908799999999999</v>
      </c>
      <c r="CT66">
        <v>2.457837</v>
      </c>
      <c r="CU66">
        <v>0</v>
      </c>
      <c r="CV66">
        <v>0.46290700000000001</v>
      </c>
      <c r="CW66">
        <v>2.3505479999999999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78.887692999999985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231.452091</v>
      </c>
      <c r="L67">
        <v>435.058313</v>
      </c>
      <c r="M67">
        <v>90.858439000000004</v>
      </c>
      <c r="N67">
        <v>116.260677</v>
      </c>
      <c r="O67">
        <v>121.876716</v>
      </c>
      <c r="P67">
        <v>138.74097900000001</v>
      </c>
      <c r="Q67">
        <v>17.964485</v>
      </c>
      <c r="R67">
        <v>41.947839000000002</v>
      </c>
      <c r="S67">
        <v>22.401541999999999</v>
      </c>
      <c r="T67">
        <v>1.375213</v>
      </c>
      <c r="U67">
        <v>336.167618</v>
      </c>
      <c r="V67">
        <v>18.745722000000001</v>
      </c>
      <c r="W67">
        <v>43.269508999999999</v>
      </c>
      <c r="X67">
        <v>142.10180199999999</v>
      </c>
      <c r="Y67">
        <v>0</v>
      </c>
      <c r="Z67">
        <v>12.626550999999999</v>
      </c>
      <c r="AA67">
        <v>0</v>
      </c>
      <c r="AB67">
        <v>0</v>
      </c>
      <c r="AC67">
        <v>0</v>
      </c>
      <c r="AD67">
        <v>0</v>
      </c>
      <c r="AE67">
        <v>34.499425000000002</v>
      </c>
      <c r="AF67">
        <v>0</v>
      </c>
      <c r="AG67">
        <v>42.075389000000001</v>
      </c>
      <c r="AH67">
        <v>24.161992000000001</v>
      </c>
      <c r="AI67">
        <v>0</v>
      </c>
      <c r="AJ67">
        <v>0</v>
      </c>
      <c r="AK67">
        <v>56.844293</v>
      </c>
      <c r="AL67">
        <v>64.922567000000001</v>
      </c>
      <c r="AM67">
        <v>16.548590000000001</v>
      </c>
      <c r="AN67">
        <v>1.0358909999999999</v>
      </c>
      <c r="AO67">
        <v>0</v>
      </c>
      <c r="AP67">
        <v>8.0209170000000007</v>
      </c>
      <c r="AQ67">
        <v>28.585792999999999</v>
      </c>
      <c r="AR67">
        <v>48.920226999999997</v>
      </c>
      <c r="AS67">
        <v>34.062735000000004</v>
      </c>
      <c r="AT67">
        <v>10.837149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78.887692999999985</v>
      </c>
      <c r="BA67">
        <f t="shared" si="1"/>
        <v>2220.2501569999999</v>
      </c>
      <c r="BD67">
        <v>5.83</v>
      </c>
      <c r="BE67">
        <v>1.87</v>
      </c>
      <c r="BF67">
        <v>2.92</v>
      </c>
      <c r="BG67">
        <v>1.78</v>
      </c>
      <c r="BH67">
        <v>8.99</v>
      </c>
      <c r="BI67">
        <v>0.81</v>
      </c>
      <c r="BJ67">
        <v>0.4</v>
      </c>
      <c r="BK67">
        <v>1.69</v>
      </c>
      <c r="BL67">
        <v>0.85</v>
      </c>
      <c r="BM67">
        <v>0.19</v>
      </c>
      <c r="BN67">
        <v>2.29</v>
      </c>
      <c r="BO67">
        <v>3.64</v>
      </c>
      <c r="BP67">
        <v>0.23</v>
      </c>
      <c r="BQ67">
        <v>1.92</v>
      </c>
      <c r="BR67">
        <v>2.1</v>
      </c>
      <c r="BS67">
        <v>1.55</v>
      </c>
      <c r="BT67">
        <v>2.8603589999999999</v>
      </c>
      <c r="BU67">
        <v>1.2925979999999999</v>
      </c>
      <c r="BV67">
        <v>2.2971180000000002</v>
      </c>
      <c r="BW67">
        <v>1.8716550000000001</v>
      </c>
      <c r="BX67">
        <v>1.887764</v>
      </c>
      <c r="BY67">
        <v>2.585197</v>
      </c>
      <c r="BZ67">
        <v>1.2788109999999999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5.1186879999999997</v>
      </c>
      <c r="CK67">
        <v>0.90079500000000001</v>
      </c>
      <c r="CL67">
        <v>1.8669750000000001</v>
      </c>
      <c r="CM67">
        <v>3.3828119999999999</v>
      </c>
      <c r="CN67">
        <v>3.412458</v>
      </c>
      <c r="CO67">
        <v>2.0681569999999998</v>
      </c>
      <c r="CP67">
        <v>4.1018520000000001</v>
      </c>
      <c r="CQ67">
        <v>3.4124590000000001</v>
      </c>
      <c r="CR67">
        <v>0.79911500000000002</v>
      </c>
      <c r="CS67">
        <v>2.6908799999999999</v>
      </c>
      <c r="CT67">
        <v>2.457837</v>
      </c>
      <c r="CU67">
        <v>0.82821599999999995</v>
      </c>
      <c r="CV67">
        <v>0.46290700000000001</v>
      </c>
      <c r="CW67">
        <v>2.3505479999999999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78.887692999999985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269.98409099999998</v>
      </c>
      <c r="L68">
        <v>435.058313</v>
      </c>
      <c r="M68">
        <v>90.858439000000004</v>
      </c>
      <c r="N68">
        <v>116.260677</v>
      </c>
      <c r="O68">
        <v>121.876716</v>
      </c>
      <c r="P68">
        <v>138.74097900000001</v>
      </c>
      <c r="Q68">
        <v>17.964485</v>
      </c>
      <c r="R68">
        <v>41.947839000000002</v>
      </c>
      <c r="S68">
        <v>22.401541999999999</v>
      </c>
      <c r="T68">
        <v>1.375213</v>
      </c>
      <c r="U68">
        <v>336.167618</v>
      </c>
      <c r="V68">
        <v>18.745722000000001</v>
      </c>
      <c r="W68">
        <v>43.269508999999999</v>
      </c>
      <c r="X68">
        <v>142.10180199999999</v>
      </c>
      <c r="Y68">
        <v>0</v>
      </c>
      <c r="Z68">
        <v>12.626550999999999</v>
      </c>
      <c r="AA68">
        <v>0</v>
      </c>
      <c r="AB68">
        <v>0</v>
      </c>
      <c r="AC68">
        <v>0</v>
      </c>
      <c r="AD68">
        <v>0</v>
      </c>
      <c r="AE68">
        <v>51.927025</v>
      </c>
      <c r="AF68">
        <v>0</v>
      </c>
      <c r="AG68">
        <v>42.075389000000001</v>
      </c>
      <c r="AH68">
        <v>24.161992000000001</v>
      </c>
      <c r="AI68">
        <v>0</v>
      </c>
      <c r="AJ68">
        <v>0</v>
      </c>
      <c r="AK68">
        <v>56.844293</v>
      </c>
      <c r="AL68">
        <v>64.922567000000001</v>
      </c>
      <c r="AM68">
        <v>16.548590000000001</v>
      </c>
      <c r="AN68">
        <v>1.0358909999999999</v>
      </c>
      <c r="AO68">
        <v>0</v>
      </c>
      <c r="AP68">
        <v>8.0209170000000007</v>
      </c>
      <c r="AQ68">
        <v>28.585792999999999</v>
      </c>
      <c r="AR68">
        <v>51.047193999999998</v>
      </c>
      <c r="AS68">
        <v>34.062735000000004</v>
      </c>
      <c r="AT68">
        <v>10.837149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78.887692999999985</v>
      </c>
      <c r="BA68">
        <f t="shared" ref="BA68:BA99" si="4">SUM(B68:AZ68)</f>
        <v>2278.3367240000002</v>
      </c>
      <c r="BD68">
        <v>5.83</v>
      </c>
      <c r="BE68">
        <v>1.87</v>
      </c>
      <c r="BF68">
        <v>2.92</v>
      </c>
      <c r="BG68">
        <v>1.78</v>
      </c>
      <c r="BH68">
        <v>8.99</v>
      </c>
      <c r="BI68">
        <v>0.81</v>
      </c>
      <c r="BJ68">
        <v>0.4</v>
      </c>
      <c r="BK68">
        <v>1.69</v>
      </c>
      <c r="BL68">
        <v>0.85</v>
      </c>
      <c r="BM68">
        <v>0.19</v>
      </c>
      <c r="BN68">
        <v>2.29</v>
      </c>
      <c r="BO68">
        <v>3.64</v>
      </c>
      <c r="BP68">
        <v>0.23</v>
      </c>
      <c r="BQ68">
        <v>1.92</v>
      </c>
      <c r="BR68">
        <v>2.1</v>
      </c>
      <c r="BS68">
        <v>1.55</v>
      </c>
      <c r="BT68">
        <v>2.8603589999999999</v>
      </c>
      <c r="BU68">
        <v>1.2925979999999999</v>
      </c>
      <c r="BV68">
        <v>2.2971180000000002</v>
      </c>
      <c r="BW68">
        <v>1.8716550000000001</v>
      </c>
      <c r="BX68">
        <v>1.887764</v>
      </c>
      <c r="BY68">
        <v>2.585197</v>
      </c>
      <c r="BZ68">
        <v>1.2788109999999999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5.1186879999999997</v>
      </c>
      <c r="CK68">
        <v>0.90079500000000001</v>
      </c>
      <c r="CL68">
        <v>1.8669750000000001</v>
      </c>
      <c r="CM68">
        <v>3.3828119999999999</v>
      </c>
      <c r="CN68">
        <v>3.412458</v>
      </c>
      <c r="CO68">
        <v>2.0681569999999998</v>
      </c>
      <c r="CP68">
        <v>4.1018520000000001</v>
      </c>
      <c r="CQ68">
        <v>3.4124590000000001</v>
      </c>
      <c r="CR68">
        <v>0.79911500000000002</v>
      </c>
      <c r="CS68">
        <v>2.6908799999999999</v>
      </c>
      <c r="CT68">
        <v>2.457837</v>
      </c>
      <c r="CU68">
        <v>2.0187759999999999</v>
      </c>
      <c r="CV68">
        <v>0.46290700000000001</v>
      </c>
      <c r="CW68">
        <v>2.3505479999999999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78.887692999999985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291.06687499999998</v>
      </c>
      <c r="L69">
        <v>435.058313</v>
      </c>
      <c r="M69">
        <v>90.858439000000004</v>
      </c>
      <c r="N69">
        <v>116.260677</v>
      </c>
      <c r="O69">
        <v>121.876716</v>
      </c>
      <c r="P69">
        <v>138.74097900000001</v>
      </c>
      <c r="Q69">
        <v>17.964485</v>
      </c>
      <c r="R69">
        <v>41.947839000000002</v>
      </c>
      <c r="S69">
        <v>22.401541999999999</v>
      </c>
      <c r="T69">
        <v>1.375213</v>
      </c>
      <c r="U69">
        <v>336.167618</v>
      </c>
      <c r="V69">
        <v>18.745722000000001</v>
      </c>
      <c r="W69">
        <v>43.269508999999999</v>
      </c>
      <c r="X69">
        <v>142.10180199999999</v>
      </c>
      <c r="Y69">
        <v>0</v>
      </c>
      <c r="Z69">
        <v>12.626550999999999</v>
      </c>
      <c r="AA69">
        <v>0</v>
      </c>
      <c r="AB69">
        <v>0</v>
      </c>
      <c r="AC69">
        <v>0</v>
      </c>
      <c r="AD69">
        <v>0</v>
      </c>
      <c r="AE69">
        <v>51.927025</v>
      </c>
      <c r="AF69">
        <v>0</v>
      </c>
      <c r="AG69">
        <v>42.075389000000001</v>
      </c>
      <c r="AH69">
        <v>24.161992000000001</v>
      </c>
      <c r="AI69">
        <v>0</v>
      </c>
      <c r="AJ69">
        <v>0</v>
      </c>
      <c r="AK69">
        <v>56.844293</v>
      </c>
      <c r="AL69">
        <v>64.922567000000001</v>
      </c>
      <c r="AM69">
        <v>16.548590000000001</v>
      </c>
      <c r="AN69">
        <v>1.0358909999999999</v>
      </c>
      <c r="AO69">
        <v>0</v>
      </c>
      <c r="AP69">
        <v>8.0209170000000007</v>
      </c>
      <c r="AQ69">
        <v>28.585792999999999</v>
      </c>
      <c r="AR69">
        <v>51.047193999999998</v>
      </c>
      <c r="AS69">
        <v>34.062735000000004</v>
      </c>
      <c r="AT69">
        <v>10.837149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78.887692999999985</v>
      </c>
      <c r="BA69">
        <f t="shared" si="4"/>
        <v>2299.4195080000004</v>
      </c>
      <c r="BD69">
        <v>5.83</v>
      </c>
      <c r="BE69">
        <v>1.87</v>
      </c>
      <c r="BF69">
        <v>2.92</v>
      </c>
      <c r="BG69">
        <v>1.78</v>
      </c>
      <c r="BH69">
        <v>8.99</v>
      </c>
      <c r="BI69">
        <v>0.81</v>
      </c>
      <c r="BJ69">
        <v>0.4</v>
      </c>
      <c r="BK69">
        <v>1.69</v>
      </c>
      <c r="BL69">
        <v>0.85</v>
      </c>
      <c r="BM69">
        <v>0.19</v>
      </c>
      <c r="BN69">
        <v>2.29</v>
      </c>
      <c r="BO69">
        <v>3.64</v>
      </c>
      <c r="BP69">
        <v>0.23</v>
      </c>
      <c r="BQ69">
        <v>1.92</v>
      </c>
      <c r="BR69">
        <v>2.1</v>
      </c>
      <c r="BS69">
        <v>1.55</v>
      </c>
      <c r="BT69">
        <v>2.8603589999999999</v>
      </c>
      <c r="BU69">
        <v>1.2925979999999999</v>
      </c>
      <c r="BV69">
        <v>2.2971180000000002</v>
      </c>
      <c r="BW69">
        <v>1.8716550000000001</v>
      </c>
      <c r="BX69">
        <v>1.887764</v>
      </c>
      <c r="BY69">
        <v>2.585197</v>
      </c>
      <c r="BZ69">
        <v>1.2788109999999999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5.1186879999999997</v>
      </c>
      <c r="CK69">
        <v>0.90079500000000001</v>
      </c>
      <c r="CL69">
        <v>1.8669750000000001</v>
      </c>
      <c r="CM69">
        <v>3.3828119999999999</v>
      </c>
      <c r="CN69">
        <v>3.412458</v>
      </c>
      <c r="CO69">
        <v>2.0681569999999998</v>
      </c>
      <c r="CP69">
        <v>4.1018520000000001</v>
      </c>
      <c r="CQ69">
        <v>3.4124590000000001</v>
      </c>
      <c r="CR69">
        <v>0.79911500000000002</v>
      </c>
      <c r="CS69">
        <v>2.6908799999999999</v>
      </c>
      <c r="CT69">
        <v>2.457837</v>
      </c>
      <c r="CU69">
        <v>2.0498349999999999</v>
      </c>
      <c r="CV69">
        <v>0.46290700000000001</v>
      </c>
      <c r="CW69">
        <v>2.3505479999999999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78.887692999999985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291.06687499999998</v>
      </c>
      <c r="L70">
        <v>435.058313</v>
      </c>
      <c r="M70">
        <v>90.858439000000004</v>
      </c>
      <c r="N70">
        <v>116.260677</v>
      </c>
      <c r="O70">
        <v>121.876716</v>
      </c>
      <c r="P70">
        <v>138.74097900000001</v>
      </c>
      <c r="Q70">
        <v>17.964485</v>
      </c>
      <c r="R70">
        <v>41.947839000000002</v>
      </c>
      <c r="S70">
        <v>22.401541999999999</v>
      </c>
      <c r="T70">
        <v>1.375213</v>
      </c>
      <c r="U70">
        <v>336.167618</v>
      </c>
      <c r="V70">
        <v>18.745722000000001</v>
      </c>
      <c r="W70">
        <v>43.269508999999999</v>
      </c>
      <c r="X70">
        <v>142.10180199999999</v>
      </c>
      <c r="Y70">
        <v>0</v>
      </c>
      <c r="Z70">
        <v>12.626550999999999</v>
      </c>
      <c r="AA70">
        <v>0</v>
      </c>
      <c r="AB70">
        <v>0</v>
      </c>
      <c r="AC70">
        <v>0</v>
      </c>
      <c r="AD70">
        <v>0</v>
      </c>
      <c r="AE70">
        <v>51.927025</v>
      </c>
      <c r="AF70">
        <v>0</v>
      </c>
      <c r="AG70">
        <v>42.075389000000001</v>
      </c>
      <c r="AH70">
        <v>48.718463</v>
      </c>
      <c r="AI70">
        <v>0</v>
      </c>
      <c r="AJ70">
        <v>0</v>
      </c>
      <c r="AK70">
        <v>56.844293</v>
      </c>
      <c r="AL70">
        <v>64.922567000000001</v>
      </c>
      <c r="AM70">
        <v>16.548590000000001</v>
      </c>
      <c r="AN70">
        <v>1.0358909999999999</v>
      </c>
      <c r="AO70">
        <v>0</v>
      </c>
      <c r="AP70">
        <v>8.0209170000000007</v>
      </c>
      <c r="AQ70">
        <v>28.585792999999999</v>
      </c>
      <c r="AR70">
        <v>48.920226999999997</v>
      </c>
      <c r="AS70">
        <v>34.062735000000004</v>
      </c>
      <c r="AT70">
        <v>10.837149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78.887692999999985</v>
      </c>
      <c r="BA70">
        <f t="shared" si="4"/>
        <v>2321.8490120000001</v>
      </c>
      <c r="BD70">
        <v>5.83</v>
      </c>
      <c r="BE70">
        <v>1.87</v>
      </c>
      <c r="BF70">
        <v>2.92</v>
      </c>
      <c r="BG70">
        <v>1.78</v>
      </c>
      <c r="BH70">
        <v>8.99</v>
      </c>
      <c r="BI70">
        <v>0.81</v>
      </c>
      <c r="BJ70">
        <v>0.4</v>
      </c>
      <c r="BK70">
        <v>1.69</v>
      </c>
      <c r="BL70">
        <v>0.85</v>
      </c>
      <c r="BM70">
        <v>0.19</v>
      </c>
      <c r="BN70">
        <v>2.29</v>
      </c>
      <c r="BO70">
        <v>3.64</v>
      </c>
      <c r="BP70">
        <v>0.23</v>
      </c>
      <c r="BQ70">
        <v>1.92</v>
      </c>
      <c r="BR70">
        <v>2.1</v>
      </c>
      <c r="BS70">
        <v>1.55</v>
      </c>
      <c r="BT70">
        <v>2.8603589999999999</v>
      </c>
      <c r="BU70">
        <v>1.2925979999999999</v>
      </c>
      <c r="BV70">
        <v>2.2971180000000002</v>
      </c>
      <c r="BW70">
        <v>1.8716550000000001</v>
      </c>
      <c r="BX70">
        <v>1.887764</v>
      </c>
      <c r="BY70">
        <v>2.585197</v>
      </c>
      <c r="BZ70">
        <v>1.2788109999999999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5.1186879999999997</v>
      </c>
      <c r="CK70">
        <v>0.90079500000000001</v>
      </c>
      <c r="CL70">
        <v>1.8669750000000001</v>
      </c>
      <c r="CM70">
        <v>3.3828119999999999</v>
      </c>
      <c r="CN70">
        <v>3.412458</v>
      </c>
      <c r="CO70">
        <v>2.0681569999999998</v>
      </c>
      <c r="CP70">
        <v>4.1018520000000001</v>
      </c>
      <c r="CQ70">
        <v>3.4124590000000001</v>
      </c>
      <c r="CR70">
        <v>0.79911500000000002</v>
      </c>
      <c r="CS70">
        <v>2.6908799999999999</v>
      </c>
      <c r="CT70">
        <v>2.457837</v>
      </c>
      <c r="CU70">
        <v>2.0498349999999999</v>
      </c>
      <c r="CV70">
        <v>0.93942999999999999</v>
      </c>
      <c r="CW70">
        <v>2.3505479999999999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78.887692999999985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291.06687499999998</v>
      </c>
      <c r="L71">
        <v>442.76471299999997</v>
      </c>
      <c r="M71">
        <v>90.858439000000004</v>
      </c>
      <c r="N71">
        <v>116.260677</v>
      </c>
      <c r="O71">
        <v>121.876716</v>
      </c>
      <c r="P71">
        <v>138.74097900000001</v>
      </c>
      <c r="Q71">
        <v>17.964485</v>
      </c>
      <c r="R71">
        <v>41.947839000000002</v>
      </c>
      <c r="S71">
        <v>22.401541999999999</v>
      </c>
      <c r="T71">
        <v>1.3613360000000001</v>
      </c>
      <c r="U71">
        <v>336.167618</v>
      </c>
      <c r="V71">
        <v>18.745722000000001</v>
      </c>
      <c r="W71">
        <v>43.269508999999999</v>
      </c>
      <c r="X71">
        <v>142.10180199999999</v>
      </c>
      <c r="Y71">
        <v>0</v>
      </c>
      <c r="Z71">
        <v>12.626550999999999</v>
      </c>
      <c r="AA71">
        <v>0</v>
      </c>
      <c r="AB71">
        <v>4.2544279999999999</v>
      </c>
      <c r="AC71">
        <v>10.171735</v>
      </c>
      <c r="AD71">
        <v>0</v>
      </c>
      <c r="AE71">
        <v>51.927025</v>
      </c>
      <c r="AF71">
        <v>0</v>
      </c>
      <c r="AG71">
        <v>42.075389000000001</v>
      </c>
      <c r="AH71">
        <v>48.718463</v>
      </c>
      <c r="AI71">
        <v>0</v>
      </c>
      <c r="AJ71">
        <v>0</v>
      </c>
      <c r="AK71">
        <v>56.844293</v>
      </c>
      <c r="AL71">
        <v>64.922567000000001</v>
      </c>
      <c r="AM71">
        <v>16.548590000000001</v>
      </c>
      <c r="AN71">
        <v>1.0358909999999999</v>
      </c>
      <c r="AO71">
        <v>0</v>
      </c>
      <c r="AP71">
        <v>0.74039200000000005</v>
      </c>
      <c r="AQ71">
        <v>28.585792999999999</v>
      </c>
      <c r="AR71">
        <v>48.920226999999997</v>
      </c>
      <c r="AS71">
        <v>34.062735000000004</v>
      </c>
      <c r="AT71">
        <v>10.837149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78.907692999999995</v>
      </c>
      <c r="BA71">
        <f t="shared" si="4"/>
        <v>2336.7071729999998</v>
      </c>
      <c r="BD71">
        <v>5.83</v>
      </c>
      <c r="BE71">
        <v>1.87</v>
      </c>
      <c r="BF71">
        <v>2.92</v>
      </c>
      <c r="BG71">
        <v>1.78</v>
      </c>
      <c r="BH71">
        <v>8.99</v>
      </c>
      <c r="BI71">
        <v>0.81</v>
      </c>
      <c r="BJ71">
        <v>0.4</v>
      </c>
      <c r="BK71">
        <v>1.71</v>
      </c>
      <c r="BL71">
        <v>0.85</v>
      </c>
      <c r="BM71">
        <v>0.19</v>
      </c>
      <c r="BN71">
        <v>2.29</v>
      </c>
      <c r="BO71">
        <v>3.64</v>
      </c>
      <c r="BP71">
        <v>0.23</v>
      </c>
      <c r="BQ71">
        <v>1.92</v>
      </c>
      <c r="BR71">
        <v>2.1</v>
      </c>
      <c r="BS71">
        <v>1.55</v>
      </c>
      <c r="BT71">
        <v>2.8603589999999999</v>
      </c>
      <c r="BU71">
        <v>1.2925979999999999</v>
      </c>
      <c r="BV71">
        <v>2.2971180000000002</v>
      </c>
      <c r="BW71">
        <v>1.8716550000000001</v>
      </c>
      <c r="BX71">
        <v>1.887764</v>
      </c>
      <c r="BY71">
        <v>2.585197</v>
      </c>
      <c r="BZ71">
        <v>1.2788109999999999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5.1186879999999997</v>
      </c>
      <c r="CK71">
        <v>0.90079500000000001</v>
      </c>
      <c r="CL71">
        <v>1.8669750000000001</v>
      </c>
      <c r="CM71">
        <v>3.3828119999999999</v>
      </c>
      <c r="CN71">
        <v>3.412458</v>
      </c>
      <c r="CO71">
        <v>2.0681569999999998</v>
      </c>
      <c r="CP71">
        <v>4.1018520000000001</v>
      </c>
      <c r="CQ71">
        <v>3.4124590000000001</v>
      </c>
      <c r="CR71">
        <v>0.79911500000000002</v>
      </c>
      <c r="CS71">
        <v>2.6908799999999999</v>
      </c>
      <c r="CT71">
        <v>2.457837</v>
      </c>
      <c r="CU71">
        <v>2.0498349999999999</v>
      </c>
      <c r="CV71">
        <v>0.93942999999999999</v>
      </c>
      <c r="CW71">
        <v>2.3505479999999999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78.907692999999995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291.06687499999998</v>
      </c>
      <c r="L72">
        <v>442.76471299999997</v>
      </c>
      <c r="M72">
        <v>90.858439000000004</v>
      </c>
      <c r="N72">
        <v>116.260677</v>
      </c>
      <c r="O72">
        <v>121.876716</v>
      </c>
      <c r="P72">
        <v>138.74097900000001</v>
      </c>
      <c r="Q72">
        <v>17.964485</v>
      </c>
      <c r="R72">
        <v>41.947839000000002</v>
      </c>
      <c r="S72">
        <v>22.401541999999999</v>
      </c>
      <c r="T72">
        <v>1.3613360000000001</v>
      </c>
      <c r="U72">
        <v>336.167618</v>
      </c>
      <c r="V72">
        <v>18.745722000000001</v>
      </c>
      <c r="W72">
        <v>43.269508999999999</v>
      </c>
      <c r="X72">
        <v>142.10180199999999</v>
      </c>
      <c r="Y72">
        <v>0</v>
      </c>
      <c r="Z72">
        <v>12.626550999999999</v>
      </c>
      <c r="AA72">
        <v>0</v>
      </c>
      <c r="AB72">
        <v>13.897798999999999</v>
      </c>
      <c r="AC72">
        <v>20.363544999999998</v>
      </c>
      <c r="AD72">
        <v>0</v>
      </c>
      <c r="AE72">
        <v>51.927025</v>
      </c>
      <c r="AF72">
        <v>0</v>
      </c>
      <c r="AG72">
        <v>42.075389000000001</v>
      </c>
      <c r="AH72">
        <v>48.718463</v>
      </c>
      <c r="AI72">
        <v>0</v>
      </c>
      <c r="AJ72">
        <v>0</v>
      </c>
      <c r="AK72">
        <v>56.844293</v>
      </c>
      <c r="AL72">
        <v>64.922567000000001</v>
      </c>
      <c r="AM72">
        <v>16.548590000000001</v>
      </c>
      <c r="AN72">
        <v>1.0358909999999999</v>
      </c>
      <c r="AO72">
        <v>0</v>
      </c>
      <c r="AP72">
        <v>0.74039200000000005</v>
      </c>
      <c r="AQ72">
        <v>29.402529999999999</v>
      </c>
      <c r="AR72">
        <v>48.920226999999997</v>
      </c>
      <c r="AS72">
        <v>34.062735000000004</v>
      </c>
      <c r="AT72">
        <v>10.837149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78.907692999999995</v>
      </c>
      <c r="BA72">
        <f t="shared" si="4"/>
        <v>2357.3590909999998</v>
      </c>
      <c r="BD72">
        <v>5.83</v>
      </c>
      <c r="BE72">
        <v>1.87</v>
      </c>
      <c r="BF72">
        <v>2.92</v>
      </c>
      <c r="BG72">
        <v>1.78</v>
      </c>
      <c r="BH72">
        <v>8.99</v>
      </c>
      <c r="BI72">
        <v>0.81</v>
      </c>
      <c r="BJ72">
        <v>0.4</v>
      </c>
      <c r="BK72">
        <v>1.71</v>
      </c>
      <c r="BL72">
        <v>0.85</v>
      </c>
      <c r="BM72">
        <v>0.19</v>
      </c>
      <c r="BN72">
        <v>2.29</v>
      </c>
      <c r="BO72">
        <v>3.64</v>
      </c>
      <c r="BP72">
        <v>0.23</v>
      </c>
      <c r="BQ72">
        <v>1.92</v>
      </c>
      <c r="BR72">
        <v>2.1</v>
      </c>
      <c r="BS72">
        <v>1.55</v>
      </c>
      <c r="BT72">
        <v>2.8603589999999999</v>
      </c>
      <c r="BU72">
        <v>1.2925979999999999</v>
      </c>
      <c r="BV72">
        <v>2.2971180000000002</v>
      </c>
      <c r="BW72">
        <v>1.8716550000000001</v>
      </c>
      <c r="BX72">
        <v>1.887764</v>
      </c>
      <c r="BY72">
        <v>2.585197</v>
      </c>
      <c r="BZ72">
        <v>1.2788109999999999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5.1186879999999997</v>
      </c>
      <c r="CK72">
        <v>0.90079500000000001</v>
      </c>
      <c r="CL72">
        <v>1.8669750000000001</v>
      </c>
      <c r="CM72">
        <v>3.3828119999999999</v>
      </c>
      <c r="CN72">
        <v>3.412458</v>
      </c>
      <c r="CO72">
        <v>2.0681569999999998</v>
      </c>
      <c r="CP72">
        <v>4.1018520000000001</v>
      </c>
      <c r="CQ72">
        <v>3.4124590000000001</v>
      </c>
      <c r="CR72">
        <v>0.79911500000000002</v>
      </c>
      <c r="CS72">
        <v>2.6908799999999999</v>
      </c>
      <c r="CT72">
        <v>2.457837</v>
      </c>
      <c r="CU72">
        <v>2.0498349999999999</v>
      </c>
      <c r="CV72">
        <v>0.93942999999999999</v>
      </c>
      <c r="CW72">
        <v>2.3505479999999999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78.907692999999995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291.06687499999998</v>
      </c>
      <c r="L73">
        <v>442.76471299999997</v>
      </c>
      <c r="M73">
        <v>90.858439000000004</v>
      </c>
      <c r="N73">
        <v>116.260677</v>
      </c>
      <c r="O73">
        <v>121.876716</v>
      </c>
      <c r="P73">
        <v>138.74097900000001</v>
      </c>
      <c r="Q73">
        <v>17.964485</v>
      </c>
      <c r="R73">
        <v>41.947839000000002</v>
      </c>
      <c r="S73">
        <v>22.401541999999999</v>
      </c>
      <c r="T73">
        <v>1.3613360000000001</v>
      </c>
      <c r="U73">
        <v>336.167618</v>
      </c>
      <c r="V73">
        <v>18.745722000000001</v>
      </c>
      <c r="W73">
        <v>43.269508999999999</v>
      </c>
      <c r="X73">
        <v>142.10180199999999</v>
      </c>
      <c r="Y73">
        <v>0</v>
      </c>
      <c r="Z73">
        <v>12.626550999999999</v>
      </c>
      <c r="AA73">
        <v>13.545925</v>
      </c>
      <c r="AB73">
        <v>28.022500000000001</v>
      </c>
      <c r="AC73">
        <v>20.363544999999998</v>
      </c>
      <c r="AD73">
        <v>0</v>
      </c>
      <c r="AE73">
        <v>51.927025</v>
      </c>
      <c r="AF73">
        <v>0</v>
      </c>
      <c r="AG73">
        <v>42.075389000000001</v>
      </c>
      <c r="AH73">
        <v>48.718463</v>
      </c>
      <c r="AI73">
        <v>0</v>
      </c>
      <c r="AJ73">
        <v>0</v>
      </c>
      <c r="AK73">
        <v>56.844293</v>
      </c>
      <c r="AL73">
        <v>77.795145000000005</v>
      </c>
      <c r="AM73">
        <v>16.548590000000001</v>
      </c>
      <c r="AN73">
        <v>1.0358909999999999</v>
      </c>
      <c r="AO73">
        <v>0</v>
      </c>
      <c r="AP73">
        <v>0.24679699999999999</v>
      </c>
      <c r="AQ73">
        <v>29.402529999999999</v>
      </c>
      <c r="AR73">
        <v>48.920226999999997</v>
      </c>
      <c r="AS73">
        <v>34.062735000000004</v>
      </c>
      <c r="AT73">
        <v>10.837149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78.907692999999995</v>
      </c>
      <c r="BA73">
        <f t="shared" si="4"/>
        <v>2397.408699999999</v>
      </c>
      <c r="BD73">
        <v>5.83</v>
      </c>
      <c r="BE73">
        <v>1.87</v>
      </c>
      <c r="BF73">
        <v>2.92</v>
      </c>
      <c r="BG73">
        <v>1.78</v>
      </c>
      <c r="BH73">
        <v>8.99</v>
      </c>
      <c r="BI73">
        <v>0.81</v>
      </c>
      <c r="BJ73">
        <v>0.4</v>
      </c>
      <c r="BK73">
        <v>1.71</v>
      </c>
      <c r="BL73">
        <v>0.85</v>
      </c>
      <c r="BM73">
        <v>0.19</v>
      </c>
      <c r="BN73">
        <v>2.29</v>
      </c>
      <c r="BO73">
        <v>3.64</v>
      </c>
      <c r="BP73">
        <v>0.23</v>
      </c>
      <c r="BQ73">
        <v>1.92</v>
      </c>
      <c r="BR73">
        <v>2.1</v>
      </c>
      <c r="BS73">
        <v>1.55</v>
      </c>
      <c r="BT73">
        <v>2.8603589999999999</v>
      </c>
      <c r="BU73">
        <v>1.2925979999999999</v>
      </c>
      <c r="BV73">
        <v>2.2971180000000002</v>
      </c>
      <c r="BW73">
        <v>1.8716550000000001</v>
      </c>
      <c r="BX73">
        <v>1.887764</v>
      </c>
      <c r="BY73">
        <v>2.585197</v>
      </c>
      <c r="BZ73">
        <v>1.2788109999999999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5.1186879999999997</v>
      </c>
      <c r="CK73">
        <v>0.90079500000000001</v>
      </c>
      <c r="CL73">
        <v>1.8669750000000001</v>
      </c>
      <c r="CM73">
        <v>3.3828119999999999</v>
      </c>
      <c r="CN73">
        <v>3.412458</v>
      </c>
      <c r="CO73">
        <v>2.0681569999999998</v>
      </c>
      <c r="CP73">
        <v>4.1018520000000001</v>
      </c>
      <c r="CQ73">
        <v>3.4124590000000001</v>
      </c>
      <c r="CR73">
        <v>0.79911500000000002</v>
      </c>
      <c r="CS73">
        <v>2.6908799999999999</v>
      </c>
      <c r="CT73">
        <v>2.457837</v>
      </c>
      <c r="CU73">
        <v>2.0498349999999999</v>
      </c>
      <c r="CV73">
        <v>0.93942999999999999</v>
      </c>
      <c r="CW73">
        <v>2.3505479999999999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78.907692999999995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291.06687499999998</v>
      </c>
      <c r="L74">
        <v>442.76471299999997</v>
      </c>
      <c r="M74">
        <v>90.858439000000004</v>
      </c>
      <c r="N74">
        <v>116.260677</v>
      </c>
      <c r="O74">
        <v>121.876716</v>
      </c>
      <c r="P74">
        <v>138.74097900000001</v>
      </c>
      <c r="Q74">
        <v>17.964485</v>
      </c>
      <c r="R74">
        <v>41.947839000000002</v>
      </c>
      <c r="S74">
        <v>22.401541999999999</v>
      </c>
      <c r="T74">
        <v>1.3613360000000001</v>
      </c>
      <c r="U74">
        <v>336.167618</v>
      </c>
      <c r="V74">
        <v>18.745722000000001</v>
      </c>
      <c r="W74">
        <v>43.269508999999999</v>
      </c>
      <c r="X74">
        <v>142.10180199999999</v>
      </c>
      <c r="Y74">
        <v>0</v>
      </c>
      <c r="Z74">
        <v>12.626550999999999</v>
      </c>
      <c r="AA74">
        <v>13.545925</v>
      </c>
      <c r="AB74">
        <v>28.022500000000001</v>
      </c>
      <c r="AC74">
        <v>20.363544999999998</v>
      </c>
      <c r="AD74">
        <v>0</v>
      </c>
      <c r="AE74">
        <v>51.927025</v>
      </c>
      <c r="AF74">
        <v>0</v>
      </c>
      <c r="AG74">
        <v>42.075389000000001</v>
      </c>
      <c r="AH74">
        <v>48.718463</v>
      </c>
      <c r="AI74">
        <v>0</v>
      </c>
      <c r="AJ74">
        <v>0</v>
      </c>
      <c r="AK74">
        <v>56.844293</v>
      </c>
      <c r="AL74">
        <v>77.795145000000005</v>
      </c>
      <c r="AM74">
        <v>16.548590000000001</v>
      </c>
      <c r="AN74">
        <v>1.0358909999999999</v>
      </c>
      <c r="AO74">
        <v>0</v>
      </c>
      <c r="AP74">
        <v>0.24679699999999999</v>
      </c>
      <c r="AQ74">
        <v>29.402529999999999</v>
      </c>
      <c r="AR74">
        <v>48.920226999999997</v>
      </c>
      <c r="AS74">
        <v>34.062735000000004</v>
      </c>
      <c r="AT74">
        <v>10.837149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78.907692999999995</v>
      </c>
      <c r="BA74">
        <f t="shared" si="4"/>
        <v>2397.408699999999</v>
      </c>
      <c r="BD74">
        <v>5.83</v>
      </c>
      <c r="BE74">
        <v>1.87</v>
      </c>
      <c r="BF74">
        <v>2.92</v>
      </c>
      <c r="BG74">
        <v>1.78</v>
      </c>
      <c r="BH74">
        <v>8.99</v>
      </c>
      <c r="BI74">
        <v>0.81</v>
      </c>
      <c r="BJ74">
        <v>0.4</v>
      </c>
      <c r="BK74">
        <v>1.71</v>
      </c>
      <c r="BL74">
        <v>0.85</v>
      </c>
      <c r="BM74">
        <v>0.19</v>
      </c>
      <c r="BN74">
        <v>2.29</v>
      </c>
      <c r="BO74">
        <v>3.64</v>
      </c>
      <c r="BP74">
        <v>0.23</v>
      </c>
      <c r="BQ74">
        <v>1.92</v>
      </c>
      <c r="BR74">
        <v>2.1</v>
      </c>
      <c r="BS74">
        <v>1.55</v>
      </c>
      <c r="BT74">
        <v>2.8603589999999999</v>
      </c>
      <c r="BU74">
        <v>1.2925979999999999</v>
      </c>
      <c r="BV74">
        <v>2.2971180000000002</v>
      </c>
      <c r="BW74">
        <v>1.8716550000000001</v>
      </c>
      <c r="BX74">
        <v>1.887764</v>
      </c>
      <c r="BY74">
        <v>2.585197</v>
      </c>
      <c r="BZ74">
        <v>1.2788109999999999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5.1186879999999997</v>
      </c>
      <c r="CK74">
        <v>0.90079500000000001</v>
      </c>
      <c r="CL74">
        <v>1.8669750000000001</v>
      </c>
      <c r="CM74">
        <v>3.3828119999999999</v>
      </c>
      <c r="CN74">
        <v>3.412458</v>
      </c>
      <c r="CO74">
        <v>2.0681569999999998</v>
      </c>
      <c r="CP74">
        <v>4.1018520000000001</v>
      </c>
      <c r="CQ74">
        <v>3.4124590000000001</v>
      </c>
      <c r="CR74">
        <v>0.79911500000000002</v>
      </c>
      <c r="CS74">
        <v>2.6908799999999999</v>
      </c>
      <c r="CT74">
        <v>2.457837</v>
      </c>
      <c r="CU74">
        <v>2.0498349999999999</v>
      </c>
      <c r="CV74">
        <v>0.93942999999999999</v>
      </c>
      <c r="CW74">
        <v>2.3505479999999999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78.907692999999995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291.06687499999998</v>
      </c>
      <c r="L75">
        <v>428.31521300000003</v>
      </c>
      <c r="M75">
        <v>90.858439000000004</v>
      </c>
      <c r="N75">
        <v>116.260677</v>
      </c>
      <c r="O75">
        <v>121.876716</v>
      </c>
      <c r="P75">
        <v>138.74097900000001</v>
      </c>
      <c r="Q75">
        <v>17.964485</v>
      </c>
      <c r="R75">
        <v>41.947839000000002</v>
      </c>
      <c r="S75">
        <v>22.401541999999999</v>
      </c>
      <c r="T75">
        <v>1.3613360000000001</v>
      </c>
      <c r="U75">
        <v>336.167618</v>
      </c>
      <c r="V75">
        <v>18.745722000000001</v>
      </c>
      <c r="W75">
        <v>43.269508999999999</v>
      </c>
      <c r="X75">
        <v>142.10180199999999</v>
      </c>
      <c r="Y75">
        <v>0</v>
      </c>
      <c r="Z75">
        <v>12.626550999999999</v>
      </c>
      <c r="AA75">
        <v>12.176112</v>
      </c>
      <c r="AB75">
        <v>28.022500000000001</v>
      </c>
      <c r="AC75">
        <v>4.0151589999999997</v>
      </c>
      <c r="AD75">
        <v>0</v>
      </c>
      <c r="AE75">
        <v>44.471915000000003</v>
      </c>
      <c r="AF75">
        <v>8.3931009999999997</v>
      </c>
      <c r="AG75">
        <v>42.075389000000001</v>
      </c>
      <c r="AH75">
        <v>48.718463</v>
      </c>
      <c r="AI75">
        <v>0</v>
      </c>
      <c r="AJ75">
        <v>0</v>
      </c>
      <c r="AK75">
        <v>56.844293</v>
      </c>
      <c r="AL75">
        <v>77.795145000000005</v>
      </c>
      <c r="AM75">
        <v>16.548590000000001</v>
      </c>
      <c r="AN75">
        <v>1.0358909999999999</v>
      </c>
      <c r="AO75">
        <v>0</v>
      </c>
      <c r="AP75">
        <v>0.24679699999999999</v>
      </c>
      <c r="AQ75">
        <v>28.177424999999999</v>
      </c>
      <c r="AR75">
        <v>48.920226999999997</v>
      </c>
      <c r="AS75">
        <v>34.062735000000004</v>
      </c>
      <c r="AT75">
        <v>10.837149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78.907692999999995</v>
      </c>
      <c r="BA75">
        <f t="shared" si="4"/>
        <v>2364.9538869999997</v>
      </c>
      <c r="BD75">
        <v>5.83</v>
      </c>
      <c r="BE75">
        <v>1.87</v>
      </c>
      <c r="BF75">
        <v>2.92</v>
      </c>
      <c r="BG75">
        <v>1.78</v>
      </c>
      <c r="BH75">
        <v>8.99</v>
      </c>
      <c r="BI75">
        <v>0.81</v>
      </c>
      <c r="BJ75">
        <v>0.4</v>
      </c>
      <c r="BK75">
        <v>1.71</v>
      </c>
      <c r="BL75">
        <v>0.85</v>
      </c>
      <c r="BM75">
        <v>0.19</v>
      </c>
      <c r="BN75">
        <v>2.29</v>
      </c>
      <c r="BO75">
        <v>3.64</v>
      </c>
      <c r="BP75">
        <v>0.23</v>
      </c>
      <c r="BQ75">
        <v>1.92</v>
      </c>
      <c r="BR75">
        <v>2.1</v>
      </c>
      <c r="BS75">
        <v>1.55</v>
      </c>
      <c r="BT75">
        <v>2.8603589999999999</v>
      </c>
      <c r="BU75">
        <v>1.2925979999999999</v>
      </c>
      <c r="BV75">
        <v>2.2971180000000002</v>
      </c>
      <c r="BW75">
        <v>1.8716550000000001</v>
      </c>
      <c r="BX75">
        <v>1.887764</v>
      </c>
      <c r="BY75">
        <v>2.585197</v>
      </c>
      <c r="BZ75">
        <v>1.2788109999999999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5.1186879999999997</v>
      </c>
      <c r="CK75">
        <v>0.90079500000000001</v>
      </c>
      <c r="CL75">
        <v>1.8669750000000001</v>
      </c>
      <c r="CM75">
        <v>3.3828119999999999</v>
      </c>
      <c r="CN75">
        <v>3.412458</v>
      </c>
      <c r="CO75">
        <v>2.0681569999999998</v>
      </c>
      <c r="CP75">
        <v>4.1018520000000001</v>
      </c>
      <c r="CQ75">
        <v>3.4124590000000001</v>
      </c>
      <c r="CR75">
        <v>0.79911500000000002</v>
      </c>
      <c r="CS75">
        <v>2.6908799999999999</v>
      </c>
      <c r="CT75">
        <v>2.457837</v>
      </c>
      <c r="CU75">
        <v>1.6564319999999999</v>
      </c>
      <c r="CV75">
        <v>0.93942999999999999</v>
      </c>
      <c r="CW75">
        <v>2.3505479999999999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78.907692999999995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291.06687499999998</v>
      </c>
      <c r="L76">
        <v>428.31521300000003</v>
      </c>
      <c r="M76">
        <v>90.858439000000004</v>
      </c>
      <c r="N76">
        <v>116.260677</v>
      </c>
      <c r="O76">
        <v>121.876716</v>
      </c>
      <c r="P76">
        <v>138.74097900000001</v>
      </c>
      <c r="Q76">
        <v>17.964485</v>
      </c>
      <c r="R76">
        <v>41.947839000000002</v>
      </c>
      <c r="S76">
        <v>22.401541999999999</v>
      </c>
      <c r="T76">
        <v>1.3613360000000001</v>
      </c>
      <c r="U76">
        <v>336.167618</v>
      </c>
      <c r="V76">
        <v>18.745722000000001</v>
      </c>
      <c r="W76">
        <v>43.269508999999999</v>
      </c>
      <c r="X76">
        <v>142.10180199999999</v>
      </c>
      <c r="Y76">
        <v>0</v>
      </c>
      <c r="Z76">
        <v>6.251817</v>
      </c>
      <c r="AA76">
        <v>12.176112</v>
      </c>
      <c r="AB76">
        <v>28.022500000000001</v>
      </c>
      <c r="AC76">
        <v>4.0151589999999997</v>
      </c>
      <c r="AD76">
        <v>9.5512510000000006</v>
      </c>
      <c r="AE76">
        <v>47.167181999999997</v>
      </c>
      <c r="AF76">
        <v>8.3931009999999997</v>
      </c>
      <c r="AG76">
        <v>42.075389000000001</v>
      </c>
      <c r="AH76">
        <v>67.061852999999999</v>
      </c>
      <c r="AI76">
        <v>0</v>
      </c>
      <c r="AJ76">
        <v>0</v>
      </c>
      <c r="AK76">
        <v>56.844293</v>
      </c>
      <c r="AL76">
        <v>77.795145000000005</v>
      </c>
      <c r="AM76">
        <v>16.548590000000001</v>
      </c>
      <c r="AN76">
        <v>1.0358909999999999</v>
      </c>
      <c r="AO76">
        <v>0</v>
      </c>
      <c r="AP76">
        <v>0.24679699999999999</v>
      </c>
      <c r="AQ76">
        <v>28.177424999999999</v>
      </c>
      <c r="AR76">
        <v>48.920226999999997</v>
      </c>
      <c r="AS76">
        <v>34.062735000000004</v>
      </c>
      <c r="AT76">
        <v>10.837149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78.907692999999995</v>
      </c>
      <c r="BA76">
        <f t="shared" si="4"/>
        <v>2389.1690609999996</v>
      </c>
      <c r="BD76">
        <v>5.83</v>
      </c>
      <c r="BE76">
        <v>1.87</v>
      </c>
      <c r="BF76">
        <v>2.92</v>
      </c>
      <c r="BG76">
        <v>1.78</v>
      </c>
      <c r="BH76">
        <v>8.99</v>
      </c>
      <c r="BI76">
        <v>0.81</v>
      </c>
      <c r="BJ76">
        <v>0.4</v>
      </c>
      <c r="BK76">
        <v>1.71</v>
      </c>
      <c r="BL76">
        <v>0.85</v>
      </c>
      <c r="BM76">
        <v>0.19</v>
      </c>
      <c r="BN76">
        <v>2.29</v>
      </c>
      <c r="BO76">
        <v>3.64</v>
      </c>
      <c r="BP76">
        <v>0.23</v>
      </c>
      <c r="BQ76">
        <v>1.92</v>
      </c>
      <c r="BR76">
        <v>2.1</v>
      </c>
      <c r="BS76">
        <v>1.55</v>
      </c>
      <c r="BT76">
        <v>2.8603589999999999</v>
      </c>
      <c r="BU76">
        <v>1.2925979999999999</v>
      </c>
      <c r="BV76">
        <v>2.2971180000000002</v>
      </c>
      <c r="BW76">
        <v>1.8716550000000001</v>
      </c>
      <c r="BX76">
        <v>1.887764</v>
      </c>
      <c r="BY76">
        <v>2.585197</v>
      </c>
      <c r="BZ76">
        <v>1.2788109999999999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5.1186879999999997</v>
      </c>
      <c r="CK76">
        <v>0.90079500000000001</v>
      </c>
      <c r="CL76">
        <v>1.8669750000000001</v>
      </c>
      <c r="CM76">
        <v>3.3828119999999999</v>
      </c>
      <c r="CN76">
        <v>3.412458</v>
      </c>
      <c r="CO76">
        <v>2.0681569999999998</v>
      </c>
      <c r="CP76">
        <v>4.1018520000000001</v>
      </c>
      <c r="CQ76">
        <v>3.4124590000000001</v>
      </c>
      <c r="CR76">
        <v>0.79911500000000002</v>
      </c>
      <c r="CS76">
        <v>2.6908799999999999</v>
      </c>
      <c r="CT76">
        <v>2.457837</v>
      </c>
      <c r="CU76">
        <v>1.6564319999999999</v>
      </c>
      <c r="CV76">
        <v>1.2934190000000001</v>
      </c>
      <c r="CW76">
        <v>2.3505479999999999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78.907692999999995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291.06687499999998</v>
      </c>
      <c r="L77">
        <v>428.31521300000003</v>
      </c>
      <c r="M77">
        <v>90.858439000000004</v>
      </c>
      <c r="N77">
        <v>116.260677</v>
      </c>
      <c r="O77">
        <v>121.876716</v>
      </c>
      <c r="P77">
        <v>138.74097900000001</v>
      </c>
      <c r="Q77">
        <v>17.964485</v>
      </c>
      <c r="R77">
        <v>41.947839000000002</v>
      </c>
      <c r="S77">
        <v>22.401541999999999</v>
      </c>
      <c r="T77">
        <v>1.3613360000000001</v>
      </c>
      <c r="U77">
        <v>336.167618</v>
      </c>
      <c r="V77">
        <v>18.745722000000001</v>
      </c>
      <c r="W77">
        <v>43.269508999999999</v>
      </c>
      <c r="X77">
        <v>142.10180199999999</v>
      </c>
      <c r="Y77">
        <v>0</v>
      </c>
      <c r="Z77">
        <v>19.073340000000002</v>
      </c>
      <c r="AA77">
        <v>27.015747999999999</v>
      </c>
      <c r="AB77">
        <v>28.022500000000001</v>
      </c>
      <c r="AC77">
        <v>30.545985999999999</v>
      </c>
      <c r="AD77">
        <v>9.5512510000000006</v>
      </c>
      <c r="AE77">
        <v>51.927025</v>
      </c>
      <c r="AF77">
        <v>16.786203</v>
      </c>
      <c r="AG77">
        <v>42.075389000000001</v>
      </c>
      <c r="AH77">
        <v>83.827315999999996</v>
      </c>
      <c r="AI77">
        <v>0</v>
      </c>
      <c r="AJ77">
        <v>0</v>
      </c>
      <c r="AK77">
        <v>56.844293</v>
      </c>
      <c r="AL77">
        <v>77.795145000000005</v>
      </c>
      <c r="AM77">
        <v>16.548590000000001</v>
      </c>
      <c r="AN77">
        <v>1.0358909999999999</v>
      </c>
      <c r="AO77">
        <v>0</v>
      </c>
      <c r="AP77">
        <v>0.24679699999999999</v>
      </c>
      <c r="AQ77">
        <v>29.402529999999999</v>
      </c>
      <c r="AR77">
        <v>48.920226999999997</v>
      </c>
      <c r="AS77">
        <v>34.062735000000004</v>
      </c>
      <c r="AT77">
        <v>10.837149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78.91793899999999</v>
      </c>
      <c r="BA77">
        <f t="shared" si="4"/>
        <v>2474.5148059999997</v>
      </c>
      <c r="BD77">
        <v>5.83</v>
      </c>
      <c r="BE77">
        <v>1.87</v>
      </c>
      <c r="BF77">
        <v>2.92</v>
      </c>
      <c r="BG77">
        <v>1.78</v>
      </c>
      <c r="BH77">
        <v>8.99</v>
      </c>
      <c r="BI77">
        <v>0.81</v>
      </c>
      <c r="BJ77">
        <v>0.4</v>
      </c>
      <c r="BK77">
        <v>1.71</v>
      </c>
      <c r="BL77">
        <v>0.85</v>
      </c>
      <c r="BM77">
        <v>0.19</v>
      </c>
      <c r="BN77">
        <v>2.29</v>
      </c>
      <c r="BO77">
        <v>3.64</v>
      </c>
      <c r="BP77">
        <v>0.23</v>
      </c>
      <c r="BQ77">
        <v>1.92</v>
      </c>
      <c r="BR77">
        <v>2.1</v>
      </c>
      <c r="BS77">
        <v>1.55</v>
      </c>
      <c r="BT77">
        <v>2.8603589999999999</v>
      </c>
      <c r="BU77">
        <v>1.2925979999999999</v>
      </c>
      <c r="BV77">
        <v>2.3073640000000002</v>
      </c>
      <c r="BW77">
        <v>1.8716550000000001</v>
      </c>
      <c r="BX77">
        <v>1.887764</v>
      </c>
      <c r="BY77">
        <v>2.585197</v>
      </c>
      <c r="BZ77">
        <v>1.2788109999999999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5.1186879999999997</v>
      </c>
      <c r="CK77">
        <v>0.90079500000000001</v>
      </c>
      <c r="CL77">
        <v>1.8669750000000001</v>
      </c>
      <c r="CM77">
        <v>3.3828119999999999</v>
      </c>
      <c r="CN77">
        <v>3.412458</v>
      </c>
      <c r="CO77">
        <v>2.0681569999999998</v>
      </c>
      <c r="CP77">
        <v>4.1018520000000001</v>
      </c>
      <c r="CQ77">
        <v>3.4124590000000001</v>
      </c>
      <c r="CR77">
        <v>0.79911500000000002</v>
      </c>
      <c r="CS77">
        <v>2.6908799999999999</v>
      </c>
      <c r="CT77">
        <v>2.457837</v>
      </c>
      <c r="CU77">
        <v>2.0498349999999999</v>
      </c>
      <c r="CV77">
        <v>1.61337</v>
      </c>
      <c r="CW77">
        <v>2.3505479999999999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78.91793899999999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291.06687499999998</v>
      </c>
      <c r="L78">
        <v>428.31521300000003</v>
      </c>
      <c r="M78">
        <v>90.858439000000004</v>
      </c>
      <c r="N78">
        <v>116.260677</v>
      </c>
      <c r="O78">
        <v>121.876716</v>
      </c>
      <c r="P78">
        <v>138.74097900000001</v>
      </c>
      <c r="Q78">
        <v>17.964485</v>
      </c>
      <c r="R78">
        <v>41.947839000000002</v>
      </c>
      <c r="S78">
        <v>22.401541999999999</v>
      </c>
      <c r="T78">
        <v>1.3613360000000001</v>
      </c>
      <c r="U78">
        <v>336.167618</v>
      </c>
      <c r="V78">
        <v>18.745722000000001</v>
      </c>
      <c r="W78">
        <v>43.269508999999999</v>
      </c>
      <c r="X78">
        <v>142.10180199999999</v>
      </c>
      <c r="Y78">
        <v>0</v>
      </c>
      <c r="Z78">
        <v>19.391228999999999</v>
      </c>
      <c r="AA78">
        <v>40.601244999999999</v>
      </c>
      <c r="AB78">
        <v>42.033749999999998</v>
      </c>
      <c r="AC78">
        <v>30.545985999999999</v>
      </c>
      <c r="AD78">
        <v>19.102501</v>
      </c>
      <c r="AE78">
        <v>51.927025</v>
      </c>
      <c r="AF78">
        <v>25.588723999999999</v>
      </c>
      <c r="AG78">
        <v>42.075389000000001</v>
      </c>
      <c r="AH78">
        <v>121.79615800000001</v>
      </c>
      <c r="AI78">
        <v>0</v>
      </c>
      <c r="AJ78">
        <v>0</v>
      </c>
      <c r="AK78">
        <v>56.844293</v>
      </c>
      <c r="AL78">
        <v>77.795145000000005</v>
      </c>
      <c r="AM78">
        <v>16.548590000000001</v>
      </c>
      <c r="AN78">
        <v>1.0358909999999999</v>
      </c>
      <c r="AO78">
        <v>0</v>
      </c>
      <c r="AP78">
        <v>0.24679699999999999</v>
      </c>
      <c r="AQ78">
        <v>29.402529999999999</v>
      </c>
      <c r="AR78">
        <v>48.920226999999997</v>
      </c>
      <c r="AS78">
        <v>34.062735000000004</v>
      </c>
      <c r="AT78">
        <v>10.837149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78.918086999999986</v>
      </c>
      <c r="BA78">
        <f t="shared" si="4"/>
        <v>2558.752203</v>
      </c>
      <c r="BD78">
        <v>5.83</v>
      </c>
      <c r="BE78">
        <v>1.87</v>
      </c>
      <c r="BF78">
        <v>2.92</v>
      </c>
      <c r="BG78">
        <v>1.78</v>
      </c>
      <c r="BH78">
        <v>8.99</v>
      </c>
      <c r="BI78">
        <v>0.81</v>
      </c>
      <c r="BJ78">
        <v>0.4</v>
      </c>
      <c r="BK78">
        <v>1.71</v>
      </c>
      <c r="BL78">
        <v>0.85</v>
      </c>
      <c r="BM78">
        <v>0.19</v>
      </c>
      <c r="BN78">
        <v>2.29</v>
      </c>
      <c r="BO78">
        <v>3.64</v>
      </c>
      <c r="BP78">
        <v>0.23</v>
      </c>
      <c r="BQ78">
        <v>1.92</v>
      </c>
      <c r="BR78">
        <v>2.1</v>
      </c>
      <c r="BS78">
        <v>1.55</v>
      </c>
      <c r="BT78">
        <v>2.8603589999999999</v>
      </c>
      <c r="BU78">
        <v>1.2925979999999999</v>
      </c>
      <c r="BV78">
        <v>2.307512</v>
      </c>
      <c r="BW78">
        <v>1.8716550000000001</v>
      </c>
      <c r="BX78">
        <v>1.887764</v>
      </c>
      <c r="BY78">
        <v>2.585197</v>
      </c>
      <c r="BZ78">
        <v>1.2788109999999999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5.1186879999999997</v>
      </c>
      <c r="CK78">
        <v>0.90079500000000001</v>
      </c>
      <c r="CL78">
        <v>1.8669750000000001</v>
      </c>
      <c r="CM78">
        <v>3.3828119999999999</v>
      </c>
      <c r="CN78">
        <v>3.412458</v>
      </c>
      <c r="CO78">
        <v>2.0681569999999998</v>
      </c>
      <c r="CP78">
        <v>4.1018520000000001</v>
      </c>
      <c r="CQ78">
        <v>3.4124590000000001</v>
      </c>
      <c r="CR78">
        <v>0.79911500000000002</v>
      </c>
      <c r="CS78">
        <v>2.6908799999999999</v>
      </c>
      <c r="CT78">
        <v>2.5136970000000001</v>
      </c>
      <c r="CU78">
        <v>3.0747520000000002</v>
      </c>
      <c r="CV78">
        <v>2.348576</v>
      </c>
      <c r="CW78">
        <v>2.3505479999999999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78.918086999999986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291.06687499999998</v>
      </c>
      <c r="L79">
        <v>418.68678499999999</v>
      </c>
      <c r="M79">
        <v>90.858439000000004</v>
      </c>
      <c r="N79">
        <v>116.260677</v>
      </c>
      <c r="O79">
        <v>121.876716</v>
      </c>
      <c r="P79">
        <v>138.74097900000001</v>
      </c>
      <c r="Q79">
        <v>17.964485</v>
      </c>
      <c r="R79">
        <v>41.947839000000002</v>
      </c>
      <c r="S79">
        <v>22.401541999999999</v>
      </c>
      <c r="T79">
        <v>1.3613360000000001</v>
      </c>
      <c r="U79">
        <v>336.167618</v>
      </c>
      <c r="V79">
        <v>18.745722000000001</v>
      </c>
      <c r="W79">
        <v>43.269508999999999</v>
      </c>
      <c r="X79">
        <v>142.10180199999999</v>
      </c>
      <c r="Y79">
        <v>0</v>
      </c>
      <c r="Z79">
        <v>19.391228999999999</v>
      </c>
      <c r="AA79">
        <v>40.601244999999999</v>
      </c>
      <c r="AB79">
        <v>42.033749999999998</v>
      </c>
      <c r="AC79">
        <v>30.545985999999999</v>
      </c>
      <c r="AD79">
        <v>28.653752000000001</v>
      </c>
      <c r="AE79">
        <v>51.927025</v>
      </c>
      <c r="AF79">
        <v>25.588723999999999</v>
      </c>
      <c r="AG79">
        <v>42.075389000000001</v>
      </c>
      <c r="AH79">
        <v>146.15539000000001</v>
      </c>
      <c r="AI79">
        <v>3.3450009999999999</v>
      </c>
      <c r="AJ79">
        <v>0</v>
      </c>
      <c r="AK79">
        <v>56.844293</v>
      </c>
      <c r="AL79">
        <v>77.795145000000005</v>
      </c>
      <c r="AM79">
        <v>16.548590000000001</v>
      </c>
      <c r="AN79">
        <v>1.0358909999999999</v>
      </c>
      <c r="AO79">
        <v>0</v>
      </c>
      <c r="AP79">
        <v>0.24679699999999999</v>
      </c>
      <c r="AQ79">
        <v>29.402529999999999</v>
      </c>
      <c r="AR79">
        <v>48.920226999999997</v>
      </c>
      <c r="AS79">
        <v>34.062735000000004</v>
      </c>
      <c r="AT79">
        <v>10.837149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78.958087000000006</v>
      </c>
      <c r="BA79">
        <f t="shared" si="4"/>
        <v>2586.4192589999993</v>
      </c>
      <c r="BD79">
        <v>5.83</v>
      </c>
      <c r="BE79">
        <v>1.87</v>
      </c>
      <c r="BF79">
        <v>2.92</v>
      </c>
      <c r="BG79">
        <v>1.78</v>
      </c>
      <c r="BH79">
        <v>8.99</v>
      </c>
      <c r="BI79">
        <v>0.81</v>
      </c>
      <c r="BJ79">
        <v>0.44</v>
      </c>
      <c r="BK79">
        <v>1.71</v>
      </c>
      <c r="BL79">
        <v>0.85</v>
      </c>
      <c r="BM79">
        <v>0.19</v>
      </c>
      <c r="BN79">
        <v>2.29</v>
      </c>
      <c r="BO79">
        <v>3.64</v>
      </c>
      <c r="BP79">
        <v>0.23</v>
      </c>
      <c r="BQ79">
        <v>1.92</v>
      </c>
      <c r="BR79">
        <v>2.1</v>
      </c>
      <c r="BS79">
        <v>1.55</v>
      </c>
      <c r="BT79">
        <v>2.8603589999999999</v>
      </c>
      <c r="BU79">
        <v>1.2925979999999999</v>
      </c>
      <c r="BV79">
        <v>2.307512</v>
      </c>
      <c r="BW79">
        <v>1.8716550000000001</v>
      </c>
      <c r="BX79">
        <v>1.887764</v>
      </c>
      <c r="BY79">
        <v>2.585197</v>
      </c>
      <c r="BZ79">
        <v>1.2788109999999999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5.1186879999999997</v>
      </c>
      <c r="CK79">
        <v>0.90079500000000001</v>
      </c>
      <c r="CL79">
        <v>1.8669750000000001</v>
      </c>
      <c r="CM79">
        <v>3.3828119999999999</v>
      </c>
      <c r="CN79">
        <v>3.412458</v>
      </c>
      <c r="CO79">
        <v>2.0681569999999998</v>
      </c>
      <c r="CP79">
        <v>4.1018520000000001</v>
      </c>
      <c r="CQ79">
        <v>3.4124590000000001</v>
      </c>
      <c r="CR79">
        <v>0.79911500000000002</v>
      </c>
      <c r="CS79">
        <v>2.6908799999999999</v>
      </c>
      <c r="CT79">
        <v>2.5136970000000001</v>
      </c>
      <c r="CU79">
        <v>4.0996699999999997</v>
      </c>
      <c r="CV79">
        <v>2.777447</v>
      </c>
      <c r="CW79">
        <v>2.3505479999999999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78.958087000000006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291.06687499999998</v>
      </c>
      <c r="L80">
        <v>418.68678499999999</v>
      </c>
      <c r="M80">
        <v>90.858439000000004</v>
      </c>
      <c r="N80">
        <v>116.260677</v>
      </c>
      <c r="O80">
        <v>121.876716</v>
      </c>
      <c r="P80">
        <v>138.74097900000001</v>
      </c>
      <c r="Q80">
        <v>17.964485</v>
      </c>
      <c r="R80">
        <v>41.947839000000002</v>
      </c>
      <c r="S80">
        <v>22.401541999999999</v>
      </c>
      <c r="T80">
        <v>1.3613360000000001</v>
      </c>
      <c r="U80">
        <v>336.167618</v>
      </c>
      <c r="V80">
        <v>18.745722000000001</v>
      </c>
      <c r="W80">
        <v>43.269508999999999</v>
      </c>
      <c r="X80">
        <v>142.10180199999999</v>
      </c>
      <c r="Y80">
        <v>0</v>
      </c>
      <c r="Z80">
        <v>19.391228999999999</v>
      </c>
      <c r="AA80">
        <v>40.601244999999999</v>
      </c>
      <c r="AB80">
        <v>42.033749999999998</v>
      </c>
      <c r="AC80">
        <v>30.545985999999999</v>
      </c>
      <c r="AD80">
        <v>38.205002</v>
      </c>
      <c r="AE80">
        <v>51.927025</v>
      </c>
      <c r="AF80">
        <v>25.588723999999999</v>
      </c>
      <c r="AG80">
        <v>42.075389000000001</v>
      </c>
      <c r="AH80">
        <v>146.15539000000001</v>
      </c>
      <c r="AI80">
        <v>8.0280039999999993</v>
      </c>
      <c r="AJ80">
        <v>0</v>
      </c>
      <c r="AK80">
        <v>56.844293</v>
      </c>
      <c r="AL80">
        <v>77.795145000000005</v>
      </c>
      <c r="AM80">
        <v>16.548590000000001</v>
      </c>
      <c r="AN80">
        <v>1.0358909999999999</v>
      </c>
      <c r="AO80">
        <v>0</v>
      </c>
      <c r="AP80">
        <v>0.24679699999999999</v>
      </c>
      <c r="AQ80">
        <v>29.402529999999999</v>
      </c>
      <c r="AR80">
        <v>48.920226999999997</v>
      </c>
      <c r="AS80">
        <v>34.062735000000004</v>
      </c>
      <c r="AT80">
        <v>10.837149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78.978086999999988</v>
      </c>
      <c r="BA80">
        <f t="shared" si="4"/>
        <v>2600.6735119999989</v>
      </c>
      <c r="BD80">
        <v>5.83</v>
      </c>
      <c r="BE80">
        <v>1.87</v>
      </c>
      <c r="BF80">
        <v>2.92</v>
      </c>
      <c r="BG80">
        <v>1.78</v>
      </c>
      <c r="BH80">
        <v>8.99</v>
      </c>
      <c r="BI80">
        <v>0.81</v>
      </c>
      <c r="BJ80">
        <v>0.46</v>
      </c>
      <c r="BK80">
        <v>1.71</v>
      </c>
      <c r="BL80">
        <v>0.85</v>
      </c>
      <c r="BM80">
        <v>0.19</v>
      </c>
      <c r="BN80">
        <v>2.29</v>
      </c>
      <c r="BO80">
        <v>3.64</v>
      </c>
      <c r="BP80">
        <v>0.23</v>
      </c>
      <c r="BQ80">
        <v>1.92</v>
      </c>
      <c r="BR80">
        <v>2.1</v>
      </c>
      <c r="BS80">
        <v>1.55</v>
      </c>
      <c r="BT80">
        <v>2.8603589999999999</v>
      </c>
      <c r="BU80">
        <v>1.2925979999999999</v>
      </c>
      <c r="BV80">
        <v>2.307512</v>
      </c>
      <c r="BW80">
        <v>1.8716550000000001</v>
      </c>
      <c r="BX80">
        <v>1.887764</v>
      </c>
      <c r="BY80">
        <v>2.585197</v>
      </c>
      <c r="BZ80">
        <v>1.2788109999999999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5.1186879999999997</v>
      </c>
      <c r="CK80">
        <v>0.90079500000000001</v>
      </c>
      <c r="CL80">
        <v>1.8669750000000001</v>
      </c>
      <c r="CM80">
        <v>3.3828119999999999</v>
      </c>
      <c r="CN80">
        <v>3.412458</v>
      </c>
      <c r="CO80">
        <v>2.0681569999999998</v>
      </c>
      <c r="CP80">
        <v>4.1018520000000001</v>
      </c>
      <c r="CQ80">
        <v>3.4124590000000001</v>
      </c>
      <c r="CR80">
        <v>0.79911500000000002</v>
      </c>
      <c r="CS80">
        <v>2.6908799999999999</v>
      </c>
      <c r="CT80">
        <v>2.5136970000000001</v>
      </c>
      <c r="CU80">
        <v>4.0996699999999997</v>
      </c>
      <c r="CV80">
        <v>2.777447</v>
      </c>
      <c r="CW80">
        <v>2.3505479999999999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78.978086999999988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291.06687499999998</v>
      </c>
      <c r="L81">
        <v>418.68678499999999</v>
      </c>
      <c r="M81">
        <v>90.858439000000004</v>
      </c>
      <c r="N81">
        <v>116.260677</v>
      </c>
      <c r="O81">
        <v>121.876716</v>
      </c>
      <c r="P81">
        <v>138.74097900000001</v>
      </c>
      <c r="Q81">
        <v>17.964485</v>
      </c>
      <c r="R81">
        <v>41.947839000000002</v>
      </c>
      <c r="S81">
        <v>22.401541999999999</v>
      </c>
      <c r="T81">
        <v>1.3613360000000001</v>
      </c>
      <c r="U81">
        <v>336.167618</v>
      </c>
      <c r="V81">
        <v>18.745722000000001</v>
      </c>
      <c r="W81">
        <v>43.269508999999999</v>
      </c>
      <c r="X81">
        <v>142.10180199999999</v>
      </c>
      <c r="Y81">
        <v>0</v>
      </c>
      <c r="Z81">
        <v>19.391228999999999</v>
      </c>
      <c r="AA81">
        <v>40.601244999999999</v>
      </c>
      <c r="AB81">
        <v>42.033749999999998</v>
      </c>
      <c r="AC81">
        <v>30.545985999999999</v>
      </c>
      <c r="AD81">
        <v>38.205002</v>
      </c>
      <c r="AE81">
        <v>51.927025</v>
      </c>
      <c r="AF81">
        <v>25.588723999999999</v>
      </c>
      <c r="AG81">
        <v>42.075389000000001</v>
      </c>
      <c r="AH81">
        <v>146.15539000000001</v>
      </c>
      <c r="AI81">
        <v>52.182029999999997</v>
      </c>
      <c r="AJ81">
        <v>0</v>
      </c>
      <c r="AK81">
        <v>56.844293</v>
      </c>
      <c r="AL81">
        <v>77.795145000000005</v>
      </c>
      <c r="AM81">
        <v>16.548590000000001</v>
      </c>
      <c r="AN81">
        <v>1.0358909999999999</v>
      </c>
      <c r="AO81">
        <v>0</v>
      </c>
      <c r="AP81">
        <v>0.24679699999999999</v>
      </c>
      <c r="AQ81">
        <v>29.402529999999999</v>
      </c>
      <c r="AR81">
        <v>48.920226999999997</v>
      </c>
      <c r="AS81">
        <v>34.062735000000004</v>
      </c>
      <c r="AT81">
        <v>10.837149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78.978086999999988</v>
      </c>
      <c r="BA81">
        <f t="shared" si="4"/>
        <v>2644.8275379999991</v>
      </c>
      <c r="BD81">
        <v>5.83</v>
      </c>
      <c r="BE81">
        <v>1.87</v>
      </c>
      <c r="BF81">
        <v>2.92</v>
      </c>
      <c r="BG81">
        <v>1.78</v>
      </c>
      <c r="BH81">
        <v>8.99</v>
      </c>
      <c r="BI81">
        <v>0.81</v>
      </c>
      <c r="BJ81">
        <v>0.46</v>
      </c>
      <c r="BK81">
        <v>1.71</v>
      </c>
      <c r="BL81">
        <v>0.85</v>
      </c>
      <c r="BM81">
        <v>0.19</v>
      </c>
      <c r="BN81">
        <v>2.29</v>
      </c>
      <c r="BO81">
        <v>3.64</v>
      </c>
      <c r="BP81">
        <v>0.23</v>
      </c>
      <c r="BQ81">
        <v>1.92</v>
      </c>
      <c r="BR81">
        <v>2.1</v>
      </c>
      <c r="BS81">
        <v>1.55</v>
      </c>
      <c r="BT81">
        <v>2.8603589999999999</v>
      </c>
      <c r="BU81">
        <v>1.2925979999999999</v>
      </c>
      <c r="BV81">
        <v>2.307512</v>
      </c>
      <c r="BW81">
        <v>1.8716550000000001</v>
      </c>
      <c r="BX81">
        <v>1.887764</v>
      </c>
      <c r="BY81">
        <v>2.585197</v>
      </c>
      <c r="BZ81">
        <v>1.2788109999999999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5.1186879999999997</v>
      </c>
      <c r="CK81">
        <v>0.90079500000000001</v>
      </c>
      <c r="CL81">
        <v>1.8669750000000001</v>
      </c>
      <c r="CM81">
        <v>3.3828119999999999</v>
      </c>
      <c r="CN81">
        <v>3.412458</v>
      </c>
      <c r="CO81">
        <v>2.0681569999999998</v>
      </c>
      <c r="CP81">
        <v>4.1018520000000001</v>
      </c>
      <c r="CQ81">
        <v>3.4124590000000001</v>
      </c>
      <c r="CR81">
        <v>0.79911500000000002</v>
      </c>
      <c r="CS81">
        <v>2.6908799999999999</v>
      </c>
      <c r="CT81">
        <v>2.5136970000000001</v>
      </c>
      <c r="CU81">
        <v>4.0996699999999997</v>
      </c>
      <c r="CV81">
        <v>2.777447</v>
      </c>
      <c r="CW81">
        <v>2.3505479999999999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78.978086999999988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291.06687499999998</v>
      </c>
      <c r="L82">
        <v>418.68678499999999</v>
      </c>
      <c r="M82">
        <v>90.858439000000004</v>
      </c>
      <c r="N82">
        <v>116.260677</v>
      </c>
      <c r="O82">
        <v>121.876716</v>
      </c>
      <c r="P82">
        <v>138.74097900000001</v>
      </c>
      <c r="Q82">
        <v>17.964485</v>
      </c>
      <c r="R82">
        <v>41.947839000000002</v>
      </c>
      <c r="S82">
        <v>22.401541999999999</v>
      </c>
      <c r="T82">
        <v>1.3613360000000001</v>
      </c>
      <c r="U82">
        <v>336.167618</v>
      </c>
      <c r="V82">
        <v>18.745722000000001</v>
      </c>
      <c r="W82">
        <v>43.269508999999999</v>
      </c>
      <c r="X82">
        <v>142.10180199999999</v>
      </c>
      <c r="Y82">
        <v>0</v>
      </c>
      <c r="Z82">
        <v>19.391228999999999</v>
      </c>
      <c r="AA82">
        <v>40.601244999999999</v>
      </c>
      <c r="AB82">
        <v>42.033749999999998</v>
      </c>
      <c r="AC82">
        <v>30.545985999999999</v>
      </c>
      <c r="AD82">
        <v>38.205002</v>
      </c>
      <c r="AE82">
        <v>51.927025</v>
      </c>
      <c r="AF82">
        <v>25.588723999999999</v>
      </c>
      <c r="AG82">
        <v>42.075389000000001</v>
      </c>
      <c r="AH82">
        <v>146.15539000000001</v>
      </c>
      <c r="AI82">
        <v>52.182029999999997</v>
      </c>
      <c r="AJ82">
        <v>0</v>
      </c>
      <c r="AK82">
        <v>56.844293</v>
      </c>
      <c r="AL82">
        <v>77.795145000000005</v>
      </c>
      <c r="AM82">
        <v>16.548590000000001</v>
      </c>
      <c r="AN82">
        <v>1.0358909999999999</v>
      </c>
      <c r="AO82">
        <v>0</v>
      </c>
      <c r="AP82">
        <v>0.24679699999999999</v>
      </c>
      <c r="AQ82">
        <v>29.402529999999999</v>
      </c>
      <c r="AR82">
        <v>48.920226999999997</v>
      </c>
      <c r="AS82">
        <v>34.062735000000004</v>
      </c>
      <c r="AT82">
        <v>10.837149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78.978086999999988</v>
      </c>
      <c r="BA82">
        <f t="shared" si="4"/>
        <v>2644.8275379999991</v>
      </c>
      <c r="BD82">
        <v>5.83</v>
      </c>
      <c r="BE82">
        <v>1.87</v>
      </c>
      <c r="BF82">
        <v>2.92</v>
      </c>
      <c r="BG82">
        <v>1.78</v>
      </c>
      <c r="BH82">
        <v>8.99</v>
      </c>
      <c r="BI82">
        <v>0.81</v>
      </c>
      <c r="BJ82">
        <v>0.46</v>
      </c>
      <c r="BK82">
        <v>1.71</v>
      </c>
      <c r="BL82">
        <v>0.85</v>
      </c>
      <c r="BM82">
        <v>0.19</v>
      </c>
      <c r="BN82">
        <v>2.29</v>
      </c>
      <c r="BO82">
        <v>3.64</v>
      </c>
      <c r="BP82">
        <v>0.23</v>
      </c>
      <c r="BQ82">
        <v>1.92</v>
      </c>
      <c r="BR82">
        <v>2.1</v>
      </c>
      <c r="BS82">
        <v>1.55</v>
      </c>
      <c r="BT82">
        <v>2.8603589999999999</v>
      </c>
      <c r="BU82">
        <v>1.2925979999999999</v>
      </c>
      <c r="BV82">
        <v>2.307512</v>
      </c>
      <c r="BW82">
        <v>1.8716550000000001</v>
      </c>
      <c r="BX82">
        <v>1.887764</v>
      </c>
      <c r="BY82">
        <v>2.585197</v>
      </c>
      <c r="BZ82">
        <v>1.2788109999999999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5.1186879999999997</v>
      </c>
      <c r="CK82">
        <v>0.90079500000000001</v>
      </c>
      <c r="CL82">
        <v>1.8669750000000001</v>
      </c>
      <c r="CM82">
        <v>3.3828119999999999</v>
      </c>
      <c r="CN82">
        <v>3.412458</v>
      </c>
      <c r="CO82">
        <v>2.0681569999999998</v>
      </c>
      <c r="CP82">
        <v>4.1018520000000001</v>
      </c>
      <c r="CQ82">
        <v>3.4124590000000001</v>
      </c>
      <c r="CR82">
        <v>0.79911500000000002</v>
      </c>
      <c r="CS82">
        <v>2.6908799999999999</v>
      </c>
      <c r="CT82">
        <v>2.5136970000000001</v>
      </c>
      <c r="CU82">
        <v>4.0996699999999997</v>
      </c>
      <c r="CV82">
        <v>2.777447</v>
      </c>
      <c r="CW82">
        <v>2.3505479999999999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78.978086999999988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291.06687499999998</v>
      </c>
      <c r="L83">
        <v>418.68678499999999</v>
      </c>
      <c r="M83">
        <v>90.858439000000004</v>
      </c>
      <c r="N83">
        <v>116.260677</v>
      </c>
      <c r="O83">
        <v>121.876716</v>
      </c>
      <c r="P83">
        <v>138.74097900000001</v>
      </c>
      <c r="Q83">
        <v>17.964485</v>
      </c>
      <c r="R83">
        <v>41.947839000000002</v>
      </c>
      <c r="S83">
        <v>22.401541999999999</v>
      </c>
      <c r="T83">
        <v>1.3613360000000001</v>
      </c>
      <c r="U83">
        <v>336.167618</v>
      </c>
      <c r="V83">
        <v>18.745722000000001</v>
      </c>
      <c r="W83">
        <v>43.269508999999999</v>
      </c>
      <c r="X83">
        <v>142.10180199999999</v>
      </c>
      <c r="Y83">
        <v>0</v>
      </c>
      <c r="Z83">
        <v>19.391228999999999</v>
      </c>
      <c r="AA83">
        <v>40.601244999999999</v>
      </c>
      <c r="AB83">
        <v>42.033749999999998</v>
      </c>
      <c r="AC83">
        <v>30.545985999999999</v>
      </c>
      <c r="AD83">
        <v>38.205002</v>
      </c>
      <c r="AE83">
        <v>51.927025</v>
      </c>
      <c r="AF83">
        <v>25.588723999999999</v>
      </c>
      <c r="AG83">
        <v>42.075389000000001</v>
      </c>
      <c r="AH83">
        <v>146.15539000000001</v>
      </c>
      <c r="AI83">
        <v>52.182029999999997</v>
      </c>
      <c r="AJ83">
        <v>0</v>
      </c>
      <c r="AK83">
        <v>56.844293</v>
      </c>
      <c r="AL83">
        <v>77.795145000000005</v>
      </c>
      <c r="AM83">
        <v>16.548590000000001</v>
      </c>
      <c r="AN83">
        <v>1.0358909999999999</v>
      </c>
      <c r="AO83">
        <v>0</v>
      </c>
      <c r="AP83">
        <v>0.24679699999999999</v>
      </c>
      <c r="AQ83">
        <v>29.402529999999999</v>
      </c>
      <c r="AR83">
        <v>48.920226999999997</v>
      </c>
      <c r="AS83">
        <v>34.062735000000004</v>
      </c>
      <c r="AT83">
        <v>10.837149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78.978086999999988</v>
      </c>
      <c r="BA83">
        <f t="shared" si="4"/>
        <v>2644.8275379999991</v>
      </c>
      <c r="BD83">
        <v>5.83</v>
      </c>
      <c r="BE83">
        <v>1.87</v>
      </c>
      <c r="BF83">
        <v>2.92</v>
      </c>
      <c r="BG83">
        <v>1.78</v>
      </c>
      <c r="BH83">
        <v>8.99</v>
      </c>
      <c r="BI83">
        <v>0.81</v>
      </c>
      <c r="BJ83">
        <v>0.46</v>
      </c>
      <c r="BK83">
        <v>1.71</v>
      </c>
      <c r="BL83">
        <v>0.85</v>
      </c>
      <c r="BM83">
        <v>0.19</v>
      </c>
      <c r="BN83">
        <v>2.29</v>
      </c>
      <c r="BO83">
        <v>3.64</v>
      </c>
      <c r="BP83">
        <v>0.23</v>
      </c>
      <c r="BQ83">
        <v>1.92</v>
      </c>
      <c r="BR83">
        <v>2.1</v>
      </c>
      <c r="BS83">
        <v>1.55</v>
      </c>
      <c r="BT83">
        <v>2.8603589999999999</v>
      </c>
      <c r="BU83">
        <v>1.2925979999999999</v>
      </c>
      <c r="BV83">
        <v>2.307512</v>
      </c>
      <c r="BW83">
        <v>1.8716550000000001</v>
      </c>
      <c r="BX83">
        <v>1.887764</v>
      </c>
      <c r="BY83">
        <v>2.585197</v>
      </c>
      <c r="BZ83">
        <v>1.2788109999999999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5.1186879999999997</v>
      </c>
      <c r="CK83">
        <v>0.90079500000000001</v>
      </c>
      <c r="CL83">
        <v>1.8669750000000001</v>
      </c>
      <c r="CM83">
        <v>3.3828119999999999</v>
      </c>
      <c r="CN83">
        <v>3.412458</v>
      </c>
      <c r="CO83">
        <v>2.0681569999999998</v>
      </c>
      <c r="CP83">
        <v>4.1018520000000001</v>
      </c>
      <c r="CQ83">
        <v>3.4124590000000001</v>
      </c>
      <c r="CR83">
        <v>0.79911500000000002</v>
      </c>
      <c r="CS83">
        <v>2.6908799999999999</v>
      </c>
      <c r="CT83">
        <v>2.5136970000000001</v>
      </c>
      <c r="CU83">
        <v>4.0996699999999997</v>
      </c>
      <c r="CV83">
        <v>2.777447</v>
      </c>
      <c r="CW83">
        <v>2.3505479999999999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78.978086999999988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291.06687499999998</v>
      </c>
      <c r="L84">
        <v>418.68678499999999</v>
      </c>
      <c r="M84">
        <v>90.858439000000004</v>
      </c>
      <c r="N84">
        <v>116.260677</v>
      </c>
      <c r="O84">
        <v>121.876716</v>
      </c>
      <c r="P84">
        <v>138.74097900000001</v>
      </c>
      <c r="Q84">
        <v>17.964485</v>
      </c>
      <c r="R84">
        <v>41.947839000000002</v>
      </c>
      <c r="S84">
        <v>22.401541999999999</v>
      </c>
      <c r="T84">
        <v>1.3613360000000001</v>
      </c>
      <c r="U84">
        <v>336.167618</v>
      </c>
      <c r="V84">
        <v>18.745722000000001</v>
      </c>
      <c r="W84">
        <v>43.269508999999999</v>
      </c>
      <c r="X84">
        <v>142.10180199999999</v>
      </c>
      <c r="Y84">
        <v>0</v>
      </c>
      <c r="Z84">
        <v>19.391228999999999</v>
      </c>
      <c r="AA84">
        <v>40.601244999999999</v>
      </c>
      <c r="AB84">
        <v>42.033749999999998</v>
      </c>
      <c r="AC84">
        <v>30.545985999999999</v>
      </c>
      <c r="AD84">
        <v>38.205002</v>
      </c>
      <c r="AE84">
        <v>51.927025</v>
      </c>
      <c r="AF84">
        <v>25.588723999999999</v>
      </c>
      <c r="AG84">
        <v>42.075389000000001</v>
      </c>
      <c r="AH84">
        <v>146.15539000000001</v>
      </c>
      <c r="AI84">
        <v>52.182029999999997</v>
      </c>
      <c r="AJ84">
        <v>0</v>
      </c>
      <c r="AK84">
        <v>56.844293</v>
      </c>
      <c r="AL84">
        <v>77.795145000000005</v>
      </c>
      <c r="AM84">
        <v>16.548590000000001</v>
      </c>
      <c r="AN84">
        <v>1.0358909999999999</v>
      </c>
      <c r="AO84">
        <v>0</v>
      </c>
      <c r="AP84">
        <v>0.24679699999999999</v>
      </c>
      <c r="AQ84">
        <v>29.402529999999999</v>
      </c>
      <c r="AR84">
        <v>48.920226999999997</v>
      </c>
      <c r="AS84">
        <v>34.062735000000004</v>
      </c>
      <c r="AT84">
        <v>10.837149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78.978086999999988</v>
      </c>
      <c r="BA84">
        <f t="shared" si="4"/>
        <v>2644.8275379999991</v>
      </c>
      <c r="BD84">
        <v>5.83</v>
      </c>
      <c r="BE84">
        <v>1.87</v>
      </c>
      <c r="BF84">
        <v>2.92</v>
      </c>
      <c r="BG84">
        <v>1.78</v>
      </c>
      <c r="BH84">
        <v>8.99</v>
      </c>
      <c r="BI84">
        <v>0.81</v>
      </c>
      <c r="BJ84">
        <v>0.46</v>
      </c>
      <c r="BK84">
        <v>1.71</v>
      </c>
      <c r="BL84">
        <v>0.85</v>
      </c>
      <c r="BM84">
        <v>0.19</v>
      </c>
      <c r="BN84">
        <v>2.29</v>
      </c>
      <c r="BO84">
        <v>3.64</v>
      </c>
      <c r="BP84">
        <v>0.23</v>
      </c>
      <c r="BQ84">
        <v>1.92</v>
      </c>
      <c r="BR84">
        <v>2.1</v>
      </c>
      <c r="BS84">
        <v>1.55</v>
      </c>
      <c r="BT84">
        <v>2.8603589999999999</v>
      </c>
      <c r="BU84">
        <v>1.2925979999999999</v>
      </c>
      <c r="BV84">
        <v>2.307512</v>
      </c>
      <c r="BW84">
        <v>1.8716550000000001</v>
      </c>
      <c r="BX84">
        <v>1.887764</v>
      </c>
      <c r="BY84">
        <v>2.585197</v>
      </c>
      <c r="BZ84">
        <v>1.2788109999999999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5.1186879999999997</v>
      </c>
      <c r="CK84">
        <v>0.90079500000000001</v>
      </c>
      <c r="CL84">
        <v>1.8669750000000001</v>
      </c>
      <c r="CM84">
        <v>3.3828119999999999</v>
      </c>
      <c r="CN84">
        <v>3.412458</v>
      </c>
      <c r="CO84">
        <v>2.0681569999999998</v>
      </c>
      <c r="CP84">
        <v>4.1018520000000001</v>
      </c>
      <c r="CQ84">
        <v>3.4124590000000001</v>
      </c>
      <c r="CR84">
        <v>0.79911500000000002</v>
      </c>
      <c r="CS84">
        <v>2.6908799999999999</v>
      </c>
      <c r="CT84">
        <v>2.5136970000000001</v>
      </c>
      <c r="CU84">
        <v>4.0996699999999997</v>
      </c>
      <c r="CV84">
        <v>2.777447</v>
      </c>
      <c r="CW84">
        <v>2.3505479999999999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78.978086999999988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329.097959</v>
      </c>
      <c r="L85">
        <v>425.19061299999998</v>
      </c>
      <c r="M85">
        <v>90.858439000000004</v>
      </c>
      <c r="N85">
        <v>116.260677</v>
      </c>
      <c r="O85">
        <v>121.876716</v>
      </c>
      <c r="P85">
        <v>138.74097900000001</v>
      </c>
      <c r="Q85">
        <v>18.589974999999999</v>
      </c>
      <c r="R85">
        <v>41.947839000000002</v>
      </c>
      <c r="S85">
        <v>25.724926</v>
      </c>
      <c r="T85">
        <v>1.3613360000000001</v>
      </c>
      <c r="U85">
        <v>336.167618</v>
      </c>
      <c r="V85">
        <v>18.745722000000001</v>
      </c>
      <c r="W85">
        <v>43.269508999999999</v>
      </c>
      <c r="X85">
        <v>142.10180199999999</v>
      </c>
      <c r="Y85">
        <v>0</v>
      </c>
      <c r="Z85">
        <v>19.391228999999999</v>
      </c>
      <c r="AA85">
        <v>40.601244999999999</v>
      </c>
      <c r="AB85">
        <v>42.033749999999998</v>
      </c>
      <c r="AC85">
        <v>30.545985999999999</v>
      </c>
      <c r="AD85">
        <v>38.205002</v>
      </c>
      <c r="AE85">
        <v>51.927025</v>
      </c>
      <c r="AF85">
        <v>25.588723999999999</v>
      </c>
      <c r="AG85">
        <v>42.075389000000001</v>
      </c>
      <c r="AH85">
        <v>121.79615800000001</v>
      </c>
      <c r="AI85">
        <v>52.182029999999997</v>
      </c>
      <c r="AJ85">
        <v>0</v>
      </c>
      <c r="AK85">
        <v>56.844293</v>
      </c>
      <c r="AL85">
        <v>64.922567000000001</v>
      </c>
      <c r="AM85">
        <v>16.548590000000001</v>
      </c>
      <c r="AN85">
        <v>1.0358909999999999</v>
      </c>
      <c r="AO85">
        <v>0</v>
      </c>
      <c r="AP85">
        <v>2.96157</v>
      </c>
      <c r="AQ85">
        <v>29.402529999999999</v>
      </c>
      <c r="AR85">
        <v>48.920226999999997</v>
      </c>
      <c r="AS85">
        <v>33.781224999999999</v>
      </c>
      <c r="AT85">
        <v>10.837149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78.978086999999988</v>
      </c>
      <c r="BA85">
        <f t="shared" si="4"/>
        <v>2658.5127770000004</v>
      </c>
      <c r="BD85">
        <v>5.83</v>
      </c>
      <c r="BE85">
        <v>1.87</v>
      </c>
      <c r="BF85">
        <v>2.92</v>
      </c>
      <c r="BG85">
        <v>1.78</v>
      </c>
      <c r="BH85">
        <v>8.99</v>
      </c>
      <c r="BI85">
        <v>0.81</v>
      </c>
      <c r="BJ85">
        <v>0.46</v>
      </c>
      <c r="BK85">
        <v>1.71</v>
      </c>
      <c r="BL85">
        <v>0.85</v>
      </c>
      <c r="BM85">
        <v>0.19</v>
      </c>
      <c r="BN85">
        <v>2.29</v>
      </c>
      <c r="BO85">
        <v>3.64</v>
      </c>
      <c r="BP85">
        <v>0.23</v>
      </c>
      <c r="BQ85">
        <v>1.92</v>
      </c>
      <c r="BR85">
        <v>2.1</v>
      </c>
      <c r="BS85">
        <v>1.55</v>
      </c>
      <c r="BT85">
        <v>2.8603589999999999</v>
      </c>
      <c r="BU85">
        <v>1.2925979999999999</v>
      </c>
      <c r="BV85">
        <v>2.307512</v>
      </c>
      <c r="BW85">
        <v>1.8716550000000001</v>
      </c>
      <c r="BX85">
        <v>1.887764</v>
      </c>
      <c r="BY85">
        <v>2.585197</v>
      </c>
      <c r="BZ85">
        <v>1.2788109999999999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5.1186879999999997</v>
      </c>
      <c r="CK85">
        <v>0.90079500000000001</v>
      </c>
      <c r="CL85">
        <v>1.8669750000000001</v>
      </c>
      <c r="CM85">
        <v>3.3828119999999999</v>
      </c>
      <c r="CN85">
        <v>3.412458</v>
      </c>
      <c r="CO85">
        <v>2.0681569999999998</v>
      </c>
      <c r="CP85">
        <v>4.1018520000000001</v>
      </c>
      <c r="CQ85">
        <v>3.4124590000000001</v>
      </c>
      <c r="CR85">
        <v>0.79911500000000002</v>
      </c>
      <c r="CS85">
        <v>2.6908799999999999</v>
      </c>
      <c r="CT85">
        <v>2.5136970000000001</v>
      </c>
      <c r="CU85">
        <v>4.0996699999999997</v>
      </c>
      <c r="CV85">
        <v>2.348576</v>
      </c>
      <c r="CW85">
        <v>2.3505479999999999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78.978086999999988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329.097959</v>
      </c>
      <c r="L86">
        <v>425.19061299999998</v>
      </c>
      <c r="M86">
        <v>90.858439000000004</v>
      </c>
      <c r="N86">
        <v>116.260677</v>
      </c>
      <c r="O86">
        <v>121.876716</v>
      </c>
      <c r="P86">
        <v>138.74097900000001</v>
      </c>
      <c r="Q86">
        <v>20.784393999999999</v>
      </c>
      <c r="R86">
        <v>41.947839000000002</v>
      </c>
      <c r="S86">
        <v>25.724926</v>
      </c>
      <c r="T86">
        <v>1.3613360000000001</v>
      </c>
      <c r="U86">
        <v>336.167618</v>
      </c>
      <c r="V86">
        <v>18.745722000000001</v>
      </c>
      <c r="W86">
        <v>43.269508999999999</v>
      </c>
      <c r="X86">
        <v>142.10180199999999</v>
      </c>
      <c r="Y86">
        <v>0</v>
      </c>
      <c r="Z86">
        <v>12.626550999999999</v>
      </c>
      <c r="AA86">
        <v>40.601244999999999</v>
      </c>
      <c r="AB86">
        <v>42.033749999999998</v>
      </c>
      <c r="AC86">
        <v>30.545985999999999</v>
      </c>
      <c r="AD86">
        <v>28.653752000000001</v>
      </c>
      <c r="AE86">
        <v>51.927025</v>
      </c>
      <c r="AF86">
        <v>24.565173999999999</v>
      </c>
      <c r="AG86">
        <v>42.075389000000001</v>
      </c>
      <c r="AH86">
        <v>108.48240800000001</v>
      </c>
      <c r="AI86">
        <v>52.182029999999997</v>
      </c>
      <c r="AJ86">
        <v>0</v>
      </c>
      <c r="AK86">
        <v>56.844293</v>
      </c>
      <c r="AL86">
        <v>64.922567000000001</v>
      </c>
      <c r="AM86">
        <v>16.548590000000001</v>
      </c>
      <c r="AN86">
        <v>1.0358909999999999</v>
      </c>
      <c r="AO86">
        <v>0</v>
      </c>
      <c r="AP86">
        <v>7.897519</v>
      </c>
      <c r="AQ86">
        <v>29.402529999999999</v>
      </c>
      <c r="AR86">
        <v>51.047193999999998</v>
      </c>
      <c r="AS86">
        <v>33.781224999999999</v>
      </c>
      <c r="AT86">
        <v>10.837149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78.918086999999986</v>
      </c>
      <c r="BA86">
        <f t="shared" si="4"/>
        <v>2637.0568840000001</v>
      </c>
      <c r="BD86">
        <v>5.83</v>
      </c>
      <c r="BE86">
        <v>1.87</v>
      </c>
      <c r="BF86">
        <v>2.92</v>
      </c>
      <c r="BG86">
        <v>1.78</v>
      </c>
      <c r="BH86">
        <v>8.99</v>
      </c>
      <c r="BI86">
        <v>0.81</v>
      </c>
      <c r="BJ86">
        <v>0.4</v>
      </c>
      <c r="BK86">
        <v>1.71</v>
      </c>
      <c r="BL86">
        <v>0.85</v>
      </c>
      <c r="BM86">
        <v>0.19</v>
      </c>
      <c r="BN86">
        <v>2.29</v>
      </c>
      <c r="BO86">
        <v>3.64</v>
      </c>
      <c r="BP86">
        <v>0.23</v>
      </c>
      <c r="BQ86">
        <v>1.92</v>
      </c>
      <c r="BR86">
        <v>2.1</v>
      </c>
      <c r="BS86">
        <v>1.55</v>
      </c>
      <c r="BT86">
        <v>2.8603589999999999</v>
      </c>
      <c r="BU86">
        <v>1.2925979999999999</v>
      </c>
      <c r="BV86">
        <v>2.307512</v>
      </c>
      <c r="BW86">
        <v>1.8716550000000001</v>
      </c>
      <c r="BX86">
        <v>1.887764</v>
      </c>
      <c r="BY86">
        <v>2.585197</v>
      </c>
      <c r="BZ86">
        <v>1.2788109999999999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5.1186879999999997</v>
      </c>
      <c r="CK86">
        <v>0.90079500000000001</v>
      </c>
      <c r="CL86">
        <v>1.8669750000000001</v>
      </c>
      <c r="CM86">
        <v>3.3828119999999999</v>
      </c>
      <c r="CN86">
        <v>3.412458</v>
      </c>
      <c r="CO86">
        <v>2.0681569999999998</v>
      </c>
      <c r="CP86">
        <v>4.1018520000000001</v>
      </c>
      <c r="CQ86">
        <v>3.4124590000000001</v>
      </c>
      <c r="CR86">
        <v>0.79911500000000002</v>
      </c>
      <c r="CS86">
        <v>2.6908799999999999</v>
      </c>
      <c r="CT86">
        <v>2.457837</v>
      </c>
      <c r="CU86">
        <v>4.0996699999999997</v>
      </c>
      <c r="CV86">
        <v>2.089893</v>
      </c>
      <c r="CW86">
        <v>2.3505479999999999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78.918086999999986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292.62224300000003</v>
      </c>
      <c r="L87">
        <v>416.76018499999998</v>
      </c>
      <c r="M87">
        <v>90.858439000000004</v>
      </c>
      <c r="N87">
        <v>116.260677</v>
      </c>
      <c r="O87">
        <v>121.876716</v>
      </c>
      <c r="P87">
        <v>138.74097900000001</v>
      </c>
      <c r="Q87">
        <v>17.964485</v>
      </c>
      <c r="R87">
        <v>41.947839000000002</v>
      </c>
      <c r="S87">
        <v>22.401541999999999</v>
      </c>
      <c r="T87">
        <v>1.3613360000000001</v>
      </c>
      <c r="U87">
        <v>336.167618</v>
      </c>
      <c r="V87">
        <v>18.745722000000001</v>
      </c>
      <c r="W87">
        <v>43.269508999999999</v>
      </c>
      <c r="X87">
        <v>142.10180199999999</v>
      </c>
      <c r="Y87">
        <v>0</v>
      </c>
      <c r="Z87">
        <v>12.626550999999999</v>
      </c>
      <c r="AA87">
        <v>40.601244999999999</v>
      </c>
      <c r="AB87">
        <v>42.033749999999998</v>
      </c>
      <c r="AC87">
        <v>30.545985999999999</v>
      </c>
      <c r="AD87">
        <v>19.102501</v>
      </c>
      <c r="AE87">
        <v>51.927025</v>
      </c>
      <c r="AF87">
        <v>24.565173999999999</v>
      </c>
      <c r="AG87">
        <v>42.075389000000001</v>
      </c>
      <c r="AH87">
        <v>108.48240800000001</v>
      </c>
      <c r="AI87">
        <v>8.0280039999999993</v>
      </c>
      <c r="AJ87">
        <v>0</v>
      </c>
      <c r="AK87">
        <v>56.844293</v>
      </c>
      <c r="AL87">
        <v>64.922567000000001</v>
      </c>
      <c r="AM87">
        <v>16.548590000000001</v>
      </c>
      <c r="AN87">
        <v>1.0358909999999999</v>
      </c>
      <c r="AO87">
        <v>0</v>
      </c>
      <c r="AP87">
        <v>7.897519</v>
      </c>
      <c r="AQ87">
        <v>29.402529999999999</v>
      </c>
      <c r="AR87">
        <v>51.047193999999998</v>
      </c>
      <c r="AS87">
        <v>34.062735000000004</v>
      </c>
      <c r="AT87">
        <v>10.837149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78.918086999999986</v>
      </c>
      <c r="BA87">
        <f t="shared" si="4"/>
        <v>2532.5836799999997</v>
      </c>
      <c r="BD87">
        <v>5.83</v>
      </c>
      <c r="BE87">
        <v>1.87</v>
      </c>
      <c r="BF87">
        <v>2.92</v>
      </c>
      <c r="BG87">
        <v>1.78</v>
      </c>
      <c r="BH87">
        <v>8.99</v>
      </c>
      <c r="BI87">
        <v>0.81</v>
      </c>
      <c r="BJ87">
        <v>0.4</v>
      </c>
      <c r="BK87">
        <v>1.71</v>
      </c>
      <c r="BL87">
        <v>0.85</v>
      </c>
      <c r="BM87">
        <v>0.19</v>
      </c>
      <c r="BN87">
        <v>2.29</v>
      </c>
      <c r="BO87">
        <v>3.64</v>
      </c>
      <c r="BP87">
        <v>0.23</v>
      </c>
      <c r="BQ87">
        <v>1.92</v>
      </c>
      <c r="BR87">
        <v>2.1</v>
      </c>
      <c r="BS87">
        <v>1.55</v>
      </c>
      <c r="BT87">
        <v>2.8603589999999999</v>
      </c>
      <c r="BU87">
        <v>1.2925979999999999</v>
      </c>
      <c r="BV87">
        <v>2.307512</v>
      </c>
      <c r="BW87">
        <v>1.8716550000000001</v>
      </c>
      <c r="BX87">
        <v>1.887764</v>
      </c>
      <c r="BY87">
        <v>2.585197</v>
      </c>
      <c r="BZ87">
        <v>1.2788109999999999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5.1186879999999997</v>
      </c>
      <c r="CK87">
        <v>0.90079500000000001</v>
      </c>
      <c r="CL87">
        <v>1.8669750000000001</v>
      </c>
      <c r="CM87">
        <v>3.3828119999999999</v>
      </c>
      <c r="CN87">
        <v>3.412458</v>
      </c>
      <c r="CO87">
        <v>2.0681569999999998</v>
      </c>
      <c r="CP87">
        <v>4.1018520000000001</v>
      </c>
      <c r="CQ87">
        <v>3.4124590000000001</v>
      </c>
      <c r="CR87">
        <v>0.79911500000000002</v>
      </c>
      <c r="CS87">
        <v>2.6908799999999999</v>
      </c>
      <c r="CT87">
        <v>2.457837</v>
      </c>
      <c r="CU87">
        <v>4.0996699999999997</v>
      </c>
      <c r="CV87">
        <v>2.089893</v>
      </c>
      <c r="CW87">
        <v>2.3505479999999999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78.918086999999986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291.06687499999998</v>
      </c>
      <c r="L88">
        <v>416.76018499999998</v>
      </c>
      <c r="M88">
        <v>90.858439000000004</v>
      </c>
      <c r="N88">
        <v>116.260677</v>
      </c>
      <c r="O88">
        <v>121.876716</v>
      </c>
      <c r="P88">
        <v>138.74097900000001</v>
      </c>
      <c r="Q88">
        <v>17.964485</v>
      </c>
      <c r="R88">
        <v>41.947839000000002</v>
      </c>
      <c r="S88">
        <v>22.401541999999999</v>
      </c>
      <c r="T88">
        <v>1.3613360000000001</v>
      </c>
      <c r="U88">
        <v>336.167618</v>
      </c>
      <c r="V88">
        <v>18.745722000000001</v>
      </c>
      <c r="W88">
        <v>43.269508999999999</v>
      </c>
      <c r="X88">
        <v>142.10180199999999</v>
      </c>
      <c r="Y88">
        <v>0</v>
      </c>
      <c r="Z88">
        <v>12.626550999999999</v>
      </c>
      <c r="AA88">
        <v>40.601244999999999</v>
      </c>
      <c r="AB88">
        <v>42.033749999999998</v>
      </c>
      <c r="AC88">
        <v>30.545985999999999</v>
      </c>
      <c r="AD88">
        <v>19.102501</v>
      </c>
      <c r="AE88">
        <v>51.927025</v>
      </c>
      <c r="AF88">
        <v>24.565173999999999</v>
      </c>
      <c r="AG88">
        <v>42.075389000000001</v>
      </c>
      <c r="AH88">
        <v>108.48240800000001</v>
      </c>
      <c r="AI88">
        <v>3.3450009999999999</v>
      </c>
      <c r="AJ88">
        <v>0</v>
      </c>
      <c r="AK88">
        <v>56.844293</v>
      </c>
      <c r="AL88">
        <v>64.922567000000001</v>
      </c>
      <c r="AM88">
        <v>16.548590000000001</v>
      </c>
      <c r="AN88">
        <v>1.0358909999999999</v>
      </c>
      <c r="AO88">
        <v>0</v>
      </c>
      <c r="AP88">
        <v>7.897519</v>
      </c>
      <c r="AQ88">
        <v>29.402529999999999</v>
      </c>
      <c r="AR88">
        <v>48.920226999999997</v>
      </c>
      <c r="AS88">
        <v>34.062735000000004</v>
      </c>
      <c r="AT88">
        <v>10.837149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78.918086999999986</v>
      </c>
      <c r="BA88">
        <f t="shared" si="4"/>
        <v>2524.2183420000001</v>
      </c>
      <c r="BD88">
        <v>5.83</v>
      </c>
      <c r="BE88">
        <v>1.87</v>
      </c>
      <c r="BF88">
        <v>2.92</v>
      </c>
      <c r="BG88">
        <v>1.78</v>
      </c>
      <c r="BH88">
        <v>8.99</v>
      </c>
      <c r="BI88">
        <v>0.81</v>
      </c>
      <c r="BJ88">
        <v>0.4</v>
      </c>
      <c r="BK88">
        <v>1.71</v>
      </c>
      <c r="BL88">
        <v>0.85</v>
      </c>
      <c r="BM88">
        <v>0.19</v>
      </c>
      <c r="BN88">
        <v>2.29</v>
      </c>
      <c r="BO88">
        <v>3.64</v>
      </c>
      <c r="BP88">
        <v>0.23</v>
      </c>
      <c r="BQ88">
        <v>1.92</v>
      </c>
      <c r="BR88">
        <v>2.1</v>
      </c>
      <c r="BS88">
        <v>1.55</v>
      </c>
      <c r="BT88">
        <v>2.8603589999999999</v>
      </c>
      <c r="BU88">
        <v>1.2925979999999999</v>
      </c>
      <c r="BV88">
        <v>2.307512</v>
      </c>
      <c r="BW88">
        <v>1.8716550000000001</v>
      </c>
      <c r="BX88">
        <v>1.887764</v>
      </c>
      <c r="BY88">
        <v>2.585197</v>
      </c>
      <c r="BZ88">
        <v>1.2788109999999999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5.1186879999999997</v>
      </c>
      <c r="CK88">
        <v>0.90079500000000001</v>
      </c>
      <c r="CL88">
        <v>1.8669750000000001</v>
      </c>
      <c r="CM88">
        <v>3.3828119999999999</v>
      </c>
      <c r="CN88">
        <v>3.412458</v>
      </c>
      <c r="CO88">
        <v>2.0681569999999998</v>
      </c>
      <c r="CP88">
        <v>4.1018520000000001</v>
      </c>
      <c r="CQ88">
        <v>3.4124590000000001</v>
      </c>
      <c r="CR88">
        <v>0.79911500000000002</v>
      </c>
      <c r="CS88">
        <v>2.6908799999999999</v>
      </c>
      <c r="CT88">
        <v>2.457837</v>
      </c>
      <c r="CU88">
        <v>4.0996699999999997</v>
      </c>
      <c r="CV88">
        <v>2.089893</v>
      </c>
      <c r="CW88">
        <v>2.3505479999999999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78.918086999999986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291.06687499999998</v>
      </c>
      <c r="L89">
        <v>416.76018499999998</v>
      </c>
      <c r="M89">
        <v>90.858439000000004</v>
      </c>
      <c r="N89">
        <v>116.260677</v>
      </c>
      <c r="O89">
        <v>121.876716</v>
      </c>
      <c r="P89">
        <v>138.74097900000001</v>
      </c>
      <c r="Q89">
        <v>17.964485</v>
      </c>
      <c r="R89">
        <v>41.947839000000002</v>
      </c>
      <c r="S89">
        <v>22.401541999999999</v>
      </c>
      <c r="T89">
        <v>1.3613360000000001</v>
      </c>
      <c r="U89">
        <v>336.167618</v>
      </c>
      <c r="V89">
        <v>18.745722000000001</v>
      </c>
      <c r="W89">
        <v>43.269508999999999</v>
      </c>
      <c r="X89">
        <v>142.10180199999999</v>
      </c>
      <c r="Y89">
        <v>0</v>
      </c>
      <c r="Z89">
        <v>12.626550999999999</v>
      </c>
      <c r="AA89">
        <v>40.601244999999999</v>
      </c>
      <c r="AB89">
        <v>42.033749999999998</v>
      </c>
      <c r="AC89">
        <v>30.545985999999999</v>
      </c>
      <c r="AD89">
        <v>19.102501</v>
      </c>
      <c r="AE89">
        <v>51.927025</v>
      </c>
      <c r="AF89">
        <v>24.565173999999999</v>
      </c>
      <c r="AG89">
        <v>42.075389000000001</v>
      </c>
      <c r="AH89">
        <v>108.48240800000001</v>
      </c>
      <c r="AI89">
        <v>2.6760009999999999</v>
      </c>
      <c r="AJ89">
        <v>0</v>
      </c>
      <c r="AK89">
        <v>56.844293</v>
      </c>
      <c r="AL89">
        <v>64.922567000000001</v>
      </c>
      <c r="AM89">
        <v>16.548590000000001</v>
      </c>
      <c r="AN89">
        <v>1.0358909999999999</v>
      </c>
      <c r="AO89">
        <v>0</v>
      </c>
      <c r="AP89">
        <v>1.110589</v>
      </c>
      <c r="AQ89">
        <v>29.402529999999999</v>
      </c>
      <c r="AR89">
        <v>48.920226999999997</v>
      </c>
      <c r="AS89">
        <v>34.062735000000004</v>
      </c>
      <c r="AT89">
        <v>10.837149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78.918086999999986</v>
      </c>
      <c r="BA89">
        <f t="shared" si="4"/>
        <v>2516.7624119999996</v>
      </c>
      <c r="BD89">
        <v>5.83</v>
      </c>
      <c r="BE89">
        <v>1.87</v>
      </c>
      <c r="BF89">
        <v>2.92</v>
      </c>
      <c r="BG89">
        <v>1.78</v>
      </c>
      <c r="BH89">
        <v>8.99</v>
      </c>
      <c r="BI89">
        <v>0.81</v>
      </c>
      <c r="BJ89">
        <v>0.4</v>
      </c>
      <c r="BK89">
        <v>1.71</v>
      </c>
      <c r="BL89">
        <v>0.85</v>
      </c>
      <c r="BM89">
        <v>0.19</v>
      </c>
      <c r="BN89">
        <v>2.29</v>
      </c>
      <c r="BO89">
        <v>3.64</v>
      </c>
      <c r="BP89">
        <v>0.23</v>
      </c>
      <c r="BQ89">
        <v>1.92</v>
      </c>
      <c r="BR89">
        <v>2.1</v>
      </c>
      <c r="BS89">
        <v>1.55</v>
      </c>
      <c r="BT89">
        <v>2.8603589999999999</v>
      </c>
      <c r="BU89">
        <v>1.2925979999999999</v>
      </c>
      <c r="BV89">
        <v>2.307512</v>
      </c>
      <c r="BW89">
        <v>1.8716550000000001</v>
      </c>
      <c r="BX89">
        <v>1.887764</v>
      </c>
      <c r="BY89">
        <v>2.585197</v>
      </c>
      <c r="BZ89">
        <v>1.2788109999999999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5.1186879999999997</v>
      </c>
      <c r="CK89">
        <v>0.90079500000000001</v>
      </c>
      <c r="CL89">
        <v>1.8669750000000001</v>
      </c>
      <c r="CM89">
        <v>3.3828119999999999</v>
      </c>
      <c r="CN89">
        <v>3.412458</v>
      </c>
      <c r="CO89">
        <v>2.0681569999999998</v>
      </c>
      <c r="CP89">
        <v>4.1018520000000001</v>
      </c>
      <c r="CQ89">
        <v>3.4124590000000001</v>
      </c>
      <c r="CR89">
        <v>0.79911500000000002</v>
      </c>
      <c r="CS89">
        <v>2.6908799999999999</v>
      </c>
      <c r="CT89">
        <v>2.457837</v>
      </c>
      <c r="CU89">
        <v>4.0996699999999997</v>
      </c>
      <c r="CV89">
        <v>2.089893</v>
      </c>
      <c r="CW89">
        <v>2.3505479999999999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78.918086999999986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291.06687499999998</v>
      </c>
      <c r="L90">
        <v>416.76018499999998</v>
      </c>
      <c r="M90">
        <v>90.858439000000004</v>
      </c>
      <c r="N90">
        <v>116.260677</v>
      </c>
      <c r="O90">
        <v>121.876716</v>
      </c>
      <c r="P90">
        <v>138.74097900000001</v>
      </c>
      <c r="Q90">
        <v>17.964485</v>
      </c>
      <c r="R90">
        <v>41.947839000000002</v>
      </c>
      <c r="S90">
        <v>22.401541999999999</v>
      </c>
      <c r="T90">
        <v>1.3613360000000001</v>
      </c>
      <c r="U90">
        <v>336.167618</v>
      </c>
      <c r="V90">
        <v>18.745722000000001</v>
      </c>
      <c r="W90">
        <v>43.269508999999999</v>
      </c>
      <c r="X90">
        <v>142.10180199999999</v>
      </c>
      <c r="Y90">
        <v>0</v>
      </c>
      <c r="Z90">
        <v>12.626550999999999</v>
      </c>
      <c r="AA90">
        <v>40.601244999999999</v>
      </c>
      <c r="AB90">
        <v>42.033749999999998</v>
      </c>
      <c r="AC90">
        <v>30.545985999999999</v>
      </c>
      <c r="AD90">
        <v>28.653752000000001</v>
      </c>
      <c r="AE90">
        <v>51.927025</v>
      </c>
      <c r="AF90">
        <v>24.565173999999999</v>
      </c>
      <c r="AG90">
        <v>42.075389000000001</v>
      </c>
      <c r="AH90">
        <v>108.48240800000001</v>
      </c>
      <c r="AI90">
        <v>2.6760009999999999</v>
      </c>
      <c r="AJ90">
        <v>0</v>
      </c>
      <c r="AK90">
        <v>56.844293</v>
      </c>
      <c r="AL90">
        <v>64.922567000000001</v>
      </c>
      <c r="AM90">
        <v>16.548590000000001</v>
      </c>
      <c r="AN90">
        <v>1.0358909999999999</v>
      </c>
      <c r="AO90">
        <v>0</v>
      </c>
      <c r="AP90">
        <v>1.110589</v>
      </c>
      <c r="AQ90">
        <v>29.402529999999999</v>
      </c>
      <c r="AR90">
        <v>48.920226999999997</v>
      </c>
      <c r="AS90">
        <v>34.062735000000004</v>
      </c>
      <c r="AT90">
        <v>10.837149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78.918086999999986</v>
      </c>
      <c r="BA90">
        <f t="shared" si="4"/>
        <v>2526.3136629999995</v>
      </c>
      <c r="BD90">
        <v>5.83</v>
      </c>
      <c r="BE90">
        <v>1.87</v>
      </c>
      <c r="BF90">
        <v>2.92</v>
      </c>
      <c r="BG90">
        <v>1.78</v>
      </c>
      <c r="BH90">
        <v>8.99</v>
      </c>
      <c r="BI90">
        <v>0.81</v>
      </c>
      <c r="BJ90">
        <v>0.4</v>
      </c>
      <c r="BK90">
        <v>1.71</v>
      </c>
      <c r="BL90">
        <v>0.85</v>
      </c>
      <c r="BM90">
        <v>0.19</v>
      </c>
      <c r="BN90">
        <v>2.29</v>
      </c>
      <c r="BO90">
        <v>3.64</v>
      </c>
      <c r="BP90">
        <v>0.23</v>
      </c>
      <c r="BQ90">
        <v>1.92</v>
      </c>
      <c r="BR90">
        <v>2.1</v>
      </c>
      <c r="BS90">
        <v>1.55</v>
      </c>
      <c r="BT90">
        <v>2.8603589999999999</v>
      </c>
      <c r="BU90">
        <v>1.2925979999999999</v>
      </c>
      <c r="BV90">
        <v>2.307512</v>
      </c>
      <c r="BW90">
        <v>1.8716550000000001</v>
      </c>
      <c r="BX90">
        <v>1.887764</v>
      </c>
      <c r="BY90">
        <v>2.585197</v>
      </c>
      <c r="BZ90">
        <v>1.2788109999999999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5.1186879999999997</v>
      </c>
      <c r="CK90">
        <v>0.90079500000000001</v>
      </c>
      <c r="CL90">
        <v>1.8669750000000001</v>
      </c>
      <c r="CM90">
        <v>3.3828119999999999</v>
      </c>
      <c r="CN90">
        <v>3.412458</v>
      </c>
      <c r="CO90">
        <v>2.0681569999999998</v>
      </c>
      <c r="CP90">
        <v>4.1018520000000001</v>
      </c>
      <c r="CQ90">
        <v>3.4124590000000001</v>
      </c>
      <c r="CR90">
        <v>0.79911500000000002</v>
      </c>
      <c r="CS90">
        <v>2.6908799999999999</v>
      </c>
      <c r="CT90">
        <v>2.457837</v>
      </c>
      <c r="CU90">
        <v>4.0996699999999997</v>
      </c>
      <c r="CV90">
        <v>2.089893</v>
      </c>
      <c r="CW90">
        <v>2.3505479999999999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78.918086999999986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291.06687499999998</v>
      </c>
      <c r="L91">
        <v>416.76018499999998</v>
      </c>
      <c r="M91">
        <v>90.858439000000004</v>
      </c>
      <c r="N91">
        <v>116.260677</v>
      </c>
      <c r="O91">
        <v>121.876716</v>
      </c>
      <c r="P91">
        <v>138.74097900000001</v>
      </c>
      <c r="Q91">
        <v>17.964485</v>
      </c>
      <c r="R91">
        <v>41.947839000000002</v>
      </c>
      <c r="S91">
        <v>22.401541999999999</v>
      </c>
      <c r="T91">
        <v>1.3613360000000001</v>
      </c>
      <c r="U91">
        <v>336.167618</v>
      </c>
      <c r="V91">
        <v>18.745722000000001</v>
      </c>
      <c r="W91">
        <v>43.269508999999999</v>
      </c>
      <c r="X91">
        <v>142.10180199999999</v>
      </c>
      <c r="Y91">
        <v>0</v>
      </c>
      <c r="Z91">
        <v>18.939827000000001</v>
      </c>
      <c r="AA91">
        <v>40.601244999999999</v>
      </c>
      <c r="AB91">
        <v>42.033749999999998</v>
      </c>
      <c r="AC91">
        <v>30.545985999999999</v>
      </c>
      <c r="AD91">
        <v>28.653752000000001</v>
      </c>
      <c r="AE91">
        <v>51.927025</v>
      </c>
      <c r="AF91">
        <v>25.588723999999999</v>
      </c>
      <c r="AG91">
        <v>42.075389000000001</v>
      </c>
      <c r="AH91">
        <v>146.15539000000001</v>
      </c>
      <c r="AI91">
        <v>3.3450009999999999</v>
      </c>
      <c r="AJ91">
        <v>0</v>
      </c>
      <c r="AK91">
        <v>56.844293</v>
      </c>
      <c r="AL91">
        <v>64.922567000000001</v>
      </c>
      <c r="AM91">
        <v>16.548590000000001</v>
      </c>
      <c r="AN91">
        <v>1.0358909999999999</v>
      </c>
      <c r="AO91">
        <v>0</v>
      </c>
      <c r="AP91">
        <v>1.110589</v>
      </c>
      <c r="AQ91">
        <v>29.402529999999999</v>
      </c>
      <c r="AR91">
        <v>48.920226999999997</v>
      </c>
      <c r="AS91">
        <v>34.062735000000004</v>
      </c>
      <c r="AT91">
        <v>10.837149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78.968086999999997</v>
      </c>
      <c r="BA91">
        <f t="shared" si="4"/>
        <v>2572.0424709999998</v>
      </c>
      <c r="BD91">
        <v>5.83</v>
      </c>
      <c r="BE91">
        <v>1.87</v>
      </c>
      <c r="BF91">
        <v>2.92</v>
      </c>
      <c r="BG91">
        <v>1.78</v>
      </c>
      <c r="BH91">
        <v>8.99</v>
      </c>
      <c r="BI91">
        <v>0.85</v>
      </c>
      <c r="BJ91">
        <v>0.41</v>
      </c>
      <c r="BK91">
        <v>1.71</v>
      </c>
      <c r="BL91">
        <v>0.85</v>
      </c>
      <c r="BM91">
        <v>0.19</v>
      </c>
      <c r="BN91">
        <v>2.29</v>
      </c>
      <c r="BO91">
        <v>3.64</v>
      </c>
      <c r="BP91">
        <v>0.23</v>
      </c>
      <c r="BQ91">
        <v>1.92</v>
      </c>
      <c r="BR91">
        <v>2.1</v>
      </c>
      <c r="BS91">
        <v>1.55</v>
      </c>
      <c r="BT91">
        <v>2.8603589999999999</v>
      </c>
      <c r="BU91">
        <v>1.2925979999999999</v>
      </c>
      <c r="BV91">
        <v>2.307512</v>
      </c>
      <c r="BW91">
        <v>1.8716550000000001</v>
      </c>
      <c r="BX91">
        <v>1.887764</v>
      </c>
      <c r="BY91">
        <v>2.585197</v>
      </c>
      <c r="BZ91">
        <v>1.2788109999999999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5.1186879999999997</v>
      </c>
      <c r="CK91">
        <v>0.90079500000000001</v>
      </c>
      <c r="CL91">
        <v>1.8669750000000001</v>
      </c>
      <c r="CM91">
        <v>3.3828119999999999</v>
      </c>
      <c r="CN91">
        <v>3.412458</v>
      </c>
      <c r="CO91">
        <v>2.0681569999999998</v>
      </c>
      <c r="CP91">
        <v>4.1018520000000001</v>
      </c>
      <c r="CQ91">
        <v>3.4124590000000001</v>
      </c>
      <c r="CR91">
        <v>0.79911500000000002</v>
      </c>
      <c r="CS91">
        <v>2.6908799999999999</v>
      </c>
      <c r="CT91">
        <v>2.5136970000000001</v>
      </c>
      <c r="CU91">
        <v>4.0996699999999997</v>
      </c>
      <c r="CV91">
        <v>2.777447</v>
      </c>
      <c r="CW91">
        <v>2.3505479999999999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78.968086999999997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291.06687499999998</v>
      </c>
      <c r="L92">
        <v>416.76018499999998</v>
      </c>
      <c r="M92">
        <v>90.858439000000004</v>
      </c>
      <c r="N92">
        <v>116.260677</v>
      </c>
      <c r="O92">
        <v>121.876716</v>
      </c>
      <c r="P92">
        <v>138.74097900000001</v>
      </c>
      <c r="Q92">
        <v>17.964485</v>
      </c>
      <c r="R92">
        <v>41.947839000000002</v>
      </c>
      <c r="S92">
        <v>22.401541999999999</v>
      </c>
      <c r="T92">
        <v>1.3613360000000001</v>
      </c>
      <c r="U92">
        <v>336.167618</v>
      </c>
      <c r="V92">
        <v>18.745722000000001</v>
      </c>
      <c r="W92">
        <v>43.269508999999999</v>
      </c>
      <c r="X92">
        <v>142.10180199999999</v>
      </c>
      <c r="Y92">
        <v>0</v>
      </c>
      <c r="Z92">
        <v>18.939827000000001</v>
      </c>
      <c r="AA92">
        <v>40.601244999999999</v>
      </c>
      <c r="AB92">
        <v>42.033749999999998</v>
      </c>
      <c r="AC92">
        <v>30.545985999999999</v>
      </c>
      <c r="AD92">
        <v>28.653752000000001</v>
      </c>
      <c r="AE92">
        <v>51.927025</v>
      </c>
      <c r="AF92">
        <v>25.588723999999999</v>
      </c>
      <c r="AG92">
        <v>42.075389000000001</v>
      </c>
      <c r="AH92">
        <v>146.15539000000001</v>
      </c>
      <c r="AI92">
        <v>17.394010000000002</v>
      </c>
      <c r="AJ92">
        <v>0</v>
      </c>
      <c r="AK92">
        <v>56.844293</v>
      </c>
      <c r="AL92">
        <v>64.922567000000001</v>
      </c>
      <c r="AM92">
        <v>16.548590000000001</v>
      </c>
      <c r="AN92">
        <v>1.0358909999999999</v>
      </c>
      <c r="AO92">
        <v>0</v>
      </c>
      <c r="AP92">
        <v>1.110589</v>
      </c>
      <c r="AQ92">
        <v>29.402529999999999</v>
      </c>
      <c r="AR92">
        <v>48.920226999999997</v>
      </c>
      <c r="AS92">
        <v>34.062735000000004</v>
      </c>
      <c r="AT92">
        <v>10.837149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78.988087000000007</v>
      </c>
      <c r="BA92">
        <f t="shared" si="4"/>
        <v>2586.1114799999996</v>
      </c>
      <c r="BD92">
        <v>5.83</v>
      </c>
      <c r="BE92">
        <v>1.87</v>
      </c>
      <c r="BF92">
        <v>2.92</v>
      </c>
      <c r="BG92">
        <v>1.78</v>
      </c>
      <c r="BH92">
        <v>8.99</v>
      </c>
      <c r="BI92">
        <v>0.86</v>
      </c>
      <c r="BJ92">
        <v>0.42</v>
      </c>
      <c r="BK92">
        <v>1.71</v>
      </c>
      <c r="BL92">
        <v>0.85</v>
      </c>
      <c r="BM92">
        <v>0.19</v>
      </c>
      <c r="BN92">
        <v>2.29</v>
      </c>
      <c r="BO92">
        <v>3.64</v>
      </c>
      <c r="BP92">
        <v>0.23</v>
      </c>
      <c r="BQ92">
        <v>1.92</v>
      </c>
      <c r="BR92">
        <v>2.1</v>
      </c>
      <c r="BS92">
        <v>1.55</v>
      </c>
      <c r="BT92">
        <v>2.8603589999999999</v>
      </c>
      <c r="BU92">
        <v>1.2925979999999999</v>
      </c>
      <c r="BV92">
        <v>2.307512</v>
      </c>
      <c r="BW92">
        <v>1.8716550000000001</v>
      </c>
      <c r="BX92">
        <v>1.887764</v>
      </c>
      <c r="BY92">
        <v>2.585197</v>
      </c>
      <c r="BZ92">
        <v>1.2788109999999999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5.1186879999999997</v>
      </c>
      <c r="CK92">
        <v>0.90079500000000001</v>
      </c>
      <c r="CL92">
        <v>1.8669750000000001</v>
      </c>
      <c r="CM92">
        <v>3.3828119999999999</v>
      </c>
      <c r="CN92">
        <v>3.412458</v>
      </c>
      <c r="CO92">
        <v>2.0681569999999998</v>
      </c>
      <c r="CP92">
        <v>4.1018520000000001</v>
      </c>
      <c r="CQ92">
        <v>3.4124590000000001</v>
      </c>
      <c r="CR92">
        <v>0.79911500000000002</v>
      </c>
      <c r="CS92">
        <v>2.6908799999999999</v>
      </c>
      <c r="CT92">
        <v>2.5136970000000001</v>
      </c>
      <c r="CU92">
        <v>4.0996699999999997</v>
      </c>
      <c r="CV92">
        <v>2.777447</v>
      </c>
      <c r="CW92">
        <v>2.3505479999999999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78.988087000000007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332.02061099999997</v>
      </c>
      <c r="L93">
        <v>424.56644599999998</v>
      </c>
      <c r="M93">
        <v>90.858439000000004</v>
      </c>
      <c r="N93">
        <v>116.260677</v>
      </c>
      <c r="O93">
        <v>121.876716</v>
      </c>
      <c r="P93">
        <v>138.74097900000001</v>
      </c>
      <c r="Q93">
        <v>21.375627000000001</v>
      </c>
      <c r="R93">
        <v>41.947839000000002</v>
      </c>
      <c r="S93">
        <v>25.970568</v>
      </c>
      <c r="T93">
        <v>1.3613360000000001</v>
      </c>
      <c r="U93">
        <v>336.167618</v>
      </c>
      <c r="V93">
        <v>18.745722000000001</v>
      </c>
      <c r="W93">
        <v>43.269508999999999</v>
      </c>
      <c r="X93">
        <v>142.10180199999999</v>
      </c>
      <c r="Y93">
        <v>0</v>
      </c>
      <c r="Z93">
        <v>18.939827000000001</v>
      </c>
      <c r="AA93">
        <v>40.601244999999999</v>
      </c>
      <c r="AB93">
        <v>42.033749999999998</v>
      </c>
      <c r="AC93">
        <v>30.545985999999999</v>
      </c>
      <c r="AD93">
        <v>28.653752000000001</v>
      </c>
      <c r="AE93">
        <v>51.927025</v>
      </c>
      <c r="AF93">
        <v>25.588723999999999</v>
      </c>
      <c r="AG93">
        <v>42.075389000000001</v>
      </c>
      <c r="AH93">
        <v>146.15539000000001</v>
      </c>
      <c r="AI93">
        <v>17.394010000000002</v>
      </c>
      <c r="AJ93">
        <v>0</v>
      </c>
      <c r="AK93">
        <v>56.844293</v>
      </c>
      <c r="AL93">
        <v>64.922567000000001</v>
      </c>
      <c r="AM93">
        <v>16.548590000000001</v>
      </c>
      <c r="AN93">
        <v>1.0358909999999999</v>
      </c>
      <c r="AO93">
        <v>0</v>
      </c>
      <c r="AP93">
        <v>1.110589</v>
      </c>
      <c r="AQ93">
        <v>29.402529999999999</v>
      </c>
      <c r="AR93">
        <v>48.920226999999997</v>
      </c>
      <c r="AS93">
        <v>34.062735000000004</v>
      </c>
      <c r="AT93">
        <v>10.837149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78.988087000000007</v>
      </c>
      <c r="BA93">
        <f t="shared" si="4"/>
        <v>2641.8516449999997</v>
      </c>
      <c r="BD93">
        <v>5.83</v>
      </c>
      <c r="BE93">
        <v>1.87</v>
      </c>
      <c r="BF93">
        <v>2.92</v>
      </c>
      <c r="BG93">
        <v>1.78</v>
      </c>
      <c r="BH93">
        <v>8.99</v>
      </c>
      <c r="BI93">
        <v>0.86</v>
      </c>
      <c r="BJ93">
        <v>0.42</v>
      </c>
      <c r="BK93">
        <v>1.71</v>
      </c>
      <c r="BL93">
        <v>0.85</v>
      </c>
      <c r="BM93">
        <v>0.19</v>
      </c>
      <c r="BN93">
        <v>2.29</v>
      </c>
      <c r="BO93">
        <v>3.64</v>
      </c>
      <c r="BP93">
        <v>0.23</v>
      </c>
      <c r="BQ93">
        <v>1.92</v>
      </c>
      <c r="BR93">
        <v>2.1</v>
      </c>
      <c r="BS93">
        <v>1.55</v>
      </c>
      <c r="BT93">
        <v>2.8603589999999999</v>
      </c>
      <c r="BU93">
        <v>1.2925979999999999</v>
      </c>
      <c r="BV93">
        <v>2.307512</v>
      </c>
      <c r="BW93">
        <v>1.8716550000000001</v>
      </c>
      <c r="BX93">
        <v>1.887764</v>
      </c>
      <c r="BY93">
        <v>2.585197</v>
      </c>
      <c r="BZ93">
        <v>1.2788109999999999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5.1186879999999997</v>
      </c>
      <c r="CK93">
        <v>0.90079500000000001</v>
      </c>
      <c r="CL93">
        <v>1.8669750000000001</v>
      </c>
      <c r="CM93">
        <v>3.3828119999999999</v>
      </c>
      <c r="CN93">
        <v>3.412458</v>
      </c>
      <c r="CO93">
        <v>2.0681569999999998</v>
      </c>
      <c r="CP93">
        <v>4.1018520000000001</v>
      </c>
      <c r="CQ93">
        <v>3.4124590000000001</v>
      </c>
      <c r="CR93">
        <v>0.79911500000000002</v>
      </c>
      <c r="CS93">
        <v>2.6908799999999999</v>
      </c>
      <c r="CT93">
        <v>2.5136970000000001</v>
      </c>
      <c r="CU93">
        <v>4.0996699999999997</v>
      </c>
      <c r="CV93">
        <v>2.777447</v>
      </c>
      <c r="CW93">
        <v>2.3505479999999999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78.988087000000007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332.02061099999997</v>
      </c>
      <c r="L94">
        <v>424.789535</v>
      </c>
      <c r="M94">
        <v>90.858439000000004</v>
      </c>
      <c r="N94">
        <v>116.260677</v>
      </c>
      <c r="O94">
        <v>121.876716</v>
      </c>
      <c r="P94">
        <v>138.74097900000001</v>
      </c>
      <c r="Q94">
        <v>21.375627000000001</v>
      </c>
      <c r="R94">
        <v>41.947839000000002</v>
      </c>
      <c r="S94">
        <v>25.970568</v>
      </c>
      <c r="T94">
        <v>1.3613360000000001</v>
      </c>
      <c r="U94">
        <v>336.167618</v>
      </c>
      <c r="V94">
        <v>18.745722000000001</v>
      </c>
      <c r="W94">
        <v>43.269508999999999</v>
      </c>
      <c r="X94">
        <v>142.10180199999999</v>
      </c>
      <c r="Y94">
        <v>0</v>
      </c>
      <c r="Z94">
        <v>18.939827000000001</v>
      </c>
      <c r="AA94">
        <v>40.601244999999999</v>
      </c>
      <c r="AB94">
        <v>42.033749999999998</v>
      </c>
      <c r="AC94">
        <v>30.545985999999999</v>
      </c>
      <c r="AD94">
        <v>28.653752000000001</v>
      </c>
      <c r="AE94">
        <v>51.927025</v>
      </c>
      <c r="AF94">
        <v>25.588723999999999</v>
      </c>
      <c r="AG94">
        <v>42.075389000000001</v>
      </c>
      <c r="AH94">
        <v>121.79615800000001</v>
      </c>
      <c r="AI94">
        <v>17.394010000000002</v>
      </c>
      <c r="AJ94">
        <v>0</v>
      </c>
      <c r="AK94">
        <v>56.844293</v>
      </c>
      <c r="AL94">
        <v>64.922567000000001</v>
      </c>
      <c r="AM94">
        <v>16.548590000000001</v>
      </c>
      <c r="AN94">
        <v>1.0358909999999999</v>
      </c>
      <c r="AO94">
        <v>0</v>
      </c>
      <c r="AP94">
        <v>1.110589</v>
      </c>
      <c r="AQ94">
        <v>29.402529999999999</v>
      </c>
      <c r="AR94">
        <v>48.920226999999997</v>
      </c>
      <c r="AS94">
        <v>34.062735000000004</v>
      </c>
      <c r="AT94">
        <v>10.837149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78.928087000000005</v>
      </c>
      <c r="BA94">
        <f t="shared" si="4"/>
        <v>2617.6555019999996</v>
      </c>
      <c r="BD94">
        <v>5.83</v>
      </c>
      <c r="BE94">
        <v>1.87</v>
      </c>
      <c r="BF94">
        <v>2.92</v>
      </c>
      <c r="BG94">
        <v>1.78</v>
      </c>
      <c r="BH94">
        <v>8.99</v>
      </c>
      <c r="BI94">
        <v>0.82</v>
      </c>
      <c r="BJ94">
        <v>0.4</v>
      </c>
      <c r="BK94">
        <v>1.71</v>
      </c>
      <c r="BL94">
        <v>0.85</v>
      </c>
      <c r="BM94">
        <v>0.19</v>
      </c>
      <c r="BN94">
        <v>2.29</v>
      </c>
      <c r="BO94">
        <v>3.64</v>
      </c>
      <c r="BP94">
        <v>0.23</v>
      </c>
      <c r="BQ94">
        <v>1.92</v>
      </c>
      <c r="BR94">
        <v>2.1</v>
      </c>
      <c r="BS94">
        <v>1.55</v>
      </c>
      <c r="BT94">
        <v>2.8603589999999999</v>
      </c>
      <c r="BU94">
        <v>1.2925979999999999</v>
      </c>
      <c r="BV94">
        <v>2.307512</v>
      </c>
      <c r="BW94">
        <v>1.8716550000000001</v>
      </c>
      <c r="BX94">
        <v>1.887764</v>
      </c>
      <c r="BY94">
        <v>2.585197</v>
      </c>
      <c r="BZ94">
        <v>1.2788109999999999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5.1186879999999997</v>
      </c>
      <c r="CK94">
        <v>0.90079500000000001</v>
      </c>
      <c r="CL94">
        <v>1.8669750000000001</v>
      </c>
      <c r="CM94">
        <v>3.3828119999999999</v>
      </c>
      <c r="CN94">
        <v>3.412458</v>
      </c>
      <c r="CO94">
        <v>2.0681569999999998</v>
      </c>
      <c r="CP94">
        <v>4.1018520000000001</v>
      </c>
      <c r="CQ94">
        <v>3.4124590000000001</v>
      </c>
      <c r="CR94">
        <v>0.79911500000000002</v>
      </c>
      <c r="CS94">
        <v>2.6908799999999999</v>
      </c>
      <c r="CT94">
        <v>2.5136970000000001</v>
      </c>
      <c r="CU94">
        <v>4.0996699999999997</v>
      </c>
      <c r="CV94">
        <v>2.348576</v>
      </c>
      <c r="CW94">
        <v>2.3505479999999999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78.928087000000005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296.48832700000003</v>
      </c>
      <c r="L95">
        <v>424.789535</v>
      </c>
      <c r="M95">
        <v>90.858439000000004</v>
      </c>
      <c r="N95">
        <v>116.260677</v>
      </c>
      <c r="O95">
        <v>121.876716</v>
      </c>
      <c r="P95">
        <v>138.74097900000001</v>
      </c>
      <c r="Q95">
        <v>21.375627000000001</v>
      </c>
      <c r="R95">
        <v>41.947839000000002</v>
      </c>
      <c r="S95">
        <v>25.970568</v>
      </c>
      <c r="T95">
        <v>1.3613360000000001</v>
      </c>
      <c r="U95">
        <v>336.167618</v>
      </c>
      <c r="V95">
        <v>18.745722000000001</v>
      </c>
      <c r="W95">
        <v>43.269508999999999</v>
      </c>
      <c r="X95">
        <v>142.10180199999999</v>
      </c>
      <c r="Y95">
        <v>0</v>
      </c>
      <c r="Z95">
        <v>18.939827000000001</v>
      </c>
      <c r="AA95">
        <v>40.601244999999999</v>
      </c>
      <c r="AB95">
        <v>42.033749999999998</v>
      </c>
      <c r="AC95">
        <v>30.545985999999999</v>
      </c>
      <c r="AD95">
        <v>19.102501</v>
      </c>
      <c r="AE95">
        <v>34.618017000000002</v>
      </c>
      <c r="AF95">
        <v>16.786203</v>
      </c>
      <c r="AG95">
        <v>42.075389000000001</v>
      </c>
      <c r="AH95">
        <v>96.943824000000006</v>
      </c>
      <c r="AI95">
        <v>3.3450009999999999</v>
      </c>
      <c r="AJ95">
        <v>0</v>
      </c>
      <c r="AK95">
        <v>56.844293</v>
      </c>
      <c r="AL95">
        <v>64.922567000000001</v>
      </c>
      <c r="AM95">
        <v>16.548590000000001</v>
      </c>
      <c r="AN95">
        <v>1.0358909999999999</v>
      </c>
      <c r="AO95">
        <v>0</v>
      </c>
      <c r="AP95">
        <v>1.110589</v>
      </c>
      <c r="AQ95">
        <v>29.402529999999999</v>
      </c>
      <c r="AR95">
        <v>48.920226999999997</v>
      </c>
      <c r="AS95">
        <v>34.062735000000004</v>
      </c>
      <c r="AT95">
        <v>10.837149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78.928087000000005</v>
      </c>
      <c r="BA95">
        <f t="shared" si="4"/>
        <v>2507.5590949999996</v>
      </c>
      <c r="BD95">
        <v>5.83</v>
      </c>
      <c r="BE95">
        <v>1.87</v>
      </c>
      <c r="BF95">
        <v>2.92</v>
      </c>
      <c r="BG95">
        <v>1.78</v>
      </c>
      <c r="BH95">
        <v>8.99</v>
      </c>
      <c r="BI95">
        <v>0.82</v>
      </c>
      <c r="BJ95">
        <v>0.4</v>
      </c>
      <c r="BK95">
        <v>1.71</v>
      </c>
      <c r="BL95">
        <v>0.85</v>
      </c>
      <c r="BM95">
        <v>0.19</v>
      </c>
      <c r="BN95">
        <v>2.29</v>
      </c>
      <c r="BO95">
        <v>3.64</v>
      </c>
      <c r="BP95">
        <v>0.23</v>
      </c>
      <c r="BQ95">
        <v>1.92</v>
      </c>
      <c r="BR95">
        <v>2.1</v>
      </c>
      <c r="BS95">
        <v>1.55</v>
      </c>
      <c r="BT95">
        <v>2.8603589999999999</v>
      </c>
      <c r="BU95">
        <v>1.2925979999999999</v>
      </c>
      <c r="BV95">
        <v>2.307512</v>
      </c>
      <c r="BW95">
        <v>1.8716550000000001</v>
      </c>
      <c r="BX95">
        <v>1.887764</v>
      </c>
      <c r="BY95">
        <v>2.585197</v>
      </c>
      <c r="BZ95">
        <v>1.2788109999999999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5.1186879999999997</v>
      </c>
      <c r="CK95">
        <v>0.90079500000000001</v>
      </c>
      <c r="CL95">
        <v>1.8669750000000001</v>
      </c>
      <c r="CM95">
        <v>3.3828119999999999</v>
      </c>
      <c r="CN95">
        <v>3.412458</v>
      </c>
      <c r="CO95">
        <v>2.0681569999999998</v>
      </c>
      <c r="CP95">
        <v>4.1018520000000001</v>
      </c>
      <c r="CQ95">
        <v>3.4124590000000001</v>
      </c>
      <c r="CR95">
        <v>0.79911500000000002</v>
      </c>
      <c r="CS95">
        <v>2.6908799999999999</v>
      </c>
      <c r="CT95">
        <v>2.457837</v>
      </c>
      <c r="CU95">
        <v>4.0996699999999997</v>
      </c>
      <c r="CV95">
        <v>1.8720540000000001</v>
      </c>
      <c r="CW95">
        <v>2.3505479999999999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78.928087000000005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257.95632699999999</v>
      </c>
      <c r="L96">
        <v>424.789535</v>
      </c>
      <c r="M96">
        <v>90.858439000000004</v>
      </c>
      <c r="N96">
        <v>116.260677</v>
      </c>
      <c r="O96">
        <v>121.876716</v>
      </c>
      <c r="P96">
        <v>138.74097900000001</v>
      </c>
      <c r="Q96">
        <v>21.375627000000001</v>
      </c>
      <c r="R96">
        <v>41.947839000000002</v>
      </c>
      <c r="S96">
        <v>25.970568</v>
      </c>
      <c r="T96">
        <v>1.3613360000000001</v>
      </c>
      <c r="U96">
        <v>336.167618</v>
      </c>
      <c r="V96">
        <v>18.745722000000001</v>
      </c>
      <c r="W96">
        <v>43.269508999999999</v>
      </c>
      <c r="X96">
        <v>142.10180199999999</v>
      </c>
      <c r="Y96">
        <v>0</v>
      </c>
      <c r="Z96">
        <v>18.939827000000001</v>
      </c>
      <c r="AA96">
        <v>40.601244999999999</v>
      </c>
      <c r="AB96">
        <v>42.033749999999998</v>
      </c>
      <c r="AC96">
        <v>30.545985999999999</v>
      </c>
      <c r="AD96">
        <v>9.5512510000000006</v>
      </c>
      <c r="AE96">
        <v>34.618017000000002</v>
      </c>
      <c r="AF96">
        <v>16.786203</v>
      </c>
      <c r="AG96">
        <v>42.075389000000001</v>
      </c>
      <c r="AH96">
        <v>64.103241999999995</v>
      </c>
      <c r="AI96">
        <v>0</v>
      </c>
      <c r="AJ96">
        <v>0</v>
      </c>
      <c r="AK96">
        <v>56.844293</v>
      </c>
      <c r="AL96">
        <v>64.922567000000001</v>
      </c>
      <c r="AM96">
        <v>16.548590000000001</v>
      </c>
      <c r="AN96">
        <v>1.0358909999999999</v>
      </c>
      <c r="AO96">
        <v>0</v>
      </c>
      <c r="AP96">
        <v>1.110589</v>
      </c>
      <c r="AQ96">
        <v>29.402529999999999</v>
      </c>
      <c r="AR96">
        <v>48.920226999999997</v>
      </c>
      <c r="AS96">
        <v>34.062735000000004</v>
      </c>
      <c r="AT96">
        <v>10.837149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78.928087000000005</v>
      </c>
      <c r="BA96">
        <f t="shared" si="4"/>
        <v>2423.2902619999995</v>
      </c>
      <c r="BD96">
        <v>5.83</v>
      </c>
      <c r="BE96">
        <v>1.87</v>
      </c>
      <c r="BF96">
        <v>2.92</v>
      </c>
      <c r="BG96">
        <v>1.78</v>
      </c>
      <c r="BH96">
        <v>8.99</v>
      </c>
      <c r="BI96">
        <v>0.82</v>
      </c>
      <c r="BJ96">
        <v>0.4</v>
      </c>
      <c r="BK96">
        <v>1.71</v>
      </c>
      <c r="BL96">
        <v>0.85</v>
      </c>
      <c r="BM96">
        <v>0.19</v>
      </c>
      <c r="BN96">
        <v>2.29</v>
      </c>
      <c r="BO96">
        <v>3.64</v>
      </c>
      <c r="BP96">
        <v>0.23</v>
      </c>
      <c r="BQ96">
        <v>1.92</v>
      </c>
      <c r="BR96">
        <v>2.1</v>
      </c>
      <c r="BS96">
        <v>1.55</v>
      </c>
      <c r="BT96">
        <v>2.8603589999999999</v>
      </c>
      <c r="BU96">
        <v>1.2925979999999999</v>
      </c>
      <c r="BV96">
        <v>2.307512</v>
      </c>
      <c r="BW96">
        <v>1.8716550000000001</v>
      </c>
      <c r="BX96">
        <v>1.887764</v>
      </c>
      <c r="BY96">
        <v>2.585197</v>
      </c>
      <c r="BZ96">
        <v>1.2788109999999999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5.1186879999999997</v>
      </c>
      <c r="CK96">
        <v>0.90079500000000001</v>
      </c>
      <c r="CL96">
        <v>1.8669750000000001</v>
      </c>
      <c r="CM96">
        <v>3.3828119999999999</v>
      </c>
      <c r="CN96">
        <v>3.412458</v>
      </c>
      <c r="CO96">
        <v>2.0681569999999998</v>
      </c>
      <c r="CP96">
        <v>4.1018520000000001</v>
      </c>
      <c r="CQ96">
        <v>3.4124590000000001</v>
      </c>
      <c r="CR96">
        <v>0.79911500000000002</v>
      </c>
      <c r="CS96">
        <v>2.6908799999999999</v>
      </c>
      <c r="CT96">
        <v>2.457837</v>
      </c>
      <c r="CU96">
        <v>3.0747520000000002</v>
      </c>
      <c r="CV96">
        <v>1.2389600000000001</v>
      </c>
      <c r="CW96">
        <v>2.3505479999999999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78.928087000000005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245.901591</v>
      </c>
      <c r="L97">
        <v>416.76018499999998</v>
      </c>
      <c r="M97">
        <v>90.858439000000004</v>
      </c>
      <c r="N97">
        <v>116.260677</v>
      </c>
      <c r="O97">
        <v>121.876716</v>
      </c>
      <c r="P97">
        <v>138.74097900000001</v>
      </c>
      <c r="Q97">
        <v>17.964485</v>
      </c>
      <c r="R97">
        <v>41.947839000000002</v>
      </c>
      <c r="S97">
        <v>22.570174999999999</v>
      </c>
      <c r="T97">
        <v>1.3613360000000001</v>
      </c>
      <c r="U97">
        <v>336.167618</v>
      </c>
      <c r="V97">
        <v>18.745722000000001</v>
      </c>
      <c r="W97">
        <v>43.269508999999999</v>
      </c>
      <c r="X97">
        <v>142.10180199999999</v>
      </c>
      <c r="Y97">
        <v>0</v>
      </c>
      <c r="Z97">
        <v>18.939827000000001</v>
      </c>
      <c r="AA97">
        <v>40.601244999999999</v>
      </c>
      <c r="AB97">
        <v>42.033749999999998</v>
      </c>
      <c r="AC97">
        <v>30.545985999999999</v>
      </c>
      <c r="AD97">
        <v>0</v>
      </c>
      <c r="AE97">
        <v>34.618017000000002</v>
      </c>
      <c r="AF97">
        <v>16.786203</v>
      </c>
      <c r="AG97">
        <v>42.075389000000001</v>
      </c>
      <c r="AH97">
        <v>44.379167000000002</v>
      </c>
      <c r="AI97">
        <v>0</v>
      </c>
      <c r="AJ97">
        <v>0</v>
      </c>
      <c r="AK97">
        <v>56.844293</v>
      </c>
      <c r="AL97">
        <v>64.922567000000001</v>
      </c>
      <c r="AM97">
        <v>16.548590000000001</v>
      </c>
      <c r="AN97">
        <v>1.0358909999999999</v>
      </c>
      <c r="AO97">
        <v>0</v>
      </c>
      <c r="AP97">
        <v>0</v>
      </c>
      <c r="AQ97">
        <v>29.402529999999999</v>
      </c>
      <c r="AR97">
        <v>48.920226999999997</v>
      </c>
      <c r="AS97">
        <v>34.062735000000004</v>
      </c>
      <c r="AT97">
        <v>10.837149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78.928087000000005</v>
      </c>
      <c r="BA97">
        <f t="shared" si="4"/>
        <v>2366.008726</v>
      </c>
      <c r="BD97">
        <v>5.83</v>
      </c>
      <c r="BE97">
        <v>1.87</v>
      </c>
      <c r="BF97">
        <v>2.92</v>
      </c>
      <c r="BG97">
        <v>1.78</v>
      </c>
      <c r="BH97">
        <v>8.99</v>
      </c>
      <c r="BI97">
        <v>0.82</v>
      </c>
      <c r="BJ97">
        <v>0.4</v>
      </c>
      <c r="BK97">
        <v>1.71</v>
      </c>
      <c r="BL97">
        <v>0.85</v>
      </c>
      <c r="BM97">
        <v>0.19</v>
      </c>
      <c r="BN97">
        <v>2.29</v>
      </c>
      <c r="BO97">
        <v>3.64</v>
      </c>
      <c r="BP97">
        <v>0.23</v>
      </c>
      <c r="BQ97">
        <v>1.92</v>
      </c>
      <c r="BR97">
        <v>2.1</v>
      </c>
      <c r="BS97">
        <v>1.55</v>
      </c>
      <c r="BT97">
        <v>2.8603589999999999</v>
      </c>
      <c r="BU97">
        <v>1.2925979999999999</v>
      </c>
      <c r="BV97">
        <v>2.307512</v>
      </c>
      <c r="BW97">
        <v>1.8716550000000001</v>
      </c>
      <c r="BX97">
        <v>1.887764</v>
      </c>
      <c r="BY97">
        <v>2.585197</v>
      </c>
      <c r="BZ97">
        <v>1.2788109999999999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5.1186879999999997</v>
      </c>
      <c r="CK97">
        <v>0.90079500000000001</v>
      </c>
      <c r="CL97">
        <v>1.8669750000000001</v>
      </c>
      <c r="CM97">
        <v>3.3828119999999999</v>
      </c>
      <c r="CN97">
        <v>3.412458</v>
      </c>
      <c r="CO97">
        <v>2.0681569999999998</v>
      </c>
      <c r="CP97">
        <v>4.1018520000000001</v>
      </c>
      <c r="CQ97">
        <v>3.4124590000000001</v>
      </c>
      <c r="CR97">
        <v>0.79911500000000002</v>
      </c>
      <c r="CS97">
        <v>2.6908799999999999</v>
      </c>
      <c r="CT97">
        <v>2.457837</v>
      </c>
      <c r="CU97">
        <v>3.0747520000000002</v>
      </c>
      <c r="CV97">
        <v>0.85774099999999998</v>
      </c>
      <c r="CW97">
        <v>2.3505479999999999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78.928087000000005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265.16759100000002</v>
      </c>
      <c r="L98">
        <v>416.76018499999998</v>
      </c>
      <c r="M98">
        <v>90.858439000000004</v>
      </c>
      <c r="N98">
        <v>116.260677</v>
      </c>
      <c r="O98">
        <v>121.876716</v>
      </c>
      <c r="P98">
        <v>138.74097900000001</v>
      </c>
      <c r="Q98">
        <v>17.964485</v>
      </c>
      <c r="R98">
        <v>41.947839000000002</v>
      </c>
      <c r="S98">
        <v>22.401541999999999</v>
      </c>
      <c r="T98">
        <v>1.3613360000000001</v>
      </c>
      <c r="U98">
        <v>336.167618</v>
      </c>
      <c r="V98">
        <v>18.745722000000001</v>
      </c>
      <c r="W98">
        <v>43.269508999999999</v>
      </c>
      <c r="X98">
        <v>142.10180199999999</v>
      </c>
      <c r="Y98">
        <v>0</v>
      </c>
      <c r="Z98">
        <v>18.939827000000001</v>
      </c>
      <c r="AA98">
        <v>40.601244999999999</v>
      </c>
      <c r="AB98">
        <v>42.033749999999998</v>
      </c>
      <c r="AC98">
        <v>30.545985999999999</v>
      </c>
      <c r="AD98">
        <v>0</v>
      </c>
      <c r="AE98">
        <v>34.618017000000002</v>
      </c>
      <c r="AF98">
        <v>16.786203</v>
      </c>
      <c r="AG98">
        <v>42.075389000000001</v>
      </c>
      <c r="AH98">
        <v>24.359231999999999</v>
      </c>
      <c r="AI98">
        <v>0</v>
      </c>
      <c r="AJ98">
        <v>0</v>
      </c>
      <c r="AK98">
        <v>56.844293</v>
      </c>
      <c r="AL98">
        <v>64.922567000000001</v>
      </c>
      <c r="AM98">
        <v>16.548590000000001</v>
      </c>
      <c r="AN98">
        <v>1.0358909999999999</v>
      </c>
      <c r="AO98">
        <v>0</v>
      </c>
      <c r="AP98">
        <v>0</v>
      </c>
      <c r="AQ98">
        <v>29.402529999999999</v>
      </c>
      <c r="AR98">
        <v>48.920226999999997</v>
      </c>
      <c r="AS98">
        <v>34.062735000000004</v>
      </c>
      <c r="AT98">
        <v>10.837149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78.928087000000005</v>
      </c>
      <c r="BA98">
        <f t="shared" si="4"/>
        <v>2365.0861579999992</v>
      </c>
      <c r="BD98">
        <v>5.83</v>
      </c>
      <c r="BE98">
        <v>1.87</v>
      </c>
      <c r="BF98">
        <v>2.92</v>
      </c>
      <c r="BG98">
        <v>1.78</v>
      </c>
      <c r="BH98">
        <v>8.99</v>
      </c>
      <c r="BI98">
        <v>0.82</v>
      </c>
      <c r="BJ98">
        <v>0.4</v>
      </c>
      <c r="BK98">
        <v>1.71</v>
      </c>
      <c r="BL98">
        <v>0.85</v>
      </c>
      <c r="BM98">
        <v>0.19</v>
      </c>
      <c r="BN98">
        <v>2.29</v>
      </c>
      <c r="BO98">
        <v>3.64</v>
      </c>
      <c r="BP98">
        <v>0.23</v>
      </c>
      <c r="BQ98">
        <v>1.92</v>
      </c>
      <c r="BR98">
        <v>2.1</v>
      </c>
      <c r="BS98">
        <v>1.55</v>
      </c>
      <c r="BT98">
        <v>2.8603589999999999</v>
      </c>
      <c r="BU98">
        <v>1.2925979999999999</v>
      </c>
      <c r="BV98">
        <v>2.307512</v>
      </c>
      <c r="BW98">
        <v>1.8716550000000001</v>
      </c>
      <c r="BX98">
        <v>1.887764</v>
      </c>
      <c r="BY98">
        <v>2.585197</v>
      </c>
      <c r="BZ98">
        <v>1.2788109999999999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5.1186879999999997</v>
      </c>
      <c r="CK98">
        <v>0.90079500000000001</v>
      </c>
      <c r="CL98">
        <v>1.8669750000000001</v>
      </c>
      <c r="CM98">
        <v>3.3828119999999999</v>
      </c>
      <c r="CN98">
        <v>3.412458</v>
      </c>
      <c r="CO98">
        <v>2.0681569999999998</v>
      </c>
      <c r="CP98">
        <v>4.1018520000000001</v>
      </c>
      <c r="CQ98">
        <v>3.4124590000000001</v>
      </c>
      <c r="CR98">
        <v>0.79911500000000002</v>
      </c>
      <c r="CS98">
        <v>2.6908799999999999</v>
      </c>
      <c r="CT98">
        <v>2.457837</v>
      </c>
      <c r="CU98">
        <v>3.0747520000000002</v>
      </c>
      <c r="CV98">
        <v>0.46971600000000002</v>
      </c>
      <c r="CW98">
        <v>2.3505479999999999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78.928087000000005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5.4780358900000028</v>
      </c>
      <c r="L99">
        <f t="shared" si="6"/>
        <v>7.7657064697500058</v>
      </c>
      <c r="M99">
        <f t="shared" si="6"/>
        <v>2.1806025349999962</v>
      </c>
      <c r="N99">
        <f t="shared" si="6"/>
        <v>2.7902562480000044</v>
      </c>
      <c r="O99">
        <f t="shared" si="6"/>
        <v>2.9250411840000039</v>
      </c>
      <c r="P99">
        <f t="shared" si="6"/>
        <v>3.3297834960000028</v>
      </c>
      <c r="Q99">
        <f t="shared" si="6"/>
        <v>0.34927902574999981</v>
      </c>
      <c r="R99">
        <f t="shared" si="6"/>
        <v>0.79266270174999931</v>
      </c>
      <c r="S99">
        <f t="shared" si="6"/>
        <v>0.42809264025000054</v>
      </c>
      <c r="T99">
        <f t="shared" si="6"/>
        <v>2.4510551249999964E-2</v>
      </c>
      <c r="U99">
        <f t="shared" si="6"/>
        <v>8.0680228319999916</v>
      </c>
      <c r="V99">
        <f t="shared" si="6"/>
        <v>0.34764343875000042</v>
      </c>
      <c r="W99">
        <f t="shared" si="6"/>
        <v>0.83602360175000157</v>
      </c>
      <c r="X99">
        <f t="shared" si="6"/>
        <v>2.8145778929999969</v>
      </c>
      <c r="Y99">
        <f t="shared" si="6"/>
        <v>0</v>
      </c>
      <c r="Z99">
        <f t="shared" si="6"/>
        <v>0.34783997474999961</v>
      </c>
      <c r="AA99">
        <f t="shared" si="6"/>
        <v>0.62522736324999972</v>
      </c>
      <c r="AB99">
        <f t="shared" si="6"/>
        <v>0.71145383975000076</v>
      </c>
      <c r="AC99">
        <f t="shared" si="6"/>
        <v>0.5065928565000003</v>
      </c>
      <c r="AD99">
        <f t="shared" si="6"/>
        <v>0.26788489500000012</v>
      </c>
      <c r="AE99">
        <f t="shared" si="6"/>
        <v>1.1866737537499992</v>
      </c>
      <c r="AF99">
        <f t="shared" si="6"/>
        <v>0.26694156174999989</v>
      </c>
      <c r="AG99">
        <f t="shared" si="6"/>
        <v>1.0098093360000013</v>
      </c>
      <c r="AH99">
        <f t="shared" si="6"/>
        <v>1.0906180334999998</v>
      </c>
      <c r="AI99">
        <f t="shared" si="6"/>
        <v>0.17962660100000002</v>
      </c>
      <c r="AJ99">
        <f t="shared" si="6"/>
        <v>0</v>
      </c>
      <c r="AK99">
        <f t="shared" si="6"/>
        <v>1.364263032000002</v>
      </c>
      <c r="AL99">
        <f t="shared" si="6"/>
        <v>1.5728611212499981</v>
      </c>
      <c r="AM99">
        <f t="shared" si="6"/>
        <v>0.39716616000000077</v>
      </c>
      <c r="AN99">
        <f t="shared" si="6"/>
        <v>2.4773436000000051E-2</v>
      </c>
      <c r="AO99">
        <f t="shared" si="6"/>
        <v>0</v>
      </c>
      <c r="AP99">
        <f t="shared" si="6"/>
        <v>4.5287332749999992E-2</v>
      </c>
      <c r="AQ99">
        <f t="shared" si="6"/>
        <v>0.39890793625000021</v>
      </c>
      <c r="AR99">
        <f t="shared" si="6"/>
        <v>1.180466349</v>
      </c>
      <c r="AS99">
        <f t="shared" si="6"/>
        <v>0.80996679499999946</v>
      </c>
      <c r="AT99">
        <f t="shared" si="6"/>
        <v>0.25854985249999951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1.7935405142500001</v>
      </c>
      <c r="BA99">
        <f t="shared" si="4"/>
        <v>52.168689251500005</v>
      </c>
      <c r="BD99">
        <f t="shared" ref="BD99:DI99" si="7">SUM(BD3:BD98)/4000</f>
        <v>0.14012999999999998</v>
      </c>
      <c r="BE99">
        <f t="shared" si="7"/>
        <v>4.4880000000000059E-2</v>
      </c>
      <c r="BF99">
        <f t="shared" si="7"/>
        <v>4.5989999999999955E-2</v>
      </c>
      <c r="BG99">
        <f t="shared" si="7"/>
        <v>4.2702500000000025E-2</v>
      </c>
      <c r="BH99">
        <f t="shared" si="7"/>
        <v>0.16359000000000012</v>
      </c>
      <c r="BI99">
        <f t="shared" si="7"/>
        <v>1.9957499999999996E-2</v>
      </c>
      <c r="BJ99">
        <f t="shared" si="7"/>
        <v>9.9124999999999994E-3</v>
      </c>
      <c r="BK99">
        <f t="shared" si="7"/>
        <v>4.1140000000000052E-2</v>
      </c>
      <c r="BL99">
        <f t="shared" si="7"/>
        <v>1.3600000000000013E-2</v>
      </c>
      <c r="BM99">
        <f t="shared" si="7"/>
        <v>4.5600000000000007E-3</v>
      </c>
      <c r="BN99">
        <f t="shared" si="7"/>
        <v>3.664000000000002E-2</v>
      </c>
      <c r="BO99">
        <f t="shared" si="7"/>
        <v>8.7327499999999808E-2</v>
      </c>
      <c r="BP99">
        <f t="shared" si="7"/>
        <v>5.5200000000000084E-3</v>
      </c>
      <c r="BQ99">
        <f t="shared" si="7"/>
        <v>4.6079999999999934E-2</v>
      </c>
      <c r="BR99">
        <f t="shared" si="7"/>
        <v>5.039999999999991E-2</v>
      </c>
      <c r="BS99">
        <f t="shared" si="7"/>
        <v>3.7199999999999997E-2</v>
      </c>
      <c r="BT99">
        <f t="shared" si="7"/>
        <v>6.8648615999999912E-2</v>
      </c>
      <c r="BU99">
        <f t="shared" si="7"/>
        <v>3.1022351999999961E-2</v>
      </c>
      <c r="BV99">
        <f t="shared" si="7"/>
        <v>5.5109710500000082E-2</v>
      </c>
      <c r="BW99">
        <f t="shared" si="7"/>
        <v>4.4919720000000045E-2</v>
      </c>
      <c r="BX99">
        <f t="shared" si="7"/>
        <v>4.5306336000000051E-2</v>
      </c>
      <c r="BY99">
        <f t="shared" si="7"/>
        <v>6.2044727999999889E-2</v>
      </c>
      <c r="BZ99">
        <f t="shared" si="7"/>
        <v>3.069146400000004E-2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0.1228485120000002</v>
      </c>
      <c r="CK99">
        <f t="shared" si="7"/>
        <v>2.1686083750000026E-2</v>
      </c>
      <c r="CL99">
        <f t="shared" si="7"/>
        <v>4.4807399999999935E-2</v>
      </c>
      <c r="CM99">
        <f t="shared" si="7"/>
        <v>8.1187488000000016E-2</v>
      </c>
      <c r="CN99">
        <f t="shared" si="7"/>
        <v>8.1898991999999948E-2</v>
      </c>
      <c r="CO99">
        <f t="shared" si="7"/>
        <v>4.9635768000000115E-2</v>
      </c>
      <c r="CP99">
        <f t="shared" si="7"/>
        <v>9.8444448000000101E-2</v>
      </c>
      <c r="CQ99">
        <f t="shared" si="7"/>
        <v>8.1899016000000172E-2</v>
      </c>
      <c r="CR99">
        <f t="shared" si="7"/>
        <v>1.9178760000000006E-2</v>
      </c>
      <c r="CS99">
        <f t="shared" si="7"/>
        <v>6.4581119999999867E-2</v>
      </c>
      <c r="CT99">
        <f t="shared" si="7"/>
        <v>5.9155668000000099E-2</v>
      </c>
      <c r="CU99">
        <f t="shared" si="7"/>
        <v>2.5881754000000014E-2</v>
      </c>
      <c r="CV99">
        <f t="shared" si="7"/>
        <v>2.0919341500000015E-2</v>
      </c>
      <c r="CW99">
        <f t="shared" si="7"/>
        <v>5.6413152000000071E-2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1.7935405142500001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O78" activePane="bottomRight" state="frozen"/>
      <selection sqref="A1:D35"/>
      <selection pane="topRight" sqref="A1:D35"/>
      <selection pane="bottomLeft" sqref="A1:D35"/>
      <selection pane="bottomRight" activeCell="AI4" sqref="AI4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45061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</row>
    <row r="3" spans="1:34">
      <c r="A3" t="s">
        <v>45</v>
      </c>
      <c r="B3" s="75">
        <v>260.67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115.66</v>
      </c>
      <c r="J3">
        <v>270.93</v>
      </c>
      <c r="K3">
        <v>100.91</v>
      </c>
      <c r="L3">
        <v>5.19</v>
      </c>
      <c r="M3">
        <v>12.26</v>
      </c>
      <c r="N3" s="135">
        <v>0</v>
      </c>
      <c r="O3" s="135">
        <v>0</v>
      </c>
      <c r="P3" s="135">
        <v>0</v>
      </c>
      <c r="Q3">
        <v>5.21</v>
      </c>
      <c r="R3">
        <v>0</v>
      </c>
      <c r="S3">
        <v>5.56</v>
      </c>
      <c r="T3">
        <v>77.569999999999993</v>
      </c>
      <c r="U3">
        <v>25.86</v>
      </c>
      <c r="V3">
        <v>25.85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14.06</v>
      </c>
      <c r="AD3">
        <v>56.21</v>
      </c>
      <c r="AE3">
        <v>56.21</v>
      </c>
      <c r="AF3">
        <v>6.45</v>
      </c>
      <c r="AG3">
        <f>AF3*$AG$2</f>
        <v>3.6229649999999998</v>
      </c>
      <c r="AH3">
        <f>AF3*$AH$2</f>
        <v>2.8270350000000004</v>
      </c>
    </row>
    <row r="4" spans="1:34">
      <c r="A4" t="s">
        <v>46</v>
      </c>
      <c r="B4" s="75">
        <v>260.67</v>
      </c>
      <c r="C4" s="75">
        <v>86.89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115.66</v>
      </c>
      <c r="J4">
        <v>270.93</v>
      </c>
      <c r="K4">
        <v>100.91</v>
      </c>
      <c r="L4">
        <v>5.19</v>
      </c>
      <c r="M4">
        <v>12.08</v>
      </c>
      <c r="N4" s="135">
        <v>0</v>
      </c>
      <c r="O4" s="135">
        <v>0</v>
      </c>
      <c r="P4" s="135">
        <v>0</v>
      </c>
      <c r="Q4">
        <v>5.21</v>
      </c>
      <c r="R4">
        <v>0</v>
      </c>
      <c r="S4">
        <v>5.56</v>
      </c>
      <c r="T4">
        <v>78.83</v>
      </c>
      <c r="U4">
        <v>26.28</v>
      </c>
      <c r="V4">
        <v>26.28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19.850000000000001</v>
      </c>
      <c r="AD4">
        <v>57.21</v>
      </c>
      <c r="AE4">
        <v>57.21</v>
      </c>
      <c r="AF4">
        <v>6.45</v>
      </c>
      <c r="AG4">
        <f t="shared" ref="AG4:AG67" si="1">AF4*$AG$2</f>
        <v>3.6229649999999998</v>
      </c>
      <c r="AH4">
        <f t="shared" ref="AH4:AH67" si="2">AF4*$AH$2</f>
        <v>2.8270350000000004</v>
      </c>
    </row>
    <row r="5" spans="1:34">
      <c r="A5" t="s">
        <v>47</v>
      </c>
      <c r="B5" s="75">
        <v>260.67</v>
      </c>
      <c r="C5" s="75">
        <v>86.89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115.66</v>
      </c>
      <c r="J5">
        <v>270.93</v>
      </c>
      <c r="K5">
        <v>100.91</v>
      </c>
      <c r="L5">
        <v>5.19</v>
      </c>
      <c r="M5">
        <v>12.04</v>
      </c>
      <c r="N5" s="135">
        <v>0</v>
      </c>
      <c r="O5" s="135">
        <v>0</v>
      </c>
      <c r="P5" s="135">
        <v>0</v>
      </c>
      <c r="Q5">
        <v>5.21</v>
      </c>
      <c r="R5">
        <v>0</v>
      </c>
      <c r="S5">
        <v>5.56</v>
      </c>
      <c r="T5">
        <v>102.68</v>
      </c>
      <c r="U5">
        <v>34.229999999999997</v>
      </c>
      <c r="V5">
        <v>34.21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20</v>
      </c>
      <c r="AD5">
        <v>58.21</v>
      </c>
      <c r="AE5">
        <v>58.21</v>
      </c>
      <c r="AF5">
        <v>6.45</v>
      </c>
      <c r="AG5">
        <f t="shared" si="1"/>
        <v>3.6229649999999998</v>
      </c>
      <c r="AH5">
        <f t="shared" si="2"/>
        <v>2.8270350000000004</v>
      </c>
    </row>
    <row r="6" spans="1:34">
      <c r="A6" t="s">
        <v>48</v>
      </c>
      <c r="B6" s="75">
        <v>260.67</v>
      </c>
      <c r="C6" s="75">
        <v>86.89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115.66</v>
      </c>
      <c r="J6">
        <v>270.93</v>
      </c>
      <c r="K6">
        <v>100.91</v>
      </c>
      <c r="L6">
        <v>5.19</v>
      </c>
      <c r="M6">
        <v>11.98</v>
      </c>
      <c r="N6" s="135">
        <v>0</v>
      </c>
      <c r="O6" s="135">
        <v>0</v>
      </c>
      <c r="P6" s="135">
        <v>0</v>
      </c>
      <c r="Q6">
        <v>5.21</v>
      </c>
      <c r="R6">
        <v>0</v>
      </c>
      <c r="S6">
        <v>5.56</v>
      </c>
      <c r="T6">
        <v>104.52</v>
      </c>
      <c r="U6">
        <v>34.840000000000003</v>
      </c>
      <c r="V6">
        <v>34.840000000000003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20.23</v>
      </c>
      <c r="AD6">
        <v>70.12</v>
      </c>
      <c r="AE6">
        <v>70.12</v>
      </c>
      <c r="AF6">
        <v>6.45</v>
      </c>
      <c r="AG6">
        <f t="shared" si="1"/>
        <v>3.6229649999999998</v>
      </c>
      <c r="AH6">
        <f t="shared" si="2"/>
        <v>2.8270350000000004</v>
      </c>
    </row>
    <row r="7" spans="1:34">
      <c r="A7" t="s">
        <v>49</v>
      </c>
      <c r="B7" s="75">
        <v>260.67</v>
      </c>
      <c r="C7" s="75">
        <v>86.89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115.66</v>
      </c>
      <c r="J7">
        <v>270.93</v>
      </c>
      <c r="K7">
        <v>100.91</v>
      </c>
      <c r="L7">
        <v>5.19</v>
      </c>
      <c r="M7">
        <v>11.78</v>
      </c>
      <c r="N7" s="135">
        <v>0</v>
      </c>
      <c r="O7" s="135">
        <v>0</v>
      </c>
      <c r="P7" s="135">
        <v>0</v>
      </c>
      <c r="Q7">
        <v>5.21</v>
      </c>
      <c r="R7">
        <v>0</v>
      </c>
      <c r="S7">
        <v>5.56</v>
      </c>
      <c r="T7">
        <v>105.12</v>
      </c>
      <c r="U7">
        <v>35.04</v>
      </c>
      <c r="V7">
        <v>35.049999999999997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20.39</v>
      </c>
      <c r="AD7">
        <v>70.14</v>
      </c>
      <c r="AE7">
        <v>70.14</v>
      </c>
      <c r="AF7">
        <v>6.45</v>
      </c>
      <c r="AG7">
        <f t="shared" si="1"/>
        <v>3.6229649999999998</v>
      </c>
      <c r="AH7">
        <f t="shared" si="2"/>
        <v>2.8270350000000004</v>
      </c>
    </row>
    <row r="8" spans="1:34">
      <c r="A8" t="s">
        <v>50</v>
      </c>
      <c r="B8" s="75">
        <v>260.67</v>
      </c>
      <c r="C8" s="75">
        <v>86.89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115.66</v>
      </c>
      <c r="J8">
        <v>270.93</v>
      </c>
      <c r="K8">
        <v>100.91</v>
      </c>
      <c r="L8">
        <v>5.19</v>
      </c>
      <c r="M8">
        <v>11.72</v>
      </c>
      <c r="N8" s="135">
        <v>0</v>
      </c>
      <c r="O8" s="135">
        <v>0</v>
      </c>
      <c r="P8" s="135">
        <v>0</v>
      </c>
      <c r="Q8">
        <v>5.21</v>
      </c>
      <c r="R8">
        <v>0</v>
      </c>
      <c r="S8">
        <v>5.56</v>
      </c>
      <c r="T8">
        <v>123.26</v>
      </c>
      <c r="U8">
        <v>41.09</v>
      </c>
      <c r="V8">
        <v>41.08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20.440000000000001</v>
      </c>
      <c r="AD8">
        <v>70.099999999999994</v>
      </c>
      <c r="AE8">
        <v>70.099999999999994</v>
      </c>
      <c r="AF8">
        <v>6.45</v>
      </c>
      <c r="AG8">
        <f t="shared" si="1"/>
        <v>3.6229649999999998</v>
      </c>
      <c r="AH8">
        <f t="shared" si="2"/>
        <v>2.8270350000000004</v>
      </c>
    </row>
    <row r="9" spans="1:34">
      <c r="A9" t="s">
        <v>51</v>
      </c>
      <c r="B9" s="75">
        <v>260.67</v>
      </c>
      <c r="C9" s="75">
        <v>86.89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115.66</v>
      </c>
      <c r="J9">
        <v>270.93</v>
      </c>
      <c r="K9">
        <v>100.91</v>
      </c>
      <c r="L9">
        <v>5.19</v>
      </c>
      <c r="M9">
        <v>11.51</v>
      </c>
      <c r="N9" s="135">
        <v>0</v>
      </c>
      <c r="O9" s="135">
        <v>0</v>
      </c>
      <c r="P9" s="135">
        <v>0</v>
      </c>
      <c r="Q9">
        <v>5.21</v>
      </c>
      <c r="R9">
        <v>0</v>
      </c>
      <c r="S9">
        <v>5.56</v>
      </c>
      <c r="T9">
        <v>123</v>
      </c>
      <c r="U9">
        <v>41</v>
      </c>
      <c r="V9">
        <v>40.99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22.54</v>
      </c>
      <c r="AD9">
        <v>70.28</v>
      </c>
      <c r="AE9">
        <v>70.28</v>
      </c>
      <c r="AF9">
        <v>6.45</v>
      </c>
      <c r="AG9">
        <f t="shared" si="1"/>
        <v>3.6229649999999998</v>
      </c>
      <c r="AH9">
        <f t="shared" si="2"/>
        <v>2.8270350000000004</v>
      </c>
    </row>
    <row r="10" spans="1:34">
      <c r="A10" t="s">
        <v>52</v>
      </c>
      <c r="B10" s="75">
        <v>260.67</v>
      </c>
      <c r="C10" s="75">
        <v>86.89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115.66</v>
      </c>
      <c r="J10">
        <v>270.93</v>
      </c>
      <c r="K10">
        <v>100.91</v>
      </c>
      <c r="L10">
        <v>5.19</v>
      </c>
      <c r="M10">
        <v>10.86</v>
      </c>
      <c r="N10" s="135">
        <v>0</v>
      </c>
      <c r="O10" s="135">
        <v>0</v>
      </c>
      <c r="P10" s="135">
        <v>0</v>
      </c>
      <c r="Q10">
        <v>5.21</v>
      </c>
      <c r="R10">
        <v>0</v>
      </c>
      <c r="S10">
        <v>5.56</v>
      </c>
      <c r="T10">
        <v>123.47</v>
      </c>
      <c r="U10">
        <v>41.16</v>
      </c>
      <c r="V10">
        <v>41.16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22.51</v>
      </c>
      <c r="AD10">
        <v>70.099999999999994</v>
      </c>
      <c r="AE10">
        <v>70.099999999999994</v>
      </c>
      <c r="AF10">
        <v>6.45</v>
      </c>
      <c r="AG10">
        <f t="shared" si="1"/>
        <v>3.6229649999999998</v>
      </c>
      <c r="AH10">
        <f t="shared" si="2"/>
        <v>2.8270350000000004</v>
      </c>
    </row>
    <row r="11" spans="1:34">
      <c r="A11" t="s">
        <v>53</v>
      </c>
      <c r="B11" s="75">
        <v>260.67</v>
      </c>
      <c r="C11" s="75">
        <v>74.45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115.66</v>
      </c>
      <c r="J11">
        <v>270.93</v>
      </c>
      <c r="K11">
        <v>51.05</v>
      </c>
      <c r="L11">
        <v>5.19</v>
      </c>
      <c r="M11">
        <v>9.7100000000000009</v>
      </c>
      <c r="N11" s="135">
        <v>0</v>
      </c>
      <c r="O11" s="135">
        <v>0</v>
      </c>
      <c r="P11" s="135">
        <v>0</v>
      </c>
      <c r="Q11">
        <v>5.0599999999999996</v>
      </c>
      <c r="R11">
        <v>0</v>
      </c>
      <c r="S11">
        <v>5.56</v>
      </c>
      <c r="T11">
        <v>122.94</v>
      </c>
      <c r="U11">
        <v>40.98</v>
      </c>
      <c r="V11">
        <v>40.98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22.44</v>
      </c>
      <c r="AD11">
        <v>70.099999999999994</v>
      </c>
      <c r="AE11">
        <v>70.099999999999994</v>
      </c>
      <c r="AF11">
        <v>6.45</v>
      </c>
      <c r="AG11">
        <f t="shared" si="1"/>
        <v>3.6229649999999998</v>
      </c>
      <c r="AH11">
        <f t="shared" si="2"/>
        <v>2.8270350000000004</v>
      </c>
    </row>
    <row r="12" spans="1:34">
      <c r="A12" t="s">
        <v>54</v>
      </c>
      <c r="B12" s="75">
        <v>260.67</v>
      </c>
      <c r="C12" s="75">
        <v>74.45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115.66</v>
      </c>
      <c r="J12">
        <v>270.93</v>
      </c>
      <c r="K12">
        <v>51.05</v>
      </c>
      <c r="L12">
        <v>5.19</v>
      </c>
      <c r="M12">
        <v>9.65</v>
      </c>
      <c r="N12" s="135">
        <v>0</v>
      </c>
      <c r="O12" s="135">
        <v>0</v>
      </c>
      <c r="P12" s="135">
        <v>0</v>
      </c>
      <c r="Q12">
        <v>5.0599999999999996</v>
      </c>
      <c r="R12">
        <v>0</v>
      </c>
      <c r="S12">
        <v>5.56</v>
      </c>
      <c r="T12">
        <v>122.77</v>
      </c>
      <c r="U12">
        <v>40.92</v>
      </c>
      <c r="V12">
        <v>40.93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22.18</v>
      </c>
      <c r="AD12">
        <v>70.13</v>
      </c>
      <c r="AE12">
        <v>70.13</v>
      </c>
      <c r="AF12">
        <v>6.45</v>
      </c>
      <c r="AG12">
        <f t="shared" si="1"/>
        <v>3.6229649999999998</v>
      </c>
      <c r="AH12">
        <f t="shared" si="2"/>
        <v>2.8270350000000004</v>
      </c>
    </row>
    <row r="13" spans="1:34">
      <c r="A13" t="s">
        <v>55</v>
      </c>
      <c r="B13" s="75">
        <v>260.67</v>
      </c>
      <c r="C13" s="75">
        <v>74.45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115.66</v>
      </c>
      <c r="J13">
        <v>270.93</v>
      </c>
      <c r="K13">
        <v>51.05</v>
      </c>
      <c r="L13">
        <v>4.6500000000000004</v>
      </c>
      <c r="M13">
        <v>9.5399999999999991</v>
      </c>
      <c r="N13" s="135">
        <v>0</v>
      </c>
      <c r="O13" s="135">
        <v>0</v>
      </c>
      <c r="P13" s="135">
        <v>0</v>
      </c>
      <c r="Q13">
        <v>5.0599999999999996</v>
      </c>
      <c r="R13">
        <v>0</v>
      </c>
      <c r="S13">
        <v>5.56</v>
      </c>
      <c r="T13">
        <v>123.07</v>
      </c>
      <c r="U13">
        <v>41.02</v>
      </c>
      <c r="V13">
        <v>41.04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22.46</v>
      </c>
      <c r="AD13">
        <v>70.069999999999993</v>
      </c>
      <c r="AE13">
        <v>70.069999999999993</v>
      </c>
      <c r="AF13">
        <v>6.45</v>
      </c>
      <c r="AG13">
        <f t="shared" si="1"/>
        <v>3.6229649999999998</v>
      </c>
      <c r="AH13">
        <f t="shared" si="2"/>
        <v>2.8270350000000004</v>
      </c>
    </row>
    <row r="14" spans="1:34">
      <c r="A14" t="s">
        <v>56</v>
      </c>
      <c r="B14" s="75">
        <v>240.75</v>
      </c>
      <c r="C14" s="75">
        <v>74.45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94.5</v>
      </c>
      <c r="J14">
        <v>270.93</v>
      </c>
      <c r="K14">
        <v>51.05</v>
      </c>
      <c r="L14">
        <v>4.6500000000000004</v>
      </c>
      <c r="M14">
        <v>9.49</v>
      </c>
      <c r="N14" s="135">
        <v>0</v>
      </c>
      <c r="O14" s="135">
        <v>0</v>
      </c>
      <c r="P14" s="135">
        <v>0</v>
      </c>
      <c r="Q14">
        <v>5.0599999999999996</v>
      </c>
      <c r="R14">
        <v>0</v>
      </c>
      <c r="S14">
        <v>5.56</v>
      </c>
      <c r="T14">
        <v>122.92</v>
      </c>
      <c r="U14">
        <v>40.97</v>
      </c>
      <c r="V14">
        <v>40.98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22.51</v>
      </c>
      <c r="AD14">
        <v>70.23</v>
      </c>
      <c r="AE14">
        <v>70.23</v>
      </c>
      <c r="AF14">
        <v>6.45</v>
      </c>
      <c r="AG14">
        <f t="shared" si="1"/>
        <v>3.6229649999999998</v>
      </c>
      <c r="AH14">
        <f t="shared" si="2"/>
        <v>2.8270350000000004</v>
      </c>
    </row>
    <row r="15" spans="1:34">
      <c r="A15" t="s">
        <v>57</v>
      </c>
      <c r="B15" s="75">
        <v>260.67</v>
      </c>
      <c r="C15" s="75">
        <v>55.51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66.150000000000006</v>
      </c>
      <c r="J15">
        <v>270.93</v>
      </c>
      <c r="K15">
        <v>86.7</v>
      </c>
      <c r="L15">
        <v>4.6500000000000004</v>
      </c>
      <c r="M15">
        <v>9.43</v>
      </c>
      <c r="N15" s="135">
        <v>0</v>
      </c>
      <c r="O15" s="135">
        <v>0</v>
      </c>
      <c r="P15" s="135">
        <v>0</v>
      </c>
      <c r="Q15">
        <v>5.0599999999999996</v>
      </c>
      <c r="R15">
        <v>0</v>
      </c>
      <c r="S15">
        <v>5.46</v>
      </c>
      <c r="T15">
        <v>122.68</v>
      </c>
      <c r="U15">
        <v>40.89</v>
      </c>
      <c r="V15">
        <v>40.9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23.74</v>
      </c>
      <c r="AD15">
        <v>70.13</v>
      </c>
      <c r="AE15">
        <v>70.13</v>
      </c>
      <c r="AF15">
        <v>6.45</v>
      </c>
      <c r="AG15">
        <f t="shared" si="1"/>
        <v>3.6229649999999998</v>
      </c>
      <c r="AH15">
        <f t="shared" si="2"/>
        <v>2.8270350000000004</v>
      </c>
    </row>
    <row r="16" spans="1:34">
      <c r="A16" t="s">
        <v>58</v>
      </c>
      <c r="B16" s="75">
        <v>260.67</v>
      </c>
      <c r="C16" s="75">
        <v>55.51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70.31</v>
      </c>
      <c r="J16">
        <v>270.93</v>
      </c>
      <c r="K16">
        <v>77.06</v>
      </c>
      <c r="L16">
        <v>4.6500000000000004</v>
      </c>
      <c r="M16">
        <v>9.42</v>
      </c>
      <c r="N16" s="135">
        <v>0</v>
      </c>
      <c r="O16" s="135">
        <v>0</v>
      </c>
      <c r="P16" s="135">
        <v>0</v>
      </c>
      <c r="Q16">
        <v>5.0599999999999996</v>
      </c>
      <c r="R16">
        <v>0</v>
      </c>
      <c r="S16">
        <v>5.46</v>
      </c>
      <c r="T16">
        <v>120.86</v>
      </c>
      <c r="U16">
        <v>40.28</v>
      </c>
      <c r="V16">
        <v>40.29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23.69</v>
      </c>
      <c r="AD16">
        <v>70.010000000000005</v>
      </c>
      <c r="AE16">
        <v>70.010000000000005</v>
      </c>
      <c r="AF16">
        <v>6.45</v>
      </c>
      <c r="AG16">
        <f t="shared" si="1"/>
        <v>3.6229649999999998</v>
      </c>
      <c r="AH16">
        <f t="shared" si="2"/>
        <v>2.8270350000000004</v>
      </c>
    </row>
    <row r="17" spans="1:34">
      <c r="A17" t="s">
        <v>59</v>
      </c>
      <c r="B17" s="75">
        <v>260.67</v>
      </c>
      <c r="C17" s="75">
        <v>55.51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70.31</v>
      </c>
      <c r="J17">
        <v>270.93</v>
      </c>
      <c r="K17">
        <v>67.430000000000007</v>
      </c>
      <c r="L17">
        <v>4.6500000000000004</v>
      </c>
      <c r="M17">
        <v>9.2899999999999991</v>
      </c>
      <c r="N17" s="135">
        <v>0</v>
      </c>
      <c r="O17" s="135">
        <v>0</v>
      </c>
      <c r="P17" s="135">
        <v>0</v>
      </c>
      <c r="Q17">
        <v>5.0599999999999996</v>
      </c>
      <c r="R17">
        <v>0</v>
      </c>
      <c r="S17">
        <v>5.46</v>
      </c>
      <c r="T17">
        <v>120.88</v>
      </c>
      <c r="U17">
        <v>40.29</v>
      </c>
      <c r="V17">
        <v>40.29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23.76</v>
      </c>
      <c r="AD17">
        <v>70.09</v>
      </c>
      <c r="AE17">
        <v>70.09</v>
      </c>
      <c r="AF17">
        <v>6.45</v>
      </c>
      <c r="AG17">
        <f t="shared" si="1"/>
        <v>3.6229649999999998</v>
      </c>
      <c r="AH17">
        <f t="shared" si="2"/>
        <v>2.8270350000000004</v>
      </c>
    </row>
    <row r="18" spans="1:34">
      <c r="A18" t="s">
        <v>60</v>
      </c>
      <c r="B18" s="75">
        <v>240.75</v>
      </c>
      <c r="C18" s="75">
        <v>55.51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70.31</v>
      </c>
      <c r="J18">
        <v>270.93</v>
      </c>
      <c r="K18">
        <v>67.430000000000007</v>
      </c>
      <c r="L18">
        <v>4.6500000000000004</v>
      </c>
      <c r="M18">
        <v>9.2899999999999991</v>
      </c>
      <c r="N18" s="135">
        <v>0</v>
      </c>
      <c r="O18" s="135">
        <v>0</v>
      </c>
      <c r="P18" s="135">
        <v>0</v>
      </c>
      <c r="Q18">
        <v>5.0599999999999996</v>
      </c>
      <c r="R18">
        <v>0</v>
      </c>
      <c r="S18">
        <v>5.46</v>
      </c>
      <c r="T18">
        <v>119.07</v>
      </c>
      <c r="U18">
        <v>39.69</v>
      </c>
      <c r="V18">
        <v>39.68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23.78</v>
      </c>
      <c r="AD18">
        <v>70.25</v>
      </c>
      <c r="AE18">
        <v>70.25</v>
      </c>
      <c r="AF18">
        <v>6.45</v>
      </c>
      <c r="AG18">
        <f t="shared" si="1"/>
        <v>3.6229649999999998</v>
      </c>
      <c r="AH18">
        <f t="shared" si="2"/>
        <v>2.8270350000000004</v>
      </c>
    </row>
    <row r="19" spans="1:34">
      <c r="A19" t="s">
        <v>61</v>
      </c>
      <c r="B19" s="75">
        <v>175.99</v>
      </c>
      <c r="C19" s="75">
        <v>37.57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70.31</v>
      </c>
      <c r="J19">
        <v>270.93</v>
      </c>
      <c r="K19">
        <v>49.13</v>
      </c>
      <c r="L19">
        <v>4.88</v>
      </c>
      <c r="M19">
        <v>9.1</v>
      </c>
      <c r="N19" s="135">
        <v>0</v>
      </c>
      <c r="O19" s="135">
        <v>0</v>
      </c>
      <c r="P19" s="135">
        <v>0</v>
      </c>
      <c r="Q19">
        <v>5.0599999999999996</v>
      </c>
      <c r="R19">
        <v>0</v>
      </c>
      <c r="S19">
        <v>5.46</v>
      </c>
      <c r="T19">
        <v>119.37</v>
      </c>
      <c r="U19">
        <v>39.79</v>
      </c>
      <c r="V19">
        <v>39.79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24.06</v>
      </c>
      <c r="AD19">
        <v>69.83</v>
      </c>
      <c r="AE19">
        <v>69.83</v>
      </c>
      <c r="AF19">
        <v>6.45</v>
      </c>
      <c r="AG19">
        <f t="shared" si="1"/>
        <v>3.6229649999999998</v>
      </c>
      <c r="AH19">
        <f t="shared" si="2"/>
        <v>2.8270350000000004</v>
      </c>
    </row>
    <row r="20" spans="1:34">
      <c r="A20" t="s">
        <v>62</v>
      </c>
      <c r="B20" s="75">
        <v>166.35</v>
      </c>
      <c r="C20" s="75">
        <v>37.57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70.31</v>
      </c>
      <c r="J20">
        <v>270.93</v>
      </c>
      <c r="K20">
        <v>49.13</v>
      </c>
      <c r="L20">
        <v>4.88</v>
      </c>
      <c r="M20">
        <v>8.86</v>
      </c>
      <c r="N20" s="135">
        <v>0</v>
      </c>
      <c r="O20" s="135">
        <v>0</v>
      </c>
      <c r="P20" s="135">
        <v>0</v>
      </c>
      <c r="Q20">
        <v>5.0599999999999996</v>
      </c>
      <c r="R20">
        <v>0</v>
      </c>
      <c r="S20">
        <v>5.46</v>
      </c>
      <c r="T20">
        <v>117.99</v>
      </c>
      <c r="U20">
        <v>39.33</v>
      </c>
      <c r="V20">
        <v>39.32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24.11</v>
      </c>
      <c r="AD20">
        <v>69.180000000000007</v>
      </c>
      <c r="AE20">
        <v>69.180000000000007</v>
      </c>
      <c r="AF20">
        <v>6.45</v>
      </c>
      <c r="AG20">
        <f t="shared" si="1"/>
        <v>3.6229649999999998</v>
      </c>
      <c r="AH20">
        <f t="shared" si="2"/>
        <v>2.8270350000000004</v>
      </c>
    </row>
    <row r="21" spans="1:34">
      <c r="A21" t="s">
        <v>63</v>
      </c>
      <c r="B21" s="75">
        <v>166.35</v>
      </c>
      <c r="C21" s="75">
        <v>37.57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70.31</v>
      </c>
      <c r="J21">
        <v>270.93</v>
      </c>
      <c r="K21">
        <v>49.13</v>
      </c>
      <c r="L21">
        <v>4.88</v>
      </c>
      <c r="M21">
        <v>9.1</v>
      </c>
      <c r="N21" s="135">
        <v>0</v>
      </c>
      <c r="O21" s="135">
        <v>0</v>
      </c>
      <c r="P21" s="135">
        <v>0</v>
      </c>
      <c r="Q21">
        <v>5.0599999999999996</v>
      </c>
      <c r="R21">
        <v>0</v>
      </c>
      <c r="S21">
        <v>5.46</v>
      </c>
      <c r="T21">
        <v>122.79</v>
      </c>
      <c r="U21">
        <v>40.93</v>
      </c>
      <c r="V21">
        <v>40.92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23.49</v>
      </c>
      <c r="AD21">
        <v>73.55</v>
      </c>
      <c r="AE21">
        <v>73.55</v>
      </c>
      <c r="AF21">
        <v>6.45</v>
      </c>
      <c r="AG21">
        <f t="shared" si="1"/>
        <v>3.6229649999999998</v>
      </c>
      <c r="AH21">
        <f t="shared" si="2"/>
        <v>2.8270350000000004</v>
      </c>
    </row>
    <row r="22" spans="1:34">
      <c r="A22" t="s">
        <v>64</v>
      </c>
      <c r="B22" s="75">
        <v>166.35</v>
      </c>
      <c r="C22" s="75">
        <v>37.57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70.31</v>
      </c>
      <c r="J22">
        <v>270.93</v>
      </c>
      <c r="K22">
        <v>49.13</v>
      </c>
      <c r="L22">
        <v>4.88</v>
      </c>
      <c r="M22">
        <v>9.0299999999999994</v>
      </c>
      <c r="N22" s="135">
        <v>0</v>
      </c>
      <c r="O22" s="135">
        <v>0</v>
      </c>
      <c r="P22" s="135">
        <v>0</v>
      </c>
      <c r="Q22">
        <v>5.0599999999999996</v>
      </c>
      <c r="R22">
        <v>0</v>
      </c>
      <c r="S22">
        <v>5.46</v>
      </c>
      <c r="T22">
        <v>122.38</v>
      </c>
      <c r="U22">
        <v>40.79</v>
      </c>
      <c r="V22">
        <v>40.79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23.74</v>
      </c>
      <c r="AD22">
        <v>73.5</v>
      </c>
      <c r="AE22">
        <v>73.5</v>
      </c>
      <c r="AF22">
        <v>6.45</v>
      </c>
      <c r="AG22">
        <f t="shared" si="1"/>
        <v>3.6229649999999998</v>
      </c>
      <c r="AH22">
        <f t="shared" si="2"/>
        <v>2.8270350000000004</v>
      </c>
    </row>
    <row r="23" spans="1:34">
      <c r="A23" t="s">
        <v>65</v>
      </c>
      <c r="B23" s="75">
        <v>190.43</v>
      </c>
      <c r="C23" s="75">
        <v>55.55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115.66</v>
      </c>
      <c r="J23">
        <v>270.93</v>
      </c>
      <c r="K23">
        <v>49.13</v>
      </c>
      <c r="L23">
        <v>4.88</v>
      </c>
      <c r="M23">
        <v>9.15</v>
      </c>
      <c r="N23" s="135">
        <v>0</v>
      </c>
      <c r="O23" s="135">
        <v>0</v>
      </c>
      <c r="P23" s="135">
        <v>0</v>
      </c>
      <c r="Q23">
        <v>5.0599999999999996</v>
      </c>
      <c r="R23">
        <v>0</v>
      </c>
      <c r="S23">
        <v>5.38</v>
      </c>
      <c r="T23">
        <v>122.6</v>
      </c>
      <c r="U23">
        <v>40.869999999999997</v>
      </c>
      <c r="V23">
        <v>40.86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23.69</v>
      </c>
      <c r="AD23">
        <v>73.39</v>
      </c>
      <c r="AE23">
        <v>73.39</v>
      </c>
      <c r="AF23">
        <v>6.45</v>
      </c>
      <c r="AG23">
        <f t="shared" si="1"/>
        <v>3.6229649999999998</v>
      </c>
      <c r="AH23">
        <f t="shared" si="2"/>
        <v>2.8270350000000004</v>
      </c>
    </row>
    <row r="24" spans="1:34">
      <c r="A24" t="s">
        <v>66</v>
      </c>
      <c r="B24" s="75">
        <v>190.43</v>
      </c>
      <c r="C24" s="75">
        <v>55.55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115.66</v>
      </c>
      <c r="J24">
        <v>270.93</v>
      </c>
      <c r="K24">
        <v>49.13</v>
      </c>
      <c r="L24">
        <v>4.88</v>
      </c>
      <c r="M24">
        <v>9.33</v>
      </c>
      <c r="N24" s="135">
        <v>0</v>
      </c>
      <c r="O24" s="135">
        <v>0</v>
      </c>
      <c r="P24" s="135">
        <v>0</v>
      </c>
      <c r="Q24">
        <v>5.0599999999999996</v>
      </c>
      <c r="R24">
        <v>0</v>
      </c>
      <c r="S24">
        <v>5.38</v>
      </c>
      <c r="T24">
        <v>122.07</v>
      </c>
      <c r="U24">
        <v>40.69</v>
      </c>
      <c r="V24">
        <v>40.69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23.76</v>
      </c>
      <c r="AD24">
        <v>73.569999999999993</v>
      </c>
      <c r="AE24">
        <v>73.569999999999993</v>
      </c>
      <c r="AF24">
        <v>5.2</v>
      </c>
      <c r="AG24">
        <f t="shared" si="1"/>
        <v>2.9208400000000001</v>
      </c>
      <c r="AH24">
        <f t="shared" si="2"/>
        <v>2.2791600000000001</v>
      </c>
    </row>
    <row r="25" spans="1:34">
      <c r="A25" t="s">
        <v>67</v>
      </c>
      <c r="B25" s="75">
        <v>190.43</v>
      </c>
      <c r="C25" s="75">
        <v>55.55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115.66</v>
      </c>
      <c r="J25">
        <v>270.93</v>
      </c>
      <c r="K25">
        <v>49.13</v>
      </c>
      <c r="L25">
        <v>4.88</v>
      </c>
      <c r="M25">
        <v>10.050000000000001</v>
      </c>
      <c r="N25" s="135">
        <v>0</v>
      </c>
      <c r="O25" s="135">
        <v>0</v>
      </c>
      <c r="P25" s="135">
        <v>0</v>
      </c>
      <c r="Q25">
        <v>5.0599999999999996</v>
      </c>
      <c r="R25">
        <v>0</v>
      </c>
      <c r="S25">
        <v>5.38</v>
      </c>
      <c r="T25">
        <v>122.18</v>
      </c>
      <c r="U25">
        <v>40.729999999999997</v>
      </c>
      <c r="V25">
        <v>40.72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23.78</v>
      </c>
      <c r="AD25">
        <v>73.599999999999994</v>
      </c>
      <c r="AE25">
        <v>73.599999999999994</v>
      </c>
      <c r="AF25">
        <v>5.2</v>
      </c>
      <c r="AG25">
        <f t="shared" si="1"/>
        <v>2.9208400000000001</v>
      </c>
      <c r="AH25">
        <f t="shared" si="2"/>
        <v>2.2791600000000001</v>
      </c>
    </row>
    <row r="26" spans="1:34">
      <c r="A26" t="s">
        <v>68</v>
      </c>
      <c r="B26" s="75">
        <v>180.8</v>
      </c>
      <c r="C26" s="75">
        <v>55.55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115.66</v>
      </c>
      <c r="J26">
        <v>270.93</v>
      </c>
      <c r="K26">
        <v>49.13</v>
      </c>
      <c r="L26">
        <v>4.88</v>
      </c>
      <c r="M26">
        <v>10.92</v>
      </c>
      <c r="N26" s="135">
        <v>0</v>
      </c>
      <c r="O26" s="135">
        <v>0</v>
      </c>
      <c r="P26" s="135">
        <v>0</v>
      </c>
      <c r="Q26">
        <v>5.0599999999999996</v>
      </c>
      <c r="R26">
        <v>4.2699999999999996</v>
      </c>
      <c r="S26">
        <v>5.38</v>
      </c>
      <c r="T26">
        <v>121.05</v>
      </c>
      <c r="U26">
        <v>40.35</v>
      </c>
      <c r="V26">
        <v>40.35</v>
      </c>
      <c r="W26">
        <v>0</v>
      </c>
      <c r="X26">
        <v>0</v>
      </c>
      <c r="Y26">
        <v>0</v>
      </c>
      <c r="Z26">
        <v>0</v>
      </c>
      <c r="AA26">
        <v>0.79</v>
      </c>
      <c r="AB26">
        <v>0.4</v>
      </c>
      <c r="AC26">
        <v>24.06</v>
      </c>
      <c r="AD26">
        <v>73.47</v>
      </c>
      <c r="AE26">
        <v>73.47</v>
      </c>
      <c r="AF26">
        <v>5.2</v>
      </c>
      <c r="AG26">
        <f t="shared" si="1"/>
        <v>2.9208400000000001</v>
      </c>
      <c r="AH26">
        <f t="shared" si="2"/>
        <v>2.2791600000000001</v>
      </c>
    </row>
    <row r="27" spans="1:34">
      <c r="A27" t="s">
        <v>69</v>
      </c>
      <c r="B27" s="75">
        <v>168.3</v>
      </c>
      <c r="C27" s="75">
        <v>55.55</v>
      </c>
      <c r="D27" s="135">
        <f t="shared" si="0"/>
        <v>32.43</v>
      </c>
      <c r="E27" s="75"/>
      <c r="F27" s="78">
        <v>7.0000000000000007E-2</v>
      </c>
      <c r="G27" s="78">
        <v>7.0000000000000007E-2</v>
      </c>
      <c r="H27" s="78">
        <v>0.08</v>
      </c>
      <c r="I27">
        <v>115.66</v>
      </c>
      <c r="J27">
        <v>270.93</v>
      </c>
      <c r="K27">
        <v>49.13</v>
      </c>
      <c r="L27">
        <v>4.7300000000000004</v>
      </c>
      <c r="M27">
        <v>11.85</v>
      </c>
      <c r="N27" s="135">
        <v>15.69</v>
      </c>
      <c r="O27" s="135">
        <v>1.45</v>
      </c>
      <c r="P27" s="135">
        <v>15.29</v>
      </c>
      <c r="Q27">
        <v>4.9800000000000004</v>
      </c>
      <c r="R27">
        <v>9.0399999999999991</v>
      </c>
      <c r="S27">
        <v>5.38</v>
      </c>
      <c r="T27">
        <v>120.91</v>
      </c>
      <c r="U27">
        <v>40.299999999999997</v>
      </c>
      <c r="V27">
        <v>40.31</v>
      </c>
      <c r="W27">
        <v>1.81</v>
      </c>
      <c r="X27">
        <v>0.36</v>
      </c>
      <c r="Y27">
        <v>0.03</v>
      </c>
      <c r="Z27">
        <v>0.59</v>
      </c>
      <c r="AA27">
        <v>2.88</v>
      </c>
      <c r="AB27">
        <v>1.44</v>
      </c>
      <c r="AC27">
        <v>24.11</v>
      </c>
      <c r="AD27">
        <v>73.55</v>
      </c>
      <c r="AE27">
        <v>73.55</v>
      </c>
      <c r="AF27">
        <v>5.2</v>
      </c>
      <c r="AG27">
        <f t="shared" si="1"/>
        <v>2.9208400000000001</v>
      </c>
      <c r="AH27">
        <f t="shared" si="2"/>
        <v>2.2791600000000001</v>
      </c>
    </row>
    <row r="28" spans="1:34">
      <c r="A28" t="s">
        <v>70</v>
      </c>
      <c r="B28" s="75">
        <v>163.26</v>
      </c>
      <c r="C28" s="75">
        <v>55.2</v>
      </c>
      <c r="D28" s="135">
        <f t="shared" si="0"/>
        <v>54.84</v>
      </c>
      <c r="E28" s="75"/>
      <c r="F28" s="78">
        <v>0.3</v>
      </c>
      <c r="G28" s="78">
        <v>0.3</v>
      </c>
      <c r="H28" s="78">
        <v>0.31</v>
      </c>
      <c r="I28">
        <v>115.66</v>
      </c>
      <c r="J28">
        <v>270.93</v>
      </c>
      <c r="K28">
        <v>49.13</v>
      </c>
      <c r="L28">
        <v>4.7300000000000004</v>
      </c>
      <c r="M28">
        <v>7.13</v>
      </c>
      <c r="N28" s="135">
        <v>26.2</v>
      </c>
      <c r="O28" s="135">
        <v>4.0199999999999996</v>
      </c>
      <c r="P28" s="135">
        <v>24.62</v>
      </c>
      <c r="Q28">
        <v>4.9800000000000004</v>
      </c>
      <c r="R28">
        <v>14</v>
      </c>
      <c r="S28">
        <v>5.38</v>
      </c>
      <c r="T28">
        <v>120.67</v>
      </c>
      <c r="U28">
        <v>40.22</v>
      </c>
      <c r="V28">
        <v>40.22</v>
      </c>
      <c r="W28">
        <v>6.36</v>
      </c>
      <c r="X28">
        <v>1.27</v>
      </c>
      <c r="Y28">
        <v>0.03</v>
      </c>
      <c r="Z28">
        <v>1.63</v>
      </c>
      <c r="AA28">
        <v>5.77</v>
      </c>
      <c r="AB28">
        <v>2.89</v>
      </c>
      <c r="AC28">
        <v>23.49</v>
      </c>
      <c r="AD28">
        <v>73.41</v>
      </c>
      <c r="AE28">
        <v>73.41</v>
      </c>
      <c r="AF28">
        <v>5.2</v>
      </c>
      <c r="AG28">
        <f t="shared" si="1"/>
        <v>2.9208400000000001</v>
      </c>
      <c r="AH28">
        <f t="shared" si="2"/>
        <v>2.2791600000000001</v>
      </c>
    </row>
    <row r="29" spans="1:34">
      <c r="A29" t="s">
        <v>71</v>
      </c>
      <c r="B29" s="75">
        <v>163.26</v>
      </c>
      <c r="C29" s="75">
        <v>55.2</v>
      </c>
      <c r="D29" s="135">
        <f t="shared" si="0"/>
        <v>77.64</v>
      </c>
      <c r="E29" s="75"/>
      <c r="F29" s="78">
        <v>0.48</v>
      </c>
      <c r="G29" s="78">
        <v>0.48</v>
      </c>
      <c r="H29" s="78">
        <v>0.49</v>
      </c>
      <c r="I29">
        <v>115.66</v>
      </c>
      <c r="J29">
        <v>270.93</v>
      </c>
      <c r="K29">
        <v>72.010000000000005</v>
      </c>
      <c r="L29">
        <v>4.7300000000000004</v>
      </c>
      <c r="M29">
        <v>7.53</v>
      </c>
      <c r="N29" s="135">
        <v>33</v>
      </c>
      <c r="O29" s="135">
        <v>11.64</v>
      </c>
      <c r="P29" s="135">
        <v>33</v>
      </c>
      <c r="Q29">
        <v>4.9800000000000004</v>
      </c>
      <c r="R29">
        <v>19.920000000000002</v>
      </c>
      <c r="S29">
        <v>5.38</v>
      </c>
      <c r="T29">
        <v>120.69</v>
      </c>
      <c r="U29">
        <v>40.229999999999997</v>
      </c>
      <c r="V29">
        <v>40.229999999999997</v>
      </c>
      <c r="W29">
        <v>12.08</v>
      </c>
      <c r="X29">
        <v>2.41</v>
      </c>
      <c r="Y29">
        <v>1.24</v>
      </c>
      <c r="Z29">
        <v>2.89</v>
      </c>
      <c r="AA29">
        <v>9.52</v>
      </c>
      <c r="AB29">
        <v>4.76</v>
      </c>
      <c r="AC29">
        <v>21</v>
      </c>
      <c r="AD29">
        <v>73.209999999999994</v>
      </c>
      <c r="AE29">
        <v>73.209999999999994</v>
      </c>
      <c r="AF29">
        <v>5.2</v>
      </c>
      <c r="AG29">
        <f t="shared" si="1"/>
        <v>2.9208400000000001</v>
      </c>
      <c r="AH29">
        <f t="shared" si="2"/>
        <v>2.2791600000000001</v>
      </c>
    </row>
    <row r="30" spans="1:34">
      <c r="A30" t="s">
        <v>72</v>
      </c>
      <c r="B30" s="75">
        <v>163.26</v>
      </c>
      <c r="C30" s="75">
        <v>37.21</v>
      </c>
      <c r="D30" s="135">
        <f t="shared" si="0"/>
        <v>84</v>
      </c>
      <c r="E30" s="75"/>
      <c r="F30" s="78">
        <v>1</v>
      </c>
      <c r="G30" s="78">
        <v>1</v>
      </c>
      <c r="H30" s="78">
        <v>1.02</v>
      </c>
      <c r="I30">
        <v>66.150000000000006</v>
      </c>
      <c r="J30">
        <v>270.93</v>
      </c>
      <c r="K30">
        <v>49.13</v>
      </c>
      <c r="L30">
        <v>4.7300000000000004</v>
      </c>
      <c r="M30">
        <v>7.71</v>
      </c>
      <c r="N30" s="135">
        <v>33</v>
      </c>
      <c r="O30" s="135">
        <v>18</v>
      </c>
      <c r="P30" s="135">
        <v>33</v>
      </c>
      <c r="Q30">
        <v>4.9800000000000004</v>
      </c>
      <c r="R30">
        <v>27.32</v>
      </c>
      <c r="S30">
        <v>5.38</v>
      </c>
      <c r="T30">
        <v>120.82</v>
      </c>
      <c r="U30">
        <v>40.270000000000003</v>
      </c>
      <c r="V30">
        <v>40.28</v>
      </c>
      <c r="W30">
        <v>19.88</v>
      </c>
      <c r="X30">
        <v>3.98</v>
      </c>
      <c r="Y30">
        <v>3.66</v>
      </c>
      <c r="Z30">
        <v>4.79</v>
      </c>
      <c r="AA30">
        <v>14.34</v>
      </c>
      <c r="AB30">
        <v>7.17</v>
      </c>
      <c r="AC30">
        <v>21.21</v>
      </c>
      <c r="AD30">
        <v>73.010000000000005</v>
      </c>
      <c r="AE30">
        <v>73.010000000000005</v>
      </c>
      <c r="AF30">
        <v>5.2</v>
      </c>
      <c r="AG30">
        <f t="shared" si="1"/>
        <v>2.9208400000000001</v>
      </c>
      <c r="AH30">
        <f t="shared" si="2"/>
        <v>2.2791600000000001</v>
      </c>
    </row>
    <row r="31" spans="1:34">
      <c r="A31" t="s">
        <v>73</v>
      </c>
      <c r="B31" s="75">
        <v>167.31</v>
      </c>
      <c r="C31" s="75">
        <v>37.21</v>
      </c>
      <c r="D31" s="135">
        <f t="shared" si="0"/>
        <v>90.45</v>
      </c>
      <c r="E31" s="75"/>
      <c r="F31" s="78">
        <v>1.72</v>
      </c>
      <c r="G31" s="78">
        <v>1.72</v>
      </c>
      <c r="H31" s="78">
        <v>1.76</v>
      </c>
      <c r="I31">
        <v>66.150000000000006</v>
      </c>
      <c r="J31">
        <v>270.93</v>
      </c>
      <c r="K31">
        <v>49.17</v>
      </c>
      <c r="L31">
        <v>4.7300000000000004</v>
      </c>
      <c r="M31">
        <v>8.0299999999999994</v>
      </c>
      <c r="N31" s="135">
        <v>31.73</v>
      </c>
      <c r="O31" s="135">
        <v>27</v>
      </c>
      <c r="P31" s="135">
        <v>31.72</v>
      </c>
      <c r="Q31">
        <v>4.9800000000000004</v>
      </c>
      <c r="R31">
        <v>35.729999999999997</v>
      </c>
      <c r="S31">
        <v>5.28</v>
      </c>
      <c r="T31">
        <v>120.72</v>
      </c>
      <c r="U31">
        <v>40.24</v>
      </c>
      <c r="V31">
        <v>40.24</v>
      </c>
      <c r="W31">
        <v>31.63</v>
      </c>
      <c r="X31">
        <v>6.32</v>
      </c>
      <c r="Y31">
        <v>7.16</v>
      </c>
      <c r="Z31">
        <v>7.25</v>
      </c>
      <c r="AA31">
        <v>22</v>
      </c>
      <c r="AB31">
        <v>11</v>
      </c>
      <c r="AC31">
        <v>21.36</v>
      </c>
      <c r="AD31">
        <v>72.819999999999993</v>
      </c>
      <c r="AE31">
        <v>72.819999999999993</v>
      </c>
      <c r="AF31">
        <v>5.2</v>
      </c>
      <c r="AG31">
        <f t="shared" si="1"/>
        <v>2.9208400000000001</v>
      </c>
      <c r="AH31">
        <f t="shared" si="2"/>
        <v>2.2791600000000001</v>
      </c>
    </row>
    <row r="32" spans="1:34">
      <c r="A32" t="s">
        <v>74</v>
      </c>
      <c r="B32" s="75">
        <v>192.83</v>
      </c>
      <c r="C32" s="75">
        <v>37.21</v>
      </c>
      <c r="D32" s="135">
        <f t="shared" si="0"/>
        <v>90.449999999999989</v>
      </c>
      <c r="E32" s="75"/>
      <c r="F32" s="78">
        <v>2.64</v>
      </c>
      <c r="G32" s="78">
        <v>2.64</v>
      </c>
      <c r="H32" s="78">
        <v>2.7</v>
      </c>
      <c r="I32">
        <v>66.150000000000006</v>
      </c>
      <c r="J32">
        <v>270.93</v>
      </c>
      <c r="K32">
        <v>49.17</v>
      </c>
      <c r="L32">
        <v>4.7300000000000004</v>
      </c>
      <c r="M32">
        <v>8.2100000000000009</v>
      </c>
      <c r="N32" s="135">
        <v>30.15</v>
      </c>
      <c r="O32" s="135">
        <v>30.15</v>
      </c>
      <c r="P32" s="135">
        <v>30.15</v>
      </c>
      <c r="Q32">
        <v>4.9800000000000004</v>
      </c>
      <c r="R32">
        <v>44.89</v>
      </c>
      <c r="S32">
        <v>5.28</v>
      </c>
      <c r="T32">
        <v>120.62</v>
      </c>
      <c r="U32">
        <v>40.21</v>
      </c>
      <c r="V32">
        <v>40.21</v>
      </c>
      <c r="W32">
        <v>46.79</v>
      </c>
      <c r="X32">
        <v>9.36</v>
      </c>
      <c r="Y32">
        <v>11.93</v>
      </c>
      <c r="Z32">
        <v>10.210000000000001</v>
      </c>
      <c r="AA32">
        <v>25.33</v>
      </c>
      <c r="AB32">
        <v>12.67</v>
      </c>
      <c r="AC32">
        <v>21.38</v>
      </c>
      <c r="AD32">
        <v>72.62</v>
      </c>
      <c r="AE32">
        <v>72.62</v>
      </c>
      <c r="AF32">
        <v>5.2</v>
      </c>
      <c r="AG32">
        <f t="shared" si="1"/>
        <v>2.9208400000000001</v>
      </c>
      <c r="AH32">
        <f t="shared" si="2"/>
        <v>2.2791600000000001</v>
      </c>
    </row>
    <row r="33" spans="1:34">
      <c r="A33" t="s">
        <v>75</v>
      </c>
      <c r="B33" s="75">
        <v>184.16</v>
      </c>
      <c r="C33" s="75">
        <v>55.2</v>
      </c>
      <c r="D33" s="135">
        <f t="shared" si="0"/>
        <v>90.449999999999989</v>
      </c>
      <c r="E33" s="75"/>
      <c r="F33" s="78">
        <v>3.83</v>
      </c>
      <c r="G33" s="78">
        <v>3.83</v>
      </c>
      <c r="H33" s="78">
        <v>3.92</v>
      </c>
      <c r="I33">
        <v>66.150000000000006</v>
      </c>
      <c r="J33">
        <v>270.93</v>
      </c>
      <c r="K33">
        <v>49.17</v>
      </c>
      <c r="L33">
        <v>4.7300000000000004</v>
      </c>
      <c r="M33">
        <v>10.61</v>
      </c>
      <c r="N33" s="135">
        <v>30.15</v>
      </c>
      <c r="O33" s="135">
        <v>30.15</v>
      </c>
      <c r="P33" s="135">
        <v>30.15</v>
      </c>
      <c r="Q33">
        <v>4.9800000000000004</v>
      </c>
      <c r="R33">
        <v>54.73</v>
      </c>
      <c r="S33">
        <v>5.28</v>
      </c>
      <c r="T33">
        <v>120.83</v>
      </c>
      <c r="U33">
        <v>40.28</v>
      </c>
      <c r="V33">
        <v>40.28</v>
      </c>
      <c r="W33">
        <v>64.84</v>
      </c>
      <c r="X33">
        <v>12.97</v>
      </c>
      <c r="Y33">
        <v>17.829999999999998</v>
      </c>
      <c r="Z33">
        <v>13.38</v>
      </c>
      <c r="AA33">
        <v>35.340000000000003</v>
      </c>
      <c r="AB33">
        <v>17.66</v>
      </c>
      <c r="AC33">
        <v>21.41</v>
      </c>
      <c r="AD33">
        <v>72.42</v>
      </c>
      <c r="AE33">
        <v>72.42</v>
      </c>
      <c r="AF33">
        <v>5.2</v>
      </c>
      <c r="AG33">
        <f t="shared" si="1"/>
        <v>2.9208400000000001</v>
      </c>
      <c r="AH33">
        <f t="shared" si="2"/>
        <v>2.2791600000000001</v>
      </c>
    </row>
    <row r="34" spans="1:34">
      <c r="A34" t="s">
        <v>76</v>
      </c>
      <c r="B34" s="75">
        <v>156.77000000000001</v>
      </c>
      <c r="C34" s="75">
        <v>37.21</v>
      </c>
      <c r="D34" s="135">
        <f t="shared" si="0"/>
        <v>90.449999999999989</v>
      </c>
      <c r="E34" s="75"/>
      <c r="F34" s="78">
        <v>5.01</v>
      </c>
      <c r="G34" s="78">
        <v>5.01</v>
      </c>
      <c r="H34" s="78">
        <v>5.14</v>
      </c>
      <c r="I34">
        <v>70.31</v>
      </c>
      <c r="J34">
        <v>270.93</v>
      </c>
      <c r="K34">
        <v>49.17</v>
      </c>
      <c r="L34">
        <v>4.7300000000000004</v>
      </c>
      <c r="M34">
        <v>10.93</v>
      </c>
      <c r="N34" s="135">
        <v>30.15</v>
      </c>
      <c r="O34" s="135">
        <v>30.15</v>
      </c>
      <c r="P34" s="135">
        <v>30.15</v>
      </c>
      <c r="Q34">
        <v>4.9800000000000004</v>
      </c>
      <c r="R34">
        <v>63.66</v>
      </c>
      <c r="S34">
        <v>5.28</v>
      </c>
      <c r="T34">
        <v>105.36</v>
      </c>
      <c r="U34">
        <v>35.119999999999997</v>
      </c>
      <c r="V34">
        <v>35.11</v>
      </c>
      <c r="W34">
        <v>84.08</v>
      </c>
      <c r="X34">
        <v>16.809999999999999</v>
      </c>
      <c r="Y34">
        <v>24.55</v>
      </c>
      <c r="Z34">
        <v>16.7</v>
      </c>
      <c r="AA34">
        <v>45.34</v>
      </c>
      <c r="AB34">
        <v>22.66</v>
      </c>
      <c r="AC34">
        <v>21.6</v>
      </c>
      <c r="AD34">
        <v>64.88</v>
      </c>
      <c r="AE34">
        <v>64.88</v>
      </c>
      <c r="AF34">
        <v>5.2</v>
      </c>
      <c r="AG34">
        <f t="shared" si="1"/>
        <v>2.9208400000000001</v>
      </c>
      <c r="AH34">
        <f t="shared" si="2"/>
        <v>2.2791600000000001</v>
      </c>
    </row>
    <row r="35" spans="1:34">
      <c r="A35" t="s">
        <v>77</v>
      </c>
      <c r="B35" s="75">
        <v>122.2</v>
      </c>
      <c r="C35" s="75">
        <v>32.4</v>
      </c>
      <c r="D35" s="135">
        <f t="shared" si="0"/>
        <v>96</v>
      </c>
      <c r="E35" s="75"/>
      <c r="F35" s="78">
        <v>6.13</v>
      </c>
      <c r="G35" s="78">
        <v>6.13</v>
      </c>
      <c r="H35" s="78">
        <v>6.28</v>
      </c>
      <c r="I35">
        <v>70.31</v>
      </c>
      <c r="J35">
        <v>231.19</v>
      </c>
      <c r="K35">
        <v>49.17</v>
      </c>
      <c r="L35">
        <v>4.7300000000000004</v>
      </c>
      <c r="M35">
        <v>10.67</v>
      </c>
      <c r="N35" s="135">
        <v>32</v>
      </c>
      <c r="O35" s="135">
        <v>32</v>
      </c>
      <c r="P35" s="135">
        <v>32</v>
      </c>
      <c r="Q35">
        <v>4.9800000000000004</v>
      </c>
      <c r="R35">
        <v>71.63</v>
      </c>
      <c r="S35">
        <v>5.28</v>
      </c>
      <c r="T35">
        <v>108.55</v>
      </c>
      <c r="U35">
        <v>36.18</v>
      </c>
      <c r="V35">
        <v>36.19</v>
      </c>
      <c r="W35">
        <v>104.53</v>
      </c>
      <c r="X35">
        <v>20.9</v>
      </c>
      <c r="Y35">
        <v>31.99</v>
      </c>
      <c r="Z35">
        <v>22.91</v>
      </c>
      <c r="AA35">
        <v>51.34</v>
      </c>
      <c r="AB35">
        <v>25.66</v>
      </c>
      <c r="AC35">
        <v>20.21</v>
      </c>
      <c r="AD35">
        <v>65.209999999999994</v>
      </c>
      <c r="AE35">
        <v>65.209999999999994</v>
      </c>
      <c r="AF35">
        <v>5.2</v>
      </c>
      <c r="AG35">
        <f t="shared" si="1"/>
        <v>2.9208400000000001</v>
      </c>
      <c r="AH35">
        <f t="shared" si="2"/>
        <v>2.2791600000000001</v>
      </c>
    </row>
    <row r="36" spans="1:34">
      <c r="A36" t="s">
        <v>78</v>
      </c>
      <c r="B36" s="75">
        <v>122.2</v>
      </c>
      <c r="C36" s="75">
        <v>32.4</v>
      </c>
      <c r="D36" s="135">
        <f t="shared" si="0"/>
        <v>96</v>
      </c>
      <c r="E36" s="75"/>
      <c r="F36" s="78">
        <v>7.27</v>
      </c>
      <c r="G36" s="78">
        <v>7.27</v>
      </c>
      <c r="H36" s="78">
        <v>7.46</v>
      </c>
      <c r="I36">
        <v>70.31</v>
      </c>
      <c r="J36">
        <v>192.66</v>
      </c>
      <c r="K36">
        <v>49.17</v>
      </c>
      <c r="L36">
        <v>4.7300000000000004</v>
      </c>
      <c r="M36">
        <v>10.47</v>
      </c>
      <c r="N36" s="135">
        <v>32</v>
      </c>
      <c r="O36" s="135">
        <v>32</v>
      </c>
      <c r="P36" s="135">
        <v>32</v>
      </c>
      <c r="Q36">
        <v>4.9800000000000004</v>
      </c>
      <c r="R36">
        <v>79.63</v>
      </c>
      <c r="S36">
        <v>5.28</v>
      </c>
      <c r="T36">
        <v>110.34</v>
      </c>
      <c r="U36">
        <v>36.78</v>
      </c>
      <c r="V36">
        <v>36.79</v>
      </c>
      <c r="W36">
        <v>124.38</v>
      </c>
      <c r="X36">
        <v>24.88</v>
      </c>
      <c r="Y36">
        <v>40.11</v>
      </c>
      <c r="Z36">
        <v>26.79</v>
      </c>
      <c r="AA36">
        <v>55.34</v>
      </c>
      <c r="AB36">
        <v>27.66</v>
      </c>
      <c r="AC36">
        <v>20.61</v>
      </c>
      <c r="AD36">
        <v>65.55</v>
      </c>
      <c r="AE36">
        <v>65.55</v>
      </c>
      <c r="AF36">
        <v>5.2</v>
      </c>
      <c r="AG36">
        <f t="shared" si="1"/>
        <v>2.9208400000000001</v>
      </c>
      <c r="AH36">
        <f t="shared" si="2"/>
        <v>2.2791600000000001</v>
      </c>
    </row>
    <row r="37" spans="1:34">
      <c r="A37" t="s">
        <v>79</v>
      </c>
      <c r="B37" s="75">
        <v>122.2</v>
      </c>
      <c r="C37" s="75">
        <v>32.4</v>
      </c>
      <c r="D37" s="135">
        <f t="shared" si="0"/>
        <v>96</v>
      </c>
      <c r="E37" s="75"/>
      <c r="F37" s="78">
        <v>8.25</v>
      </c>
      <c r="G37" s="78">
        <v>8.25</v>
      </c>
      <c r="H37" s="78">
        <v>8.4600000000000009</v>
      </c>
      <c r="I37">
        <v>66.150000000000006</v>
      </c>
      <c r="J37">
        <v>149.31</v>
      </c>
      <c r="K37">
        <v>49.17</v>
      </c>
      <c r="L37">
        <v>4.7300000000000004</v>
      </c>
      <c r="M37">
        <v>10.130000000000001</v>
      </c>
      <c r="N37" s="135">
        <v>32</v>
      </c>
      <c r="O37" s="135">
        <v>32</v>
      </c>
      <c r="P37" s="135">
        <v>32</v>
      </c>
      <c r="Q37">
        <v>4.9800000000000004</v>
      </c>
      <c r="R37">
        <v>88.34</v>
      </c>
      <c r="S37">
        <v>5.28</v>
      </c>
      <c r="T37">
        <v>112.79</v>
      </c>
      <c r="U37">
        <v>37.6</v>
      </c>
      <c r="V37">
        <v>37.590000000000003</v>
      </c>
      <c r="W37">
        <v>143.57</v>
      </c>
      <c r="X37">
        <v>28.71</v>
      </c>
      <c r="Y37">
        <v>46.04</v>
      </c>
      <c r="Z37">
        <v>30.37</v>
      </c>
      <c r="AA37">
        <v>62</v>
      </c>
      <c r="AB37">
        <v>31</v>
      </c>
      <c r="AC37">
        <v>20.68</v>
      </c>
      <c r="AD37">
        <v>65.88</v>
      </c>
      <c r="AE37">
        <v>65.88</v>
      </c>
      <c r="AF37">
        <v>5.2</v>
      </c>
      <c r="AG37">
        <f t="shared" si="1"/>
        <v>2.9208400000000001</v>
      </c>
      <c r="AH37">
        <f t="shared" si="2"/>
        <v>2.2791600000000001</v>
      </c>
    </row>
    <row r="38" spans="1:34">
      <c r="A38" t="s">
        <v>80</v>
      </c>
      <c r="B38" s="75">
        <v>122.2</v>
      </c>
      <c r="C38" s="75">
        <v>32.4</v>
      </c>
      <c r="D38" s="135">
        <f t="shared" si="0"/>
        <v>96</v>
      </c>
      <c r="E38" s="75"/>
      <c r="F38" s="78">
        <v>9.44</v>
      </c>
      <c r="G38" s="78">
        <v>9.44</v>
      </c>
      <c r="H38" s="78">
        <v>9.67</v>
      </c>
      <c r="I38">
        <v>66.150000000000006</v>
      </c>
      <c r="J38">
        <v>149.31</v>
      </c>
      <c r="K38">
        <v>49.17</v>
      </c>
      <c r="L38">
        <v>4.7300000000000004</v>
      </c>
      <c r="M38">
        <v>9.84</v>
      </c>
      <c r="N38" s="135">
        <v>32</v>
      </c>
      <c r="O38" s="135">
        <v>32</v>
      </c>
      <c r="P38" s="135">
        <v>32</v>
      </c>
      <c r="Q38">
        <v>4.9800000000000004</v>
      </c>
      <c r="R38">
        <v>97.18</v>
      </c>
      <c r="S38">
        <v>5.28</v>
      </c>
      <c r="T38">
        <v>113.41</v>
      </c>
      <c r="U38">
        <v>37.799999999999997</v>
      </c>
      <c r="V38">
        <v>37.81</v>
      </c>
      <c r="W38">
        <v>162.03</v>
      </c>
      <c r="X38">
        <v>32.4</v>
      </c>
      <c r="Y38">
        <v>53.16</v>
      </c>
      <c r="Z38">
        <v>33.590000000000003</v>
      </c>
      <c r="AA38">
        <v>69.34</v>
      </c>
      <c r="AB38">
        <v>34.659999999999997</v>
      </c>
      <c r="AC38">
        <v>21.54</v>
      </c>
      <c r="AD38">
        <v>66.349999999999994</v>
      </c>
      <c r="AE38">
        <v>66.349999999999994</v>
      </c>
      <c r="AF38">
        <v>5.2</v>
      </c>
      <c r="AG38">
        <f t="shared" si="1"/>
        <v>2.9208400000000001</v>
      </c>
      <c r="AH38">
        <f t="shared" si="2"/>
        <v>2.2791600000000001</v>
      </c>
    </row>
    <row r="39" spans="1:34">
      <c r="A39" t="s">
        <v>81</v>
      </c>
      <c r="B39" s="75">
        <v>120.96</v>
      </c>
      <c r="C39" s="75">
        <v>32.4</v>
      </c>
      <c r="D39" s="135">
        <f t="shared" si="0"/>
        <v>96</v>
      </c>
      <c r="E39" s="75"/>
      <c r="F39" s="78">
        <v>10.43</v>
      </c>
      <c r="G39" s="78">
        <v>10.43</v>
      </c>
      <c r="H39" s="78">
        <v>10.7</v>
      </c>
      <c r="I39">
        <v>66.150000000000006</v>
      </c>
      <c r="J39">
        <v>192.66</v>
      </c>
      <c r="K39">
        <v>49.17</v>
      </c>
      <c r="L39">
        <v>4.6500000000000004</v>
      </c>
      <c r="M39">
        <v>9.2100000000000009</v>
      </c>
      <c r="N39" s="135">
        <v>32</v>
      </c>
      <c r="O39" s="135">
        <v>32</v>
      </c>
      <c r="P39" s="135">
        <v>32</v>
      </c>
      <c r="Q39">
        <v>4.9800000000000004</v>
      </c>
      <c r="R39">
        <v>105.49</v>
      </c>
      <c r="S39">
        <v>5.28</v>
      </c>
      <c r="T39">
        <v>117.61</v>
      </c>
      <c r="U39">
        <v>39.200000000000003</v>
      </c>
      <c r="V39">
        <v>39.200000000000003</v>
      </c>
      <c r="W39">
        <v>179.47</v>
      </c>
      <c r="X39">
        <v>35.89</v>
      </c>
      <c r="Y39">
        <v>58.92</v>
      </c>
      <c r="Z39">
        <v>36.29</v>
      </c>
      <c r="AA39">
        <v>74</v>
      </c>
      <c r="AB39">
        <v>37</v>
      </c>
      <c r="AC39">
        <v>24.67</v>
      </c>
      <c r="AD39">
        <v>66.58</v>
      </c>
      <c r="AE39">
        <v>66.58</v>
      </c>
      <c r="AF39">
        <v>5.2</v>
      </c>
      <c r="AG39">
        <f t="shared" si="1"/>
        <v>2.9208400000000001</v>
      </c>
      <c r="AH39">
        <f t="shared" si="2"/>
        <v>2.2791600000000001</v>
      </c>
    </row>
    <row r="40" spans="1:34">
      <c r="A40" t="s">
        <v>82</v>
      </c>
      <c r="B40" s="75">
        <v>120.96</v>
      </c>
      <c r="C40" s="75">
        <v>32.4</v>
      </c>
      <c r="D40" s="135">
        <f t="shared" si="0"/>
        <v>96</v>
      </c>
      <c r="E40" s="75"/>
      <c r="F40" s="78">
        <v>11.15</v>
      </c>
      <c r="G40" s="78">
        <v>11.15</v>
      </c>
      <c r="H40" s="78">
        <v>11.43</v>
      </c>
      <c r="I40">
        <v>66.150000000000006</v>
      </c>
      <c r="J40">
        <v>231.19</v>
      </c>
      <c r="K40">
        <v>49.17</v>
      </c>
      <c r="L40">
        <v>4.6500000000000004</v>
      </c>
      <c r="M40">
        <v>8.8800000000000008</v>
      </c>
      <c r="N40" s="135">
        <v>32</v>
      </c>
      <c r="O40" s="135">
        <v>32</v>
      </c>
      <c r="P40" s="135">
        <v>32</v>
      </c>
      <c r="Q40">
        <v>4.9800000000000004</v>
      </c>
      <c r="R40">
        <v>112.73</v>
      </c>
      <c r="S40">
        <v>5.28</v>
      </c>
      <c r="T40">
        <v>117.5</v>
      </c>
      <c r="U40">
        <v>39.17</v>
      </c>
      <c r="V40">
        <v>39.17</v>
      </c>
      <c r="W40">
        <v>195.98</v>
      </c>
      <c r="X40">
        <v>39.200000000000003</v>
      </c>
      <c r="Y40">
        <v>65.02</v>
      </c>
      <c r="Z40">
        <v>38.49</v>
      </c>
      <c r="AA40">
        <v>78.67</v>
      </c>
      <c r="AB40">
        <v>39.33</v>
      </c>
      <c r="AC40">
        <v>24.91</v>
      </c>
      <c r="AD40">
        <v>73.14</v>
      </c>
      <c r="AE40">
        <v>73.14</v>
      </c>
      <c r="AF40">
        <v>5.2</v>
      </c>
      <c r="AG40">
        <f t="shared" si="1"/>
        <v>2.9208400000000001</v>
      </c>
      <c r="AH40">
        <f t="shared" si="2"/>
        <v>2.2791600000000001</v>
      </c>
    </row>
    <row r="41" spans="1:34">
      <c r="A41" t="s">
        <v>83</v>
      </c>
      <c r="B41" s="75">
        <v>120.96</v>
      </c>
      <c r="C41" s="75">
        <v>32.4</v>
      </c>
      <c r="D41" s="135">
        <f t="shared" si="0"/>
        <v>96</v>
      </c>
      <c r="E41" s="75"/>
      <c r="F41" s="78">
        <v>11.95</v>
      </c>
      <c r="G41" s="78">
        <v>11.95</v>
      </c>
      <c r="H41" s="78">
        <v>12.25</v>
      </c>
      <c r="I41">
        <v>66.150000000000006</v>
      </c>
      <c r="J41">
        <v>270.93</v>
      </c>
      <c r="K41">
        <v>49.17</v>
      </c>
      <c r="L41">
        <v>4.6500000000000004</v>
      </c>
      <c r="M41">
        <v>14.07</v>
      </c>
      <c r="N41" s="135">
        <v>32</v>
      </c>
      <c r="O41" s="135">
        <v>32</v>
      </c>
      <c r="P41" s="135">
        <v>32</v>
      </c>
      <c r="Q41">
        <v>4.9800000000000004</v>
      </c>
      <c r="R41">
        <v>118.86</v>
      </c>
      <c r="S41">
        <v>5.28</v>
      </c>
      <c r="T41">
        <v>117.5</v>
      </c>
      <c r="U41">
        <v>39.17</v>
      </c>
      <c r="V41">
        <v>39.17</v>
      </c>
      <c r="W41">
        <v>211.03</v>
      </c>
      <c r="X41">
        <v>42.2</v>
      </c>
      <c r="Y41">
        <v>70.44</v>
      </c>
      <c r="Z41">
        <v>42.09</v>
      </c>
      <c r="AA41">
        <v>83.34</v>
      </c>
      <c r="AB41">
        <v>41.66</v>
      </c>
      <c r="AC41">
        <v>25.2</v>
      </c>
      <c r="AD41">
        <v>73.209999999999994</v>
      </c>
      <c r="AE41">
        <v>73.209999999999994</v>
      </c>
      <c r="AF41">
        <v>5.2</v>
      </c>
      <c r="AG41">
        <f t="shared" si="1"/>
        <v>2.9208400000000001</v>
      </c>
      <c r="AH41">
        <f t="shared" si="2"/>
        <v>2.2791600000000001</v>
      </c>
    </row>
    <row r="42" spans="1:34">
      <c r="A42" t="s">
        <v>84</v>
      </c>
      <c r="B42" s="75">
        <v>120.96</v>
      </c>
      <c r="C42" s="75">
        <v>32.4</v>
      </c>
      <c r="D42" s="135">
        <f t="shared" si="0"/>
        <v>96</v>
      </c>
      <c r="E42" s="75"/>
      <c r="F42" s="78">
        <v>12.76</v>
      </c>
      <c r="G42" s="78">
        <v>12.76</v>
      </c>
      <c r="H42" s="78">
        <v>13.07</v>
      </c>
      <c r="I42">
        <v>66.150000000000006</v>
      </c>
      <c r="J42">
        <v>270.93</v>
      </c>
      <c r="K42">
        <v>49.17</v>
      </c>
      <c r="L42">
        <v>4.6500000000000004</v>
      </c>
      <c r="M42">
        <v>14.03</v>
      </c>
      <c r="N42" s="135">
        <v>32</v>
      </c>
      <c r="O42" s="135">
        <v>32</v>
      </c>
      <c r="P42" s="135">
        <v>32</v>
      </c>
      <c r="Q42">
        <v>4.9800000000000004</v>
      </c>
      <c r="R42">
        <v>124.46</v>
      </c>
      <c r="S42">
        <v>5.28</v>
      </c>
      <c r="T42">
        <v>117.68</v>
      </c>
      <c r="U42">
        <v>39.229999999999997</v>
      </c>
      <c r="V42">
        <v>39.22</v>
      </c>
      <c r="W42">
        <v>224.71</v>
      </c>
      <c r="X42">
        <v>44.94</v>
      </c>
      <c r="Y42">
        <v>75.16</v>
      </c>
      <c r="Z42">
        <v>44.38</v>
      </c>
      <c r="AA42">
        <v>88.67</v>
      </c>
      <c r="AB42">
        <v>44.33</v>
      </c>
      <c r="AC42">
        <v>25.59</v>
      </c>
      <c r="AD42">
        <v>73.12</v>
      </c>
      <c r="AE42">
        <v>73.12</v>
      </c>
      <c r="AF42">
        <v>5.2</v>
      </c>
      <c r="AG42">
        <f t="shared" si="1"/>
        <v>2.9208400000000001</v>
      </c>
      <c r="AH42">
        <f t="shared" si="2"/>
        <v>2.2791600000000001</v>
      </c>
    </row>
    <row r="43" spans="1:34">
      <c r="A43" t="s">
        <v>85</v>
      </c>
      <c r="B43" s="75">
        <v>120.96</v>
      </c>
      <c r="C43" s="75">
        <v>32.4</v>
      </c>
      <c r="D43" s="135">
        <f t="shared" si="0"/>
        <v>96</v>
      </c>
      <c r="E43" s="75"/>
      <c r="F43" s="78">
        <v>14.56</v>
      </c>
      <c r="G43" s="78">
        <v>14.56</v>
      </c>
      <c r="H43" s="78">
        <v>14.91</v>
      </c>
      <c r="I43">
        <v>66.150000000000006</v>
      </c>
      <c r="J43">
        <v>270.93</v>
      </c>
      <c r="K43">
        <v>49.17</v>
      </c>
      <c r="L43">
        <v>4.6500000000000004</v>
      </c>
      <c r="M43">
        <v>13.93</v>
      </c>
      <c r="N43" s="135">
        <v>32</v>
      </c>
      <c r="O43" s="135">
        <v>32</v>
      </c>
      <c r="P43" s="135">
        <v>32</v>
      </c>
      <c r="Q43">
        <v>4.9800000000000004</v>
      </c>
      <c r="R43">
        <v>128.69</v>
      </c>
      <c r="S43">
        <v>5.19</v>
      </c>
      <c r="T43">
        <v>117.51</v>
      </c>
      <c r="U43">
        <v>39.17</v>
      </c>
      <c r="V43">
        <v>39.18</v>
      </c>
      <c r="W43">
        <v>237.47</v>
      </c>
      <c r="X43">
        <v>47.49</v>
      </c>
      <c r="Y43">
        <v>79.709999999999994</v>
      </c>
      <c r="Z43">
        <v>46.3</v>
      </c>
      <c r="AA43">
        <v>92</v>
      </c>
      <c r="AB43">
        <v>46</v>
      </c>
      <c r="AC43">
        <v>25.82</v>
      </c>
      <c r="AD43">
        <v>72.459999999999994</v>
      </c>
      <c r="AE43">
        <v>72.459999999999994</v>
      </c>
      <c r="AF43">
        <v>5.2</v>
      </c>
      <c r="AG43">
        <f t="shared" si="1"/>
        <v>2.9208400000000001</v>
      </c>
      <c r="AH43">
        <f t="shared" si="2"/>
        <v>2.2791600000000001</v>
      </c>
    </row>
    <row r="44" spans="1:34">
      <c r="A44" t="s">
        <v>86</v>
      </c>
      <c r="B44" s="75">
        <v>120.96</v>
      </c>
      <c r="C44" s="75">
        <v>32.4</v>
      </c>
      <c r="D44" s="135">
        <f t="shared" si="0"/>
        <v>96</v>
      </c>
      <c r="E44" s="75"/>
      <c r="F44" s="78">
        <v>15.22</v>
      </c>
      <c r="G44" s="78">
        <v>15.22</v>
      </c>
      <c r="H44" s="78">
        <v>15.59</v>
      </c>
      <c r="I44">
        <v>66.150000000000006</v>
      </c>
      <c r="J44">
        <v>270.93</v>
      </c>
      <c r="K44">
        <v>49.17</v>
      </c>
      <c r="L44">
        <v>4.6500000000000004</v>
      </c>
      <c r="M44">
        <v>13.66</v>
      </c>
      <c r="N44" s="135">
        <v>32</v>
      </c>
      <c r="O44" s="135">
        <v>32</v>
      </c>
      <c r="P44" s="135">
        <v>32</v>
      </c>
      <c r="Q44">
        <v>4.9800000000000004</v>
      </c>
      <c r="R44">
        <v>131.72999999999999</v>
      </c>
      <c r="S44">
        <v>5.19</v>
      </c>
      <c r="T44">
        <v>117.96</v>
      </c>
      <c r="U44">
        <v>39.32</v>
      </c>
      <c r="V44">
        <v>39.31</v>
      </c>
      <c r="W44">
        <v>238.33</v>
      </c>
      <c r="X44">
        <v>47.67</v>
      </c>
      <c r="Y44">
        <v>83.98</v>
      </c>
      <c r="Z44">
        <v>47.58</v>
      </c>
      <c r="AA44">
        <v>91.34</v>
      </c>
      <c r="AB44">
        <v>45.66</v>
      </c>
      <c r="AC44">
        <v>26.02</v>
      </c>
      <c r="AD44">
        <v>72.48</v>
      </c>
      <c r="AE44">
        <v>72.48</v>
      </c>
      <c r="AF44">
        <v>5.2</v>
      </c>
      <c r="AG44">
        <f t="shared" si="1"/>
        <v>2.9208400000000001</v>
      </c>
      <c r="AH44">
        <f t="shared" si="2"/>
        <v>2.2791600000000001</v>
      </c>
    </row>
    <row r="45" spans="1:34">
      <c r="A45" t="s">
        <v>87</v>
      </c>
      <c r="B45" s="75">
        <v>136.66999999999999</v>
      </c>
      <c r="C45" s="75">
        <v>32.4</v>
      </c>
      <c r="D45" s="135">
        <f t="shared" si="0"/>
        <v>96</v>
      </c>
      <c r="E45" s="75"/>
      <c r="F45" s="78">
        <v>15.78</v>
      </c>
      <c r="G45" s="78">
        <v>15.78</v>
      </c>
      <c r="H45" s="78">
        <v>16.170000000000002</v>
      </c>
      <c r="I45">
        <v>66.150000000000006</v>
      </c>
      <c r="J45">
        <v>270.93</v>
      </c>
      <c r="K45">
        <v>49.17</v>
      </c>
      <c r="L45">
        <v>4.6500000000000004</v>
      </c>
      <c r="M45">
        <v>12.06</v>
      </c>
      <c r="N45" s="135">
        <v>32</v>
      </c>
      <c r="O45" s="135">
        <v>32</v>
      </c>
      <c r="P45" s="135">
        <v>32</v>
      </c>
      <c r="Q45">
        <v>4.9800000000000004</v>
      </c>
      <c r="R45">
        <v>134.80000000000001</v>
      </c>
      <c r="S45">
        <v>5.19</v>
      </c>
      <c r="T45">
        <v>117.58</v>
      </c>
      <c r="U45">
        <v>39.19</v>
      </c>
      <c r="V45">
        <v>39.200000000000003</v>
      </c>
      <c r="W45">
        <v>238.33</v>
      </c>
      <c r="X45">
        <v>47.67</v>
      </c>
      <c r="Y45">
        <v>86.89</v>
      </c>
      <c r="Z45">
        <v>48.27</v>
      </c>
      <c r="AA45">
        <v>91.34</v>
      </c>
      <c r="AB45">
        <v>45.66</v>
      </c>
      <c r="AC45">
        <v>26.13</v>
      </c>
      <c r="AD45">
        <v>72.41</v>
      </c>
      <c r="AE45">
        <v>72.41</v>
      </c>
      <c r="AF45">
        <v>5.2</v>
      </c>
      <c r="AG45">
        <f t="shared" si="1"/>
        <v>2.9208400000000001</v>
      </c>
      <c r="AH45">
        <f t="shared" si="2"/>
        <v>2.2791600000000001</v>
      </c>
    </row>
    <row r="46" spans="1:34">
      <c r="A46" t="s">
        <v>88</v>
      </c>
      <c r="B46" s="75">
        <v>179.03</v>
      </c>
      <c r="C46" s="75">
        <v>32.4</v>
      </c>
      <c r="D46" s="135">
        <f t="shared" si="0"/>
        <v>96</v>
      </c>
      <c r="E46" s="75"/>
      <c r="F46" s="78">
        <v>16.27</v>
      </c>
      <c r="G46" s="78">
        <v>16.27</v>
      </c>
      <c r="H46" s="78">
        <v>16.670000000000002</v>
      </c>
      <c r="I46">
        <v>66.150000000000006</v>
      </c>
      <c r="J46">
        <v>270.93</v>
      </c>
      <c r="K46">
        <v>49.17</v>
      </c>
      <c r="L46">
        <v>4.6500000000000004</v>
      </c>
      <c r="M46">
        <v>11.65</v>
      </c>
      <c r="N46" s="135">
        <v>32</v>
      </c>
      <c r="O46" s="135">
        <v>32</v>
      </c>
      <c r="P46" s="135">
        <v>32</v>
      </c>
      <c r="Q46">
        <v>4.9800000000000004</v>
      </c>
      <c r="R46">
        <v>137.91</v>
      </c>
      <c r="S46">
        <v>5.19</v>
      </c>
      <c r="T46">
        <v>117.89</v>
      </c>
      <c r="U46">
        <v>39.299999999999997</v>
      </c>
      <c r="V46">
        <v>39.299999999999997</v>
      </c>
      <c r="W46">
        <v>238.33</v>
      </c>
      <c r="X46">
        <v>47.67</v>
      </c>
      <c r="Y46">
        <v>88.31</v>
      </c>
      <c r="Z46">
        <v>48.73</v>
      </c>
      <c r="AA46">
        <v>90.67</v>
      </c>
      <c r="AB46">
        <v>45.33</v>
      </c>
      <c r="AC46">
        <v>26.05</v>
      </c>
      <c r="AD46">
        <v>72.53</v>
      </c>
      <c r="AE46">
        <v>72.53</v>
      </c>
      <c r="AF46">
        <v>5.2</v>
      </c>
      <c r="AG46">
        <f t="shared" si="1"/>
        <v>2.9208400000000001</v>
      </c>
      <c r="AH46">
        <f t="shared" si="2"/>
        <v>2.2791600000000001</v>
      </c>
    </row>
    <row r="47" spans="1:34">
      <c r="A47" t="s">
        <v>89</v>
      </c>
      <c r="B47" s="75">
        <v>200.72</v>
      </c>
      <c r="C47" s="75">
        <v>50.38</v>
      </c>
      <c r="D47" s="135">
        <f t="shared" si="0"/>
        <v>96</v>
      </c>
      <c r="E47" s="75"/>
      <c r="F47" s="78">
        <v>16.7</v>
      </c>
      <c r="G47" s="78">
        <v>16.7</v>
      </c>
      <c r="H47" s="78">
        <v>17.11</v>
      </c>
      <c r="I47">
        <v>66.150000000000006</v>
      </c>
      <c r="J47">
        <v>270.93</v>
      </c>
      <c r="K47">
        <v>49.17</v>
      </c>
      <c r="L47">
        <v>4.6500000000000004</v>
      </c>
      <c r="M47">
        <v>11.63</v>
      </c>
      <c r="N47" s="135">
        <v>32</v>
      </c>
      <c r="O47" s="135">
        <v>32</v>
      </c>
      <c r="P47" s="135">
        <v>32</v>
      </c>
      <c r="Q47">
        <v>4.9000000000000004</v>
      </c>
      <c r="R47">
        <v>139.06</v>
      </c>
      <c r="S47">
        <v>5.19</v>
      </c>
      <c r="T47">
        <v>117.81</v>
      </c>
      <c r="U47">
        <v>39.270000000000003</v>
      </c>
      <c r="V47">
        <v>39.270000000000003</v>
      </c>
      <c r="W47">
        <v>238.33</v>
      </c>
      <c r="X47">
        <v>47.67</v>
      </c>
      <c r="Y47">
        <v>89.33</v>
      </c>
      <c r="Z47">
        <v>48.92</v>
      </c>
      <c r="AA47">
        <v>90</v>
      </c>
      <c r="AB47">
        <v>45</v>
      </c>
      <c r="AC47">
        <v>25.97</v>
      </c>
      <c r="AD47">
        <v>72.52</v>
      </c>
      <c r="AE47">
        <v>72.52</v>
      </c>
      <c r="AF47">
        <v>5.2</v>
      </c>
      <c r="AG47">
        <f t="shared" si="1"/>
        <v>2.9208400000000001</v>
      </c>
      <c r="AH47">
        <f t="shared" si="2"/>
        <v>2.2791600000000001</v>
      </c>
    </row>
    <row r="48" spans="1:34">
      <c r="A48" t="s">
        <v>90</v>
      </c>
      <c r="B48" s="75">
        <v>200.72</v>
      </c>
      <c r="C48" s="75">
        <v>50.38</v>
      </c>
      <c r="D48" s="135">
        <f t="shared" si="0"/>
        <v>96</v>
      </c>
      <c r="E48" s="75"/>
      <c r="F48" s="78">
        <v>17.04</v>
      </c>
      <c r="G48" s="78">
        <v>17.04</v>
      </c>
      <c r="H48" s="78">
        <v>17.46</v>
      </c>
      <c r="I48">
        <v>66.150000000000006</v>
      </c>
      <c r="J48">
        <v>270.93</v>
      </c>
      <c r="K48">
        <v>49.17</v>
      </c>
      <c r="L48">
        <v>4.6500000000000004</v>
      </c>
      <c r="M48">
        <v>11.83</v>
      </c>
      <c r="N48" s="135">
        <v>32</v>
      </c>
      <c r="O48" s="135">
        <v>32</v>
      </c>
      <c r="P48" s="135">
        <v>32</v>
      </c>
      <c r="Q48">
        <v>4.9000000000000004</v>
      </c>
      <c r="R48">
        <v>138.62</v>
      </c>
      <c r="S48">
        <v>5.19</v>
      </c>
      <c r="T48">
        <v>117.86</v>
      </c>
      <c r="U48">
        <v>39.28</v>
      </c>
      <c r="V48">
        <v>39.29</v>
      </c>
      <c r="W48">
        <v>238.33</v>
      </c>
      <c r="X48">
        <v>47.67</v>
      </c>
      <c r="Y48">
        <v>89.85</v>
      </c>
      <c r="Z48">
        <v>49.64</v>
      </c>
      <c r="AA48">
        <v>90</v>
      </c>
      <c r="AB48">
        <v>45</v>
      </c>
      <c r="AC48">
        <v>26.02</v>
      </c>
      <c r="AD48">
        <v>72.349999999999994</v>
      </c>
      <c r="AE48">
        <v>72.349999999999994</v>
      </c>
      <c r="AF48">
        <v>5.2</v>
      </c>
      <c r="AG48">
        <f t="shared" si="1"/>
        <v>2.9208400000000001</v>
      </c>
      <c r="AH48">
        <f t="shared" si="2"/>
        <v>2.2791600000000001</v>
      </c>
    </row>
    <row r="49" spans="1:34">
      <c r="A49" t="s">
        <v>91</v>
      </c>
      <c r="B49" s="75">
        <v>200.72</v>
      </c>
      <c r="C49" s="75">
        <v>50.38</v>
      </c>
      <c r="D49" s="135">
        <f t="shared" si="0"/>
        <v>96</v>
      </c>
      <c r="E49" s="75"/>
      <c r="F49" s="78">
        <v>17.27</v>
      </c>
      <c r="G49" s="78">
        <v>17.27</v>
      </c>
      <c r="H49" s="78">
        <v>17.7</v>
      </c>
      <c r="I49">
        <v>70.31</v>
      </c>
      <c r="J49">
        <v>270.93</v>
      </c>
      <c r="K49">
        <v>49.17</v>
      </c>
      <c r="L49">
        <v>4.6500000000000004</v>
      </c>
      <c r="M49">
        <v>11.71</v>
      </c>
      <c r="N49" s="135">
        <v>32</v>
      </c>
      <c r="O49" s="135">
        <v>32</v>
      </c>
      <c r="P49" s="135">
        <v>32</v>
      </c>
      <c r="Q49">
        <v>4.9000000000000004</v>
      </c>
      <c r="R49">
        <v>136.97999999999999</v>
      </c>
      <c r="S49">
        <v>5.19</v>
      </c>
      <c r="T49">
        <v>117.84</v>
      </c>
      <c r="U49">
        <v>39.28</v>
      </c>
      <c r="V49">
        <v>39.270000000000003</v>
      </c>
      <c r="W49">
        <v>238.33</v>
      </c>
      <c r="X49">
        <v>47.67</v>
      </c>
      <c r="Y49">
        <v>89.92</v>
      </c>
      <c r="Z49">
        <v>50</v>
      </c>
      <c r="AA49">
        <v>89.34</v>
      </c>
      <c r="AB49">
        <v>44.66</v>
      </c>
      <c r="AC49">
        <v>25.89</v>
      </c>
      <c r="AD49">
        <v>72.260000000000005</v>
      </c>
      <c r="AE49">
        <v>72.260000000000005</v>
      </c>
      <c r="AF49">
        <v>5.2</v>
      </c>
      <c r="AG49">
        <f t="shared" si="1"/>
        <v>2.9208400000000001</v>
      </c>
      <c r="AH49">
        <f t="shared" si="2"/>
        <v>2.2791600000000001</v>
      </c>
    </row>
    <row r="50" spans="1:34">
      <c r="A50" t="s">
        <v>92</v>
      </c>
      <c r="B50" s="75">
        <v>200.72</v>
      </c>
      <c r="C50" s="75">
        <v>50.38</v>
      </c>
      <c r="D50" s="135">
        <f t="shared" si="0"/>
        <v>96</v>
      </c>
      <c r="E50" s="75"/>
      <c r="F50" s="78">
        <v>17.63</v>
      </c>
      <c r="G50" s="78">
        <v>17.63</v>
      </c>
      <c r="H50" s="78">
        <v>18.079999999999998</v>
      </c>
      <c r="I50">
        <v>70.31</v>
      </c>
      <c r="J50">
        <v>270.93</v>
      </c>
      <c r="K50">
        <v>49.17</v>
      </c>
      <c r="L50">
        <v>4.6500000000000004</v>
      </c>
      <c r="M50">
        <v>11.71</v>
      </c>
      <c r="N50" s="135">
        <v>32</v>
      </c>
      <c r="O50" s="135">
        <v>32</v>
      </c>
      <c r="P50" s="135">
        <v>32</v>
      </c>
      <c r="Q50">
        <v>4.9000000000000004</v>
      </c>
      <c r="R50">
        <v>134.44999999999999</v>
      </c>
      <c r="S50">
        <v>5.19</v>
      </c>
      <c r="T50">
        <v>117.64</v>
      </c>
      <c r="U50">
        <v>39.21</v>
      </c>
      <c r="V50">
        <v>39.22</v>
      </c>
      <c r="W50">
        <v>238.33</v>
      </c>
      <c r="X50">
        <v>47.67</v>
      </c>
      <c r="Y50">
        <v>89.91</v>
      </c>
      <c r="Z50">
        <v>50</v>
      </c>
      <c r="AA50">
        <v>89.34</v>
      </c>
      <c r="AB50">
        <v>44.66</v>
      </c>
      <c r="AC50">
        <v>26.1</v>
      </c>
      <c r="AD50">
        <v>72.290000000000006</v>
      </c>
      <c r="AE50">
        <v>72.290000000000006</v>
      </c>
      <c r="AF50">
        <v>5.2</v>
      </c>
      <c r="AG50">
        <f t="shared" si="1"/>
        <v>2.9208400000000001</v>
      </c>
      <c r="AH50">
        <f t="shared" si="2"/>
        <v>2.2791600000000001</v>
      </c>
    </row>
    <row r="51" spans="1:34">
      <c r="A51" t="s">
        <v>93</v>
      </c>
      <c r="B51" s="75">
        <v>200.72</v>
      </c>
      <c r="C51" s="75">
        <v>50.38</v>
      </c>
      <c r="D51" s="135">
        <f t="shared" si="0"/>
        <v>96</v>
      </c>
      <c r="E51" s="75"/>
      <c r="F51" s="78">
        <v>17.66</v>
      </c>
      <c r="G51" s="78">
        <v>17.66</v>
      </c>
      <c r="H51" s="78">
        <v>18.100000000000001</v>
      </c>
      <c r="I51">
        <v>70.31</v>
      </c>
      <c r="J51">
        <v>270.93</v>
      </c>
      <c r="K51">
        <v>49.17</v>
      </c>
      <c r="L51">
        <v>4.6500000000000004</v>
      </c>
      <c r="M51">
        <v>11.48</v>
      </c>
      <c r="N51" s="135">
        <v>32</v>
      </c>
      <c r="O51" s="135">
        <v>32</v>
      </c>
      <c r="P51" s="135">
        <v>32</v>
      </c>
      <c r="Q51">
        <v>4.9000000000000004</v>
      </c>
      <c r="R51">
        <v>136.26</v>
      </c>
      <c r="S51">
        <v>4.91</v>
      </c>
      <c r="T51">
        <v>117.93</v>
      </c>
      <c r="U51">
        <v>39.31</v>
      </c>
      <c r="V51">
        <v>39.299999999999997</v>
      </c>
      <c r="W51">
        <v>238.33</v>
      </c>
      <c r="X51">
        <v>47.67</v>
      </c>
      <c r="Y51">
        <v>89.89</v>
      </c>
      <c r="Z51">
        <v>50</v>
      </c>
      <c r="AA51">
        <v>88.67</v>
      </c>
      <c r="AB51">
        <v>44.33</v>
      </c>
      <c r="AC51">
        <v>25.85</v>
      </c>
      <c r="AD51">
        <v>72.53</v>
      </c>
      <c r="AE51">
        <v>72.53</v>
      </c>
      <c r="AF51">
        <v>5.2</v>
      </c>
      <c r="AG51">
        <f t="shared" si="1"/>
        <v>2.9208400000000001</v>
      </c>
      <c r="AH51">
        <f t="shared" si="2"/>
        <v>2.2791600000000001</v>
      </c>
    </row>
    <row r="52" spans="1:34">
      <c r="A52" t="s">
        <v>94</v>
      </c>
      <c r="B52" s="75">
        <v>200.72</v>
      </c>
      <c r="C52" s="75">
        <v>50.38</v>
      </c>
      <c r="D52" s="135">
        <f t="shared" si="0"/>
        <v>96</v>
      </c>
      <c r="E52" s="75"/>
      <c r="F52" s="78">
        <v>17.7</v>
      </c>
      <c r="G52" s="78">
        <v>17.7</v>
      </c>
      <c r="H52" s="78">
        <v>18.14</v>
      </c>
      <c r="I52">
        <v>70.31</v>
      </c>
      <c r="J52">
        <v>270.93</v>
      </c>
      <c r="K52">
        <v>49.17</v>
      </c>
      <c r="L52">
        <v>4.6500000000000004</v>
      </c>
      <c r="M52">
        <v>11.13</v>
      </c>
      <c r="N52" s="135">
        <v>32</v>
      </c>
      <c r="O52" s="135">
        <v>32</v>
      </c>
      <c r="P52" s="135">
        <v>32</v>
      </c>
      <c r="Q52">
        <v>4.9000000000000004</v>
      </c>
      <c r="R52">
        <v>129.69999999999999</v>
      </c>
      <c r="S52">
        <v>4.91</v>
      </c>
      <c r="T52">
        <v>117.99</v>
      </c>
      <c r="U52">
        <v>39.33</v>
      </c>
      <c r="V52">
        <v>39.33</v>
      </c>
      <c r="W52">
        <v>238.33</v>
      </c>
      <c r="X52">
        <v>47.67</v>
      </c>
      <c r="Y52">
        <v>89.92</v>
      </c>
      <c r="Z52">
        <v>50</v>
      </c>
      <c r="AA52">
        <v>88.67</v>
      </c>
      <c r="AB52">
        <v>44.33</v>
      </c>
      <c r="AC52">
        <v>26.01</v>
      </c>
      <c r="AD52">
        <v>72.37</v>
      </c>
      <c r="AE52">
        <v>72.37</v>
      </c>
      <c r="AF52">
        <v>5.2</v>
      </c>
      <c r="AG52">
        <f t="shared" si="1"/>
        <v>2.9208400000000001</v>
      </c>
      <c r="AH52">
        <f t="shared" si="2"/>
        <v>2.2791600000000001</v>
      </c>
    </row>
    <row r="53" spans="1:34">
      <c r="A53" t="s">
        <v>95</v>
      </c>
      <c r="B53" s="75">
        <v>200.72</v>
      </c>
      <c r="C53" s="75">
        <v>50.38</v>
      </c>
      <c r="D53" s="135">
        <f t="shared" si="0"/>
        <v>96</v>
      </c>
      <c r="E53" s="75"/>
      <c r="F53" s="78">
        <v>17.670000000000002</v>
      </c>
      <c r="G53" s="78">
        <v>17.670000000000002</v>
      </c>
      <c r="H53" s="78">
        <v>18.11</v>
      </c>
      <c r="I53">
        <v>70.31</v>
      </c>
      <c r="J53">
        <v>270.93</v>
      </c>
      <c r="K53">
        <v>49.17</v>
      </c>
      <c r="L53">
        <v>4.6500000000000004</v>
      </c>
      <c r="M53">
        <v>8.3800000000000008</v>
      </c>
      <c r="N53" s="135">
        <v>32</v>
      </c>
      <c r="O53" s="135">
        <v>32</v>
      </c>
      <c r="P53" s="135">
        <v>32</v>
      </c>
      <c r="Q53">
        <v>4.9000000000000004</v>
      </c>
      <c r="R53">
        <v>128.80000000000001</v>
      </c>
      <c r="S53">
        <v>4.91</v>
      </c>
      <c r="T53">
        <v>117.93</v>
      </c>
      <c r="U53">
        <v>39.31</v>
      </c>
      <c r="V53">
        <v>39.32</v>
      </c>
      <c r="W53">
        <v>238.33</v>
      </c>
      <c r="X53">
        <v>47.67</v>
      </c>
      <c r="Y53">
        <v>89.9</v>
      </c>
      <c r="Z53">
        <v>50</v>
      </c>
      <c r="AA53">
        <v>89.34</v>
      </c>
      <c r="AB53">
        <v>44.66</v>
      </c>
      <c r="AC53">
        <v>25.87</v>
      </c>
      <c r="AD53">
        <v>72.34</v>
      </c>
      <c r="AE53">
        <v>72.34</v>
      </c>
      <c r="AF53">
        <v>5.2</v>
      </c>
      <c r="AG53">
        <f t="shared" si="1"/>
        <v>2.9208400000000001</v>
      </c>
      <c r="AH53">
        <f t="shared" si="2"/>
        <v>2.2791600000000001</v>
      </c>
    </row>
    <row r="54" spans="1:34">
      <c r="A54" t="s">
        <v>96</v>
      </c>
      <c r="B54" s="75">
        <v>200.72</v>
      </c>
      <c r="C54" s="75">
        <v>50.38</v>
      </c>
      <c r="D54" s="135">
        <f t="shared" si="0"/>
        <v>96</v>
      </c>
      <c r="E54" s="75"/>
      <c r="F54" s="78">
        <v>17.73</v>
      </c>
      <c r="G54" s="78">
        <v>17.73</v>
      </c>
      <c r="H54" s="78">
        <v>18.170000000000002</v>
      </c>
      <c r="I54">
        <v>70.31</v>
      </c>
      <c r="J54">
        <v>270.93</v>
      </c>
      <c r="K54">
        <v>49.17</v>
      </c>
      <c r="L54">
        <v>4.6500000000000004</v>
      </c>
      <c r="M54">
        <v>8.33</v>
      </c>
      <c r="N54" s="135">
        <v>32</v>
      </c>
      <c r="O54" s="135">
        <v>32</v>
      </c>
      <c r="P54" s="135">
        <v>32</v>
      </c>
      <c r="Q54">
        <v>4.9000000000000004</v>
      </c>
      <c r="R54">
        <v>128.22999999999999</v>
      </c>
      <c r="S54">
        <v>4.91</v>
      </c>
      <c r="T54">
        <v>117.53</v>
      </c>
      <c r="U54">
        <v>39.18</v>
      </c>
      <c r="V54">
        <v>39.17</v>
      </c>
      <c r="W54">
        <v>238.33</v>
      </c>
      <c r="X54">
        <v>47.67</v>
      </c>
      <c r="Y54">
        <v>0</v>
      </c>
      <c r="Z54">
        <v>50</v>
      </c>
      <c r="AA54">
        <v>90</v>
      </c>
      <c r="AB54">
        <v>45</v>
      </c>
      <c r="AC54">
        <v>26.1</v>
      </c>
      <c r="AD54">
        <v>72.55</v>
      </c>
      <c r="AE54">
        <v>72.55</v>
      </c>
      <c r="AF54">
        <v>5.2</v>
      </c>
      <c r="AG54">
        <f t="shared" si="1"/>
        <v>2.9208400000000001</v>
      </c>
      <c r="AH54">
        <f t="shared" si="2"/>
        <v>2.2791600000000001</v>
      </c>
    </row>
    <row r="55" spans="1:34">
      <c r="A55" t="s">
        <v>97</v>
      </c>
      <c r="B55" s="75">
        <v>152.56</v>
      </c>
      <c r="C55" s="75">
        <v>32.4</v>
      </c>
      <c r="D55" s="135">
        <f t="shared" si="0"/>
        <v>96</v>
      </c>
      <c r="E55" s="75"/>
      <c r="F55" s="78">
        <v>17.64</v>
      </c>
      <c r="G55" s="78">
        <v>17.64</v>
      </c>
      <c r="H55" s="78">
        <v>18.09</v>
      </c>
      <c r="I55">
        <v>70.31</v>
      </c>
      <c r="J55">
        <v>270.93</v>
      </c>
      <c r="K55">
        <v>49.17</v>
      </c>
      <c r="L55">
        <v>4.7300000000000004</v>
      </c>
      <c r="M55">
        <v>8.1199999999999992</v>
      </c>
      <c r="N55" s="135">
        <v>32</v>
      </c>
      <c r="O55" s="135">
        <v>32</v>
      </c>
      <c r="P55" s="135">
        <v>32</v>
      </c>
      <c r="Q55">
        <v>4.9800000000000004</v>
      </c>
      <c r="R55">
        <v>127.9</v>
      </c>
      <c r="S55">
        <v>4.91</v>
      </c>
      <c r="T55">
        <v>117.92</v>
      </c>
      <c r="U55">
        <v>39.31</v>
      </c>
      <c r="V55">
        <v>39.29</v>
      </c>
      <c r="W55">
        <v>238.33</v>
      </c>
      <c r="X55">
        <v>47.67</v>
      </c>
      <c r="Y55">
        <v>0</v>
      </c>
      <c r="Z55">
        <v>0</v>
      </c>
      <c r="AA55">
        <v>90.67</v>
      </c>
      <c r="AB55">
        <v>45.33</v>
      </c>
      <c r="AC55">
        <v>25.96</v>
      </c>
      <c r="AD55">
        <v>72.52</v>
      </c>
      <c r="AE55">
        <v>72.52</v>
      </c>
      <c r="AF55">
        <v>5.2</v>
      </c>
      <c r="AG55">
        <f t="shared" si="1"/>
        <v>2.9208400000000001</v>
      </c>
      <c r="AH55">
        <f t="shared" si="2"/>
        <v>2.2791600000000001</v>
      </c>
    </row>
    <row r="56" spans="1:34">
      <c r="A56" t="s">
        <v>98</v>
      </c>
      <c r="B56" s="75">
        <v>124.27</v>
      </c>
      <c r="C56" s="75">
        <v>32.4</v>
      </c>
      <c r="D56" s="135">
        <f t="shared" si="0"/>
        <v>96</v>
      </c>
      <c r="E56" s="75"/>
      <c r="F56" s="78">
        <v>17.53</v>
      </c>
      <c r="G56" s="78">
        <v>17.53</v>
      </c>
      <c r="H56" s="78">
        <v>17.97</v>
      </c>
      <c r="I56">
        <v>70.31</v>
      </c>
      <c r="J56">
        <v>270.93</v>
      </c>
      <c r="K56">
        <v>49.17</v>
      </c>
      <c r="L56">
        <v>4.7300000000000004</v>
      </c>
      <c r="M56">
        <v>7.88</v>
      </c>
      <c r="N56" s="135">
        <v>32</v>
      </c>
      <c r="O56" s="135">
        <v>32</v>
      </c>
      <c r="P56" s="135">
        <v>32</v>
      </c>
      <c r="Q56">
        <v>4.9800000000000004</v>
      </c>
      <c r="R56">
        <v>128.94999999999999</v>
      </c>
      <c r="S56">
        <v>4.91</v>
      </c>
      <c r="T56">
        <v>117.7</v>
      </c>
      <c r="U56">
        <v>39.229999999999997</v>
      </c>
      <c r="V56">
        <v>39.24</v>
      </c>
      <c r="W56">
        <v>238.33</v>
      </c>
      <c r="X56">
        <v>47.67</v>
      </c>
      <c r="Y56">
        <v>0</v>
      </c>
      <c r="Z56">
        <v>0</v>
      </c>
      <c r="AA56">
        <v>90.67</v>
      </c>
      <c r="AB56">
        <v>45.33</v>
      </c>
      <c r="AC56">
        <v>25.97</v>
      </c>
      <c r="AD56">
        <v>72.400000000000006</v>
      </c>
      <c r="AE56">
        <v>72.400000000000006</v>
      </c>
      <c r="AF56">
        <v>5.2</v>
      </c>
      <c r="AG56">
        <f t="shared" si="1"/>
        <v>2.9208400000000001</v>
      </c>
      <c r="AH56">
        <f t="shared" si="2"/>
        <v>2.2791600000000001</v>
      </c>
    </row>
    <row r="57" spans="1:34">
      <c r="A57" t="s">
        <v>99</v>
      </c>
      <c r="B57" s="75">
        <v>124.27</v>
      </c>
      <c r="C57" s="75">
        <v>32.4</v>
      </c>
      <c r="D57" s="135">
        <f t="shared" si="0"/>
        <v>96</v>
      </c>
      <c r="E57" s="75"/>
      <c r="F57" s="78">
        <v>17.329999999999998</v>
      </c>
      <c r="G57" s="78">
        <v>17.329999999999998</v>
      </c>
      <c r="H57" s="78">
        <v>17.760000000000002</v>
      </c>
      <c r="I57">
        <v>66.150000000000006</v>
      </c>
      <c r="J57">
        <v>270.93</v>
      </c>
      <c r="K57">
        <v>49.17</v>
      </c>
      <c r="L57">
        <v>4.7300000000000004</v>
      </c>
      <c r="M57">
        <v>7.61</v>
      </c>
      <c r="N57" s="135">
        <v>32</v>
      </c>
      <c r="O57" s="135">
        <v>32</v>
      </c>
      <c r="P57" s="135">
        <v>32</v>
      </c>
      <c r="Q57">
        <v>4.9800000000000004</v>
      </c>
      <c r="R57">
        <v>128.04</v>
      </c>
      <c r="S57">
        <v>4.91</v>
      </c>
      <c r="T57">
        <v>117.71</v>
      </c>
      <c r="U57">
        <v>39.24</v>
      </c>
      <c r="V57">
        <v>39.229999999999997</v>
      </c>
      <c r="W57">
        <v>125</v>
      </c>
      <c r="X57">
        <v>25</v>
      </c>
      <c r="Y57">
        <v>0</v>
      </c>
      <c r="Z57">
        <v>0</v>
      </c>
      <c r="AA57">
        <v>91.34</v>
      </c>
      <c r="AB57">
        <v>45.66</v>
      </c>
      <c r="AC57">
        <v>25.96</v>
      </c>
      <c r="AD57">
        <v>72.489999999999995</v>
      </c>
      <c r="AE57">
        <v>72.489999999999995</v>
      </c>
      <c r="AF57">
        <v>5.2</v>
      </c>
      <c r="AG57">
        <f t="shared" si="1"/>
        <v>2.9208400000000001</v>
      </c>
      <c r="AH57">
        <f t="shared" si="2"/>
        <v>2.2791600000000001</v>
      </c>
    </row>
    <row r="58" spans="1:34">
      <c r="A58" t="s">
        <v>100</v>
      </c>
      <c r="B58" s="75">
        <v>165.39</v>
      </c>
      <c r="C58" s="75">
        <v>50.38</v>
      </c>
      <c r="D58" s="135">
        <f t="shared" si="0"/>
        <v>96</v>
      </c>
      <c r="E58" s="75"/>
      <c r="F58" s="78">
        <v>16.89</v>
      </c>
      <c r="G58" s="78">
        <v>16.89</v>
      </c>
      <c r="H58" s="78">
        <v>17.309999999999999</v>
      </c>
      <c r="I58">
        <v>74.66</v>
      </c>
      <c r="J58">
        <v>270.93</v>
      </c>
      <c r="K58">
        <v>49.17</v>
      </c>
      <c r="L58">
        <v>4.7300000000000004</v>
      </c>
      <c r="M58">
        <v>7.65</v>
      </c>
      <c r="N58" s="135">
        <v>32</v>
      </c>
      <c r="O58" s="135">
        <v>32</v>
      </c>
      <c r="P58" s="135">
        <v>32</v>
      </c>
      <c r="Q58">
        <v>4.9800000000000004</v>
      </c>
      <c r="R58">
        <v>123.45</v>
      </c>
      <c r="S58">
        <v>4.91</v>
      </c>
      <c r="T58">
        <v>117.74</v>
      </c>
      <c r="U58">
        <v>39.24</v>
      </c>
      <c r="V58">
        <v>39.25</v>
      </c>
      <c r="W58">
        <v>125</v>
      </c>
      <c r="X58">
        <v>25</v>
      </c>
      <c r="Y58">
        <v>0</v>
      </c>
      <c r="Z58">
        <v>0</v>
      </c>
      <c r="AA58">
        <v>92.67</v>
      </c>
      <c r="AB58">
        <v>46.33</v>
      </c>
      <c r="AC58">
        <v>26.09</v>
      </c>
      <c r="AD58">
        <v>72.41</v>
      </c>
      <c r="AE58">
        <v>72.41</v>
      </c>
      <c r="AF58">
        <v>5.2</v>
      </c>
      <c r="AG58">
        <f t="shared" si="1"/>
        <v>2.9208400000000001</v>
      </c>
      <c r="AH58">
        <f t="shared" si="2"/>
        <v>2.2791600000000001</v>
      </c>
    </row>
    <row r="59" spans="1:34">
      <c r="A59" t="s">
        <v>101</v>
      </c>
      <c r="B59" s="75">
        <v>165.39</v>
      </c>
      <c r="C59" s="75">
        <v>50.38</v>
      </c>
      <c r="D59" s="135">
        <f t="shared" si="0"/>
        <v>96</v>
      </c>
      <c r="E59" s="75"/>
      <c r="F59" s="78">
        <v>16.62</v>
      </c>
      <c r="G59" s="78">
        <v>16.62</v>
      </c>
      <c r="H59" s="78">
        <v>17.04</v>
      </c>
      <c r="I59">
        <v>83.16</v>
      </c>
      <c r="J59">
        <v>270.93</v>
      </c>
      <c r="K59">
        <v>49.17</v>
      </c>
      <c r="L59">
        <v>4.7300000000000004</v>
      </c>
      <c r="M59">
        <v>7.54</v>
      </c>
      <c r="N59" s="135">
        <v>32</v>
      </c>
      <c r="O59" s="135">
        <v>32</v>
      </c>
      <c r="P59" s="135">
        <v>32</v>
      </c>
      <c r="Q59">
        <v>4.9800000000000004</v>
      </c>
      <c r="R59">
        <v>118.45</v>
      </c>
      <c r="S59">
        <v>5.0999999999999996</v>
      </c>
      <c r="T59">
        <v>117.78</v>
      </c>
      <c r="U59">
        <v>39.26</v>
      </c>
      <c r="V59">
        <v>39.26</v>
      </c>
      <c r="W59">
        <v>125</v>
      </c>
      <c r="X59">
        <v>25</v>
      </c>
      <c r="Y59">
        <v>0</v>
      </c>
      <c r="Z59">
        <v>0</v>
      </c>
      <c r="AA59">
        <v>90.67</v>
      </c>
      <c r="AB59">
        <v>45.33</v>
      </c>
      <c r="AC59">
        <v>25.83</v>
      </c>
      <c r="AD59">
        <v>72.31</v>
      </c>
      <c r="AE59">
        <v>72.31</v>
      </c>
      <c r="AF59">
        <v>5.2</v>
      </c>
      <c r="AG59">
        <f t="shared" si="1"/>
        <v>2.9208400000000001</v>
      </c>
      <c r="AH59">
        <f t="shared" si="2"/>
        <v>2.2791600000000001</v>
      </c>
    </row>
    <row r="60" spans="1:34">
      <c r="A60" t="s">
        <v>102</v>
      </c>
      <c r="B60" s="75">
        <v>165.39</v>
      </c>
      <c r="C60" s="75">
        <v>50.38</v>
      </c>
      <c r="D60" s="135">
        <f t="shared" si="0"/>
        <v>96</v>
      </c>
      <c r="E60" s="75"/>
      <c r="F60" s="78">
        <v>16.309999999999999</v>
      </c>
      <c r="G60" s="78">
        <v>16.309999999999999</v>
      </c>
      <c r="H60" s="78">
        <v>16.71</v>
      </c>
      <c r="I60">
        <v>91.67</v>
      </c>
      <c r="J60">
        <v>270.93</v>
      </c>
      <c r="K60">
        <v>49.17</v>
      </c>
      <c r="L60">
        <v>4.7300000000000004</v>
      </c>
      <c r="M60">
        <v>7.49</v>
      </c>
      <c r="N60" s="135">
        <v>32</v>
      </c>
      <c r="O60" s="135">
        <v>32</v>
      </c>
      <c r="P60" s="135">
        <v>32</v>
      </c>
      <c r="Q60">
        <v>4.9800000000000004</v>
      </c>
      <c r="R60">
        <v>113.42</v>
      </c>
      <c r="S60">
        <v>5.0999999999999996</v>
      </c>
      <c r="T60">
        <v>117.59</v>
      </c>
      <c r="U60">
        <v>39.200000000000003</v>
      </c>
      <c r="V60">
        <v>39.19</v>
      </c>
      <c r="W60">
        <v>225.21</v>
      </c>
      <c r="X60">
        <v>45.04</v>
      </c>
      <c r="Y60">
        <v>0</v>
      </c>
      <c r="Z60">
        <v>0</v>
      </c>
      <c r="AA60">
        <v>88.67</v>
      </c>
      <c r="AB60">
        <v>44.33</v>
      </c>
      <c r="AC60">
        <v>25.98</v>
      </c>
      <c r="AD60">
        <v>72.37</v>
      </c>
      <c r="AE60">
        <v>72.37</v>
      </c>
      <c r="AF60">
        <v>5.2</v>
      </c>
      <c r="AG60">
        <f t="shared" si="1"/>
        <v>2.9208400000000001</v>
      </c>
      <c r="AH60">
        <f t="shared" si="2"/>
        <v>2.2791600000000001</v>
      </c>
    </row>
    <row r="61" spans="1:34">
      <c r="A61" t="s">
        <v>103</v>
      </c>
      <c r="B61" s="75">
        <v>165.39</v>
      </c>
      <c r="C61" s="75">
        <v>50.38</v>
      </c>
      <c r="D61" s="135">
        <f t="shared" si="0"/>
        <v>96</v>
      </c>
      <c r="E61" s="75"/>
      <c r="F61" s="78">
        <v>15.56</v>
      </c>
      <c r="G61" s="78">
        <v>15.56</v>
      </c>
      <c r="H61" s="78">
        <v>15.95</v>
      </c>
      <c r="I61">
        <v>100.17</v>
      </c>
      <c r="J61">
        <v>270.93</v>
      </c>
      <c r="K61">
        <v>75.989999999999995</v>
      </c>
      <c r="L61">
        <v>4.7300000000000004</v>
      </c>
      <c r="M61">
        <v>7.47</v>
      </c>
      <c r="N61" s="135">
        <v>32</v>
      </c>
      <c r="O61" s="135">
        <v>32</v>
      </c>
      <c r="P61" s="135">
        <v>32</v>
      </c>
      <c r="Q61">
        <v>4.9800000000000004</v>
      </c>
      <c r="R61">
        <v>107.2</v>
      </c>
      <c r="S61">
        <v>5.0999999999999996</v>
      </c>
      <c r="T61">
        <v>117.64</v>
      </c>
      <c r="U61">
        <v>39.21</v>
      </c>
      <c r="V61">
        <v>39.22</v>
      </c>
      <c r="W61">
        <v>224.62</v>
      </c>
      <c r="X61">
        <v>44.92</v>
      </c>
      <c r="Y61">
        <v>0</v>
      </c>
      <c r="Z61">
        <v>0</v>
      </c>
      <c r="AA61">
        <v>87.34</v>
      </c>
      <c r="AB61">
        <v>43.66</v>
      </c>
      <c r="AC61">
        <v>26.07</v>
      </c>
      <c r="AD61">
        <v>72.31</v>
      </c>
      <c r="AE61">
        <v>72.31</v>
      </c>
      <c r="AF61">
        <v>5.2</v>
      </c>
      <c r="AG61">
        <f t="shared" si="1"/>
        <v>2.9208400000000001</v>
      </c>
      <c r="AH61">
        <f t="shared" si="2"/>
        <v>2.2791600000000001</v>
      </c>
    </row>
    <row r="62" spans="1:34">
      <c r="A62" t="s">
        <v>104</v>
      </c>
      <c r="B62" s="75">
        <v>165.39</v>
      </c>
      <c r="C62" s="75">
        <v>50.38</v>
      </c>
      <c r="D62" s="135">
        <f t="shared" si="0"/>
        <v>96</v>
      </c>
      <c r="E62" s="75"/>
      <c r="F62" s="78">
        <v>15.01</v>
      </c>
      <c r="G62" s="78">
        <v>15.01</v>
      </c>
      <c r="H62" s="78">
        <v>15.38</v>
      </c>
      <c r="I62">
        <v>108.68</v>
      </c>
      <c r="J62">
        <v>270.93</v>
      </c>
      <c r="K62">
        <v>79.95</v>
      </c>
      <c r="L62">
        <v>4.7300000000000004</v>
      </c>
      <c r="M62">
        <v>7.92</v>
      </c>
      <c r="N62" s="135">
        <v>32</v>
      </c>
      <c r="O62" s="135">
        <v>32</v>
      </c>
      <c r="P62" s="135">
        <v>32</v>
      </c>
      <c r="Q62">
        <v>4.9800000000000004</v>
      </c>
      <c r="R62">
        <v>100.35</v>
      </c>
      <c r="S62">
        <v>5.0999999999999996</v>
      </c>
      <c r="T62">
        <v>117.88</v>
      </c>
      <c r="U62">
        <v>39.29</v>
      </c>
      <c r="V62">
        <v>39.299999999999997</v>
      </c>
      <c r="W62">
        <v>223.78</v>
      </c>
      <c r="X62">
        <v>44.76</v>
      </c>
      <c r="Y62">
        <v>0</v>
      </c>
      <c r="Z62">
        <v>0</v>
      </c>
      <c r="AA62">
        <v>82</v>
      </c>
      <c r="AB62">
        <v>41</v>
      </c>
      <c r="AC62">
        <v>26.05</v>
      </c>
      <c r="AD62">
        <v>72.260000000000005</v>
      </c>
      <c r="AE62">
        <v>72.260000000000005</v>
      </c>
      <c r="AF62">
        <v>5.2</v>
      </c>
      <c r="AG62">
        <f t="shared" si="1"/>
        <v>2.9208400000000001</v>
      </c>
      <c r="AH62">
        <f t="shared" si="2"/>
        <v>2.2791600000000001</v>
      </c>
    </row>
    <row r="63" spans="1:34">
      <c r="A63" t="s">
        <v>105</v>
      </c>
      <c r="B63" s="75">
        <v>165.39</v>
      </c>
      <c r="C63" s="75">
        <v>50.04</v>
      </c>
      <c r="D63" s="135">
        <f t="shared" si="0"/>
        <v>96</v>
      </c>
      <c r="E63" s="75"/>
      <c r="F63" s="78">
        <v>14.34</v>
      </c>
      <c r="G63" s="78">
        <v>14.34</v>
      </c>
      <c r="H63" s="78">
        <v>14.7</v>
      </c>
      <c r="I63">
        <v>115.66</v>
      </c>
      <c r="J63">
        <v>270.93</v>
      </c>
      <c r="K63">
        <v>52.98</v>
      </c>
      <c r="L63">
        <v>4.7300000000000004</v>
      </c>
      <c r="M63">
        <v>8.6300000000000008</v>
      </c>
      <c r="N63" s="135">
        <v>32</v>
      </c>
      <c r="O63" s="135">
        <v>32</v>
      </c>
      <c r="P63" s="135">
        <v>32</v>
      </c>
      <c r="Q63">
        <v>5.13</v>
      </c>
      <c r="R63">
        <v>93.18</v>
      </c>
      <c r="S63">
        <v>5.38</v>
      </c>
      <c r="T63">
        <v>118</v>
      </c>
      <c r="U63">
        <v>39.33</v>
      </c>
      <c r="V63">
        <v>39.33</v>
      </c>
      <c r="W63">
        <v>222.94</v>
      </c>
      <c r="X63">
        <v>44.59</v>
      </c>
      <c r="Y63">
        <v>81.23</v>
      </c>
      <c r="Z63">
        <v>35.520000000000003</v>
      </c>
      <c r="AA63">
        <v>77.34</v>
      </c>
      <c r="AB63">
        <v>38.659999999999997</v>
      </c>
      <c r="AC63">
        <v>24.18</v>
      </c>
      <c r="AD63">
        <v>72.260000000000005</v>
      </c>
      <c r="AE63">
        <v>72.260000000000005</v>
      </c>
      <c r="AF63">
        <v>6.45</v>
      </c>
      <c r="AG63">
        <f t="shared" si="1"/>
        <v>3.6229649999999998</v>
      </c>
      <c r="AH63">
        <f t="shared" si="2"/>
        <v>2.8270350000000004</v>
      </c>
    </row>
    <row r="64" spans="1:34">
      <c r="A64" t="s">
        <v>106</v>
      </c>
      <c r="B64" s="75">
        <v>165.39</v>
      </c>
      <c r="C64" s="75">
        <v>50.74</v>
      </c>
      <c r="D64" s="135">
        <f t="shared" si="0"/>
        <v>96</v>
      </c>
      <c r="E64" s="75"/>
      <c r="F64" s="78">
        <v>13.49</v>
      </c>
      <c r="G64" s="78">
        <v>13.49</v>
      </c>
      <c r="H64" s="78">
        <v>13.82</v>
      </c>
      <c r="I64">
        <v>115.66</v>
      </c>
      <c r="J64">
        <v>270.93</v>
      </c>
      <c r="K64">
        <v>52.98</v>
      </c>
      <c r="L64">
        <v>4.7300000000000004</v>
      </c>
      <c r="M64">
        <v>9.23</v>
      </c>
      <c r="N64" s="135">
        <v>32</v>
      </c>
      <c r="O64" s="135">
        <v>32</v>
      </c>
      <c r="P64" s="135">
        <v>32</v>
      </c>
      <c r="Q64">
        <v>5.13</v>
      </c>
      <c r="R64">
        <v>86.38</v>
      </c>
      <c r="S64">
        <v>5.38</v>
      </c>
      <c r="T64">
        <v>117.97</v>
      </c>
      <c r="U64">
        <v>39.32</v>
      </c>
      <c r="V64">
        <v>39.340000000000003</v>
      </c>
      <c r="W64">
        <v>222.23</v>
      </c>
      <c r="X64">
        <v>44.44</v>
      </c>
      <c r="Y64">
        <v>76.58</v>
      </c>
      <c r="Z64">
        <v>32.92</v>
      </c>
      <c r="AA64">
        <v>68.67</v>
      </c>
      <c r="AB64">
        <v>34.33</v>
      </c>
      <c r="AC64">
        <v>24.22</v>
      </c>
      <c r="AD64">
        <v>72.38</v>
      </c>
      <c r="AE64">
        <v>72.38</v>
      </c>
      <c r="AF64">
        <v>6.45</v>
      </c>
      <c r="AG64">
        <f t="shared" si="1"/>
        <v>3.6229649999999998</v>
      </c>
      <c r="AH64">
        <f t="shared" si="2"/>
        <v>2.8270350000000004</v>
      </c>
    </row>
    <row r="65" spans="1:34">
      <c r="A65" t="s">
        <v>107</v>
      </c>
      <c r="B65" s="75">
        <v>194.29</v>
      </c>
      <c r="C65" s="75">
        <v>50.74</v>
      </c>
      <c r="D65" s="135">
        <f t="shared" si="0"/>
        <v>96</v>
      </c>
      <c r="E65" s="75"/>
      <c r="F65" s="78">
        <v>12.79</v>
      </c>
      <c r="G65" s="78">
        <v>12.79</v>
      </c>
      <c r="H65" s="78">
        <v>13.12</v>
      </c>
      <c r="I65">
        <v>115.66</v>
      </c>
      <c r="J65">
        <v>270.93</v>
      </c>
      <c r="K65">
        <v>67.430000000000007</v>
      </c>
      <c r="L65">
        <v>4.7300000000000004</v>
      </c>
      <c r="M65">
        <v>8.07</v>
      </c>
      <c r="N65" s="135">
        <v>32</v>
      </c>
      <c r="O65" s="135">
        <v>32</v>
      </c>
      <c r="P65" s="135">
        <v>32</v>
      </c>
      <c r="Q65">
        <v>5.13</v>
      </c>
      <c r="R65">
        <v>79.25</v>
      </c>
      <c r="S65">
        <v>5.38</v>
      </c>
      <c r="T65">
        <v>117.63</v>
      </c>
      <c r="U65">
        <v>39.21</v>
      </c>
      <c r="V65">
        <v>39.200000000000003</v>
      </c>
      <c r="W65">
        <v>207.54</v>
      </c>
      <c r="X65">
        <v>41.51</v>
      </c>
      <c r="Y65">
        <v>72.25</v>
      </c>
      <c r="Z65">
        <v>28.65</v>
      </c>
      <c r="AA65">
        <v>60</v>
      </c>
      <c r="AB65">
        <v>30</v>
      </c>
      <c r="AC65">
        <v>24.16</v>
      </c>
      <c r="AD65">
        <v>72.459999999999994</v>
      </c>
      <c r="AE65">
        <v>72.459999999999994</v>
      </c>
      <c r="AF65">
        <v>6.45</v>
      </c>
      <c r="AG65">
        <f t="shared" si="1"/>
        <v>3.6229649999999998</v>
      </c>
      <c r="AH65">
        <f t="shared" si="2"/>
        <v>2.8270350000000004</v>
      </c>
    </row>
    <row r="66" spans="1:34">
      <c r="A66" t="s">
        <v>108</v>
      </c>
      <c r="B66" s="75">
        <v>225.34</v>
      </c>
      <c r="C66" s="75">
        <v>50.74</v>
      </c>
      <c r="D66" s="135">
        <f t="shared" si="0"/>
        <v>96</v>
      </c>
      <c r="E66" s="75"/>
      <c r="F66" s="78">
        <v>11.88</v>
      </c>
      <c r="G66" s="78">
        <v>11.88</v>
      </c>
      <c r="H66" s="78">
        <v>12.18</v>
      </c>
      <c r="I66">
        <v>115.66</v>
      </c>
      <c r="J66">
        <v>270.93</v>
      </c>
      <c r="K66">
        <v>77.06</v>
      </c>
      <c r="L66">
        <v>4.7300000000000004</v>
      </c>
      <c r="M66">
        <v>8.08</v>
      </c>
      <c r="N66" s="135">
        <v>32</v>
      </c>
      <c r="O66" s="135">
        <v>32</v>
      </c>
      <c r="P66" s="135">
        <v>32</v>
      </c>
      <c r="Q66">
        <v>5.13</v>
      </c>
      <c r="R66">
        <v>71.849999999999994</v>
      </c>
      <c r="S66">
        <v>5.38</v>
      </c>
      <c r="T66">
        <v>117.86</v>
      </c>
      <c r="U66">
        <v>39.29</v>
      </c>
      <c r="V66">
        <v>39.29</v>
      </c>
      <c r="W66">
        <v>194.6</v>
      </c>
      <c r="X66">
        <v>38.92</v>
      </c>
      <c r="Y66">
        <v>66.650000000000006</v>
      </c>
      <c r="Z66">
        <v>24.74</v>
      </c>
      <c r="AA66">
        <v>55.34</v>
      </c>
      <c r="AB66">
        <v>27.66</v>
      </c>
      <c r="AC66">
        <v>24.07</v>
      </c>
      <c r="AD66">
        <v>72.36</v>
      </c>
      <c r="AE66">
        <v>72.36</v>
      </c>
      <c r="AF66">
        <v>6.45</v>
      </c>
      <c r="AG66">
        <f t="shared" si="1"/>
        <v>3.6229649999999998</v>
      </c>
      <c r="AH66">
        <f t="shared" si="2"/>
        <v>2.8270350000000004</v>
      </c>
    </row>
    <row r="67" spans="1:34">
      <c r="A67" t="s">
        <v>109</v>
      </c>
      <c r="B67" s="75">
        <v>260.67</v>
      </c>
      <c r="C67" s="75">
        <v>74.819999999999993</v>
      </c>
      <c r="D67" s="135">
        <f t="shared" si="0"/>
        <v>96</v>
      </c>
      <c r="E67" s="75"/>
      <c r="F67" s="78">
        <v>10.75</v>
      </c>
      <c r="G67" s="78">
        <v>10.75</v>
      </c>
      <c r="H67" s="78">
        <v>11.01</v>
      </c>
      <c r="I67">
        <v>115.66</v>
      </c>
      <c r="J67">
        <v>270.93</v>
      </c>
      <c r="K67">
        <v>100.91</v>
      </c>
      <c r="L67">
        <v>4.96</v>
      </c>
      <c r="M67">
        <v>8.4499999999999993</v>
      </c>
      <c r="N67" s="135">
        <v>32</v>
      </c>
      <c r="O67" s="135">
        <v>32</v>
      </c>
      <c r="P67" s="135">
        <v>32</v>
      </c>
      <c r="Q67">
        <v>5.37</v>
      </c>
      <c r="R67">
        <v>64.099999999999994</v>
      </c>
      <c r="S67">
        <v>5.65</v>
      </c>
      <c r="T67">
        <v>117.57</v>
      </c>
      <c r="U67">
        <v>39.19</v>
      </c>
      <c r="V67">
        <v>39.19</v>
      </c>
      <c r="W67">
        <v>0</v>
      </c>
      <c r="X67">
        <v>0</v>
      </c>
      <c r="Y67">
        <v>61.01</v>
      </c>
      <c r="Z67">
        <v>20.52</v>
      </c>
      <c r="AA67">
        <v>57.34</v>
      </c>
      <c r="AB67">
        <v>28.66</v>
      </c>
      <c r="AC67">
        <v>24.22</v>
      </c>
      <c r="AD67">
        <v>72.3</v>
      </c>
      <c r="AE67">
        <v>72.3</v>
      </c>
      <c r="AF67">
        <v>6.45</v>
      </c>
      <c r="AG67">
        <f t="shared" si="1"/>
        <v>3.6229649999999998</v>
      </c>
      <c r="AH67">
        <f t="shared" si="2"/>
        <v>2.8270350000000004</v>
      </c>
    </row>
    <row r="68" spans="1:34">
      <c r="A68" t="s">
        <v>110</v>
      </c>
      <c r="B68" s="75">
        <v>260.67</v>
      </c>
      <c r="C68" s="75">
        <v>86.89</v>
      </c>
      <c r="D68" s="135">
        <f t="shared" ref="D68:D98" si="3">N68+O68+P68</f>
        <v>96</v>
      </c>
      <c r="E68" s="75"/>
      <c r="F68" s="78">
        <v>9.9700000000000006</v>
      </c>
      <c r="G68" s="78">
        <v>9.9700000000000006</v>
      </c>
      <c r="H68" s="78">
        <v>10.220000000000001</v>
      </c>
      <c r="I68">
        <v>115.66</v>
      </c>
      <c r="J68">
        <v>270.93</v>
      </c>
      <c r="K68">
        <v>100.91</v>
      </c>
      <c r="L68">
        <v>4.96</v>
      </c>
      <c r="M68">
        <v>8.8699999999999992</v>
      </c>
      <c r="N68" s="135">
        <v>32</v>
      </c>
      <c r="O68" s="135">
        <v>32</v>
      </c>
      <c r="P68" s="135">
        <v>32</v>
      </c>
      <c r="Q68">
        <v>5.37</v>
      </c>
      <c r="R68">
        <v>55.29</v>
      </c>
      <c r="S68">
        <v>5.65</v>
      </c>
      <c r="T68">
        <v>117.97</v>
      </c>
      <c r="U68">
        <v>39.32</v>
      </c>
      <c r="V68">
        <v>39.340000000000003</v>
      </c>
      <c r="W68">
        <v>0</v>
      </c>
      <c r="X68">
        <v>0</v>
      </c>
      <c r="Y68">
        <v>55.35</v>
      </c>
      <c r="Z68">
        <v>16.23</v>
      </c>
      <c r="AA68">
        <v>49.34</v>
      </c>
      <c r="AB68">
        <v>24.66</v>
      </c>
      <c r="AC68">
        <v>24.07</v>
      </c>
      <c r="AD68">
        <v>72.39</v>
      </c>
      <c r="AE68">
        <v>72.39</v>
      </c>
      <c r="AF68">
        <v>6.45</v>
      </c>
      <c r="AG68">
        <f t="shared" ref="AG68:AG98" si="4">AF68*$AG$2</f>
        <v>3.6229649999999998</v>
      </c>
      <c r="AH68">
        <f t="shared" ref="AH68:AH98" si="5">AF68*$AH$2</f>
        <v>2.8270350000000004</v>
      </c>
    </row>
    <row r="69" spans="1:34">
      <c r="A69" t="s">
        <v>111</v>
      </c>
      <c r="B69" s="75">
        <v>260.67</v>
      </c>
      <c r="C69" s="75">
        <v>86.89</v>
      </c>
      <c r="D69" s="135">
        <f t="shared" si="3"/>
        <v>96</v>
      </c>
      <c r="E69" s="75"/>
      <c r="F69" s="78">
        <v>8.67</v>
      </c>
      <c r="G69" s="78">
        <v>8.67</v>
      </c>
      <c r="H69" s="78">
        <v>8.89</v>
      </c>
      <c r="I69">
        <v>115.66</v>
      </c>
      <c r="J69">
        <v>270.93</v>
      </c>
      <c r="K69">
        <v>100.91</v>
      </c>
      <c r="L69">
        <v>4.96</v>
      </c>
      <c r="M69">
        <v>9.83</v>
      </c>
      <c r="N69" s="135">
        <v>32</v>
      </c>
      <c r="O69" s="135">
        <v>32</v>
      </c>
      <c r="P69" s="135">
        <v>32</v>
      </c>
      <c r="Q69">
        <v>5.37</v>
      </c>
      <c r="R69">
        <v>45.93</v>
      </c>
      <c r="S69">
        <v>5.65</v>
      </c>
      <c r="T69">
        <v>117.55</v>
      </c>
      <c r="U69">
        <v>39.18</v>
      </c>
      <c r="V69">
        <v>39.19</v>
      </c>
      <c r="W69">
        <v>0</v>
      </c>
      <c r="X69">
        <v>0</v>
      </c>
      <c r="Y69">
        <v>49.11</v>
      </c>
      <c r="Z69">
        <v>16.739999999999998</v>
      </c>
      <c r="AA69">
        <v>45.34</v>
      </c>
      <c r="AB69">
        <v>22.66</v>
      </c>
      <c r="AC69">
        <v>24.11</v>
      </c>
      <c r="AD69">
        <v>72.239999999999995</v>
      </c>
      <c r="AE69">
        <v>72.239999999999995</v>
      </c>
      <c r="AF69">
        <v>6.45</v>
      </c>
      <c r="AG69">
        <f t="shared" si="4"/>
        <v>3.6229649999999998</v>
      </c>
      <c r="AH69">
        <f t="shared" si="5"/>
        <v>2.8270350000000004</v>
      </c>
    </row>
    <row r="70" spans="1:34">
      <c r="A70" t="s">
        <v>112</v>
      </c>
      <c r="B70" s="75">
        <v>260.67</v>
      </c>
      <c r="C70" s="75">
        <v>86.89</v>
      </c>
      <c r="D70" s="135">
        <f t="shared" si="3"/>
        <v>96</v>
      </c>
      <c r="E70" s="75"/>
      <c r="F70" s="78">
        <v>7.47</v>
      </c>
      <c r="G70" s="78">
        <v>7.47</v>
      </c>
      <c r="H70" s="78">
        <v>7.67</v>
      </c>
      <c r="I70">
        <v>115.66</v>
      </c>
      <c r="J70">
        <v>270.93</v>
      </c>
      <c r="K70">
        <v>100.91</v>
      </c>
      <c r="L70">
        <v>4.96</v>
      </c>
      <c r="M70">
        <v>10.94</v>
      </c>
      <c r="N70" s="135">
        <v>32</v>
      </c>
      <c r="O70" s="135">
        <v>32</v>
      </c>
      <c r="P70" s="135">
        <v>32</v>
      </c>
      <c r="Q70">
        <v>5.37</v>
      </c>
      <c r="R70">
        <v>36.44</v>
      </c>
      <c r="S70">
        <v>5.65</v>
      </c>
      <c r="T70">
        <v>117.87</v>
      </c>
      <c r="U70">
        <v>39.29</v>
      </c>
      <c r="V70">
        <v>39.29</v>
      </c>
      <c r="W70">
        <v>0</v>
      </c>
      <c r="X70">
        <v>0</v>
      </c>
      <c r="Y70">
        <v>42.39</v>
      </c>
      <c r="Z70">
        <v>16.489999999999998</v>
      </c>
      <c r="AA70">
        <v>38</v>
      </c>
      <c r="AB70">
        <v>19</v>
      </c>
      <c r="AC70">
        <v>24.04</v>
      </c>
      <c r="AD70">
        <v>72.41</v>
      </c>
      <c r="AE70">
        <v>72.41</v>
      </c>
      <c r="AF70">
        <v>6.45</v>
      </c>
      <c r="AG70">
        <f t="shared" si="4"/>
        <v>3.6229649999999998</v>
      </c>
      <c r="AH70">
        <f t="shared" si="5"/>
        <v>2.8270350000000004</v>
      </c>
    </row>
    <row r="71" spans="1:34">
      <c r="A71" t="s">
        <v>113</v>
      </c>
      <c r="B71" s="75">
        <v>260.67</v>
      </c>
      <c r="C71" s="75">
        <v>86.89</v>
      </c>
      <c r="D71" s="135">
        <f t="shared" si="3"/>
        <v>91</v>
      </c>
      <c r="E71" s="75"/>
      <c r="F71" s="78">
        <v>6.29</v>
      </c>
      <c r="G71" s="78">
        <v>6.29</v>
      </c>
      <c r="H71" s="78">
        <v>6.45</v>
      </c>
      <c r="I71">
        <v>115.66</v>
      </c>
      <c r="J71">
        <v>270.93</v>
      </c>
      <c r="K71">
        <v>100.91</v>
      </c>
      <c r="L71">
        <v>4.96</v>
      </c>
      <c r="M71">
        <v>9.1199999999999992</v>
      </c>
      <c r="N71" s="135">
        <v>33</v>
      </c>
      <c r="O71" s="135">
        <v>25</v>
      </c>
      <c r="P71" s="135">
        <v>33</v>
      </c>
      <c r="Q71">
        <v>5.37</v>
      </c>
      <c r="R71">
        <v>28.12</v>
      </c>
      <c r="S71">
        <v>5.92</v>
      </c>
      <c r="T71">
        <v>117.87</v>
      </c>
      <c r="U71">
        <v>39.29</v>
      </c>
      <c r="V71">
        <v>39.29</v>
      </c>
      <c r="W71">
        <v>0</v>
      </c>
      <c r="X71">
        <v>0</v>
      </c>
      <c r="Y71">
        <v>35.35</v>
      </c>
      <c r="Z71">
        <v>12.75</v>
      </c>
      <c r="AA71">
        <v>30.67</v>
      </c>
      <c r="AB71">
        <v>15.33</v>
      </c>
      <c r="AC71">
        <v>23.88</v>
      </c>
      <c r="AD71">
        <v>72.510000000000005</v>
      </c>
      <c r="AE71">
        <v>72.510000000000005</v>
      </c>
      <c r="AF71">
        <v>6.45</v>
      </c>
      <c r="AG71">
        <f t="shared" si="4"/>
        <v>3.6229649999999998</v>
      </c>
      <c r="AH71">
        <f t="shared" si="5"/>
        <v>2.8270350000000004</v>
      </c>
    </row>
    <row r="72" spans="1:34">
      <c r="A72" t="s">
        <v>114</v>
      </c>
      <c r="B72" s="75">
        <v>260.67</v>
      </c>
      <c r="C72" s="75">
        <v>86.89</v>
      </c>
      <c r="D72" s="135">
        <f t="shared" si="3"/>
        <v>81</v>
      </c>
      <c r="E72" s="75"/>
      <c r="F72" s="78">
        <v>5.09</v>
      </c>
      <c r="G72" s="78">
        <v>5.09</v>
      </c>
      <c r="H72" s="78">
        <v>5.21</v>
      </c>
      <c r="I72">
        <v>115.66</v>
      </c>
      <c r="J72">
        <v>270.93</v>
      </c>
      <c r="K72">
        <v>100.91</v>
      </c>
      <c r="L72">
        <v>4.96</v>
      </c>
      <c r="M72">
        <v>9.25</v>
      </c>
      <c r="N72" s="135">
        <v>33</v>
      </c>
      <c r="O72" s="135">
        <v>15</v>
      </c>
      <c r="P72" s="135">
        <v>33</v>
      </c>
      <c r="Q72">
        <v>5.37</v>
      </c>
      <c r="R72">
        <v>21.09</v>
      </c>
      <c r="S72">
        <v>5.92</v>
      </c>
      <c r="T72">
        <v>117.93</v>
      </c>
      <c r="U72">
        <v>39.31</v>
      </c>
      <c r="V72">
        <v>39.31</v>
      </c>
      <c r="W72">
        <v>0</v>
      </c>
      <c r="X72">
        <v>0</v>
      </c>
      <c r="Y72">
        <v>28.63</v>
      </c>
      <c r="Z72">
        <v>11.66</v>
      </c>
      <c r="AA72">
        <v>26.67</v>
      </c>
      <c r="AB72">
        <v>13.33</v>
      </c>
      <c r="AC72">
        <v>23.52</v>
      </c>
      <c r="AD72">
        <v>72.39</v>
      </c>
      <c r="AE72">
        <v>72.39</v>
      </c>
      <c r="AF72">
        <v>6.45</v>
      </c>
      <c r="AG72">
        <f t="shared" si="4"/>
        <v>3.6229649999999998</v>
      </c>
      <c r="AH72">
        <f t="shared" si="5"/>
        <v>2.8270350000000004</v>
      </c>
    </row>
    <row r="73" spans="1:34">
      <c r="A73" t="s">
        <v>115</v>
      </c>
      <c r="B73" s="75">
        <v>260.67</v>
      </c>
      <c r="C73" s="75">
        <v>86.89</v>
      </c>
      <c r="D73" s="135">
        <f t="shared" si="3"/>
        <v>58.5</v>
      </c>
      <c r="E73" s="75"/>
      <c r="F73" s="78">
        <v>3.94</v>
      </c>
      <c r="G73" s="78">
        <v>3.94</v>
      </c>
      <c r="H73" s="78">
        <v>4.04</v>
      </c>
      <c r="I73">
        <v>115.66</v>
      </c>
      <c r="J73">
        <v>270.93</v>
      </c>
      <c r="K73">
        <v>100.91</v>
      </c>
      <c r="L73">
        <v>4.96</v>
      </c>
      <c r="M73">
        <v>9.58</v>
      </c>
      <c r="N73" s="135">
        <v>27.8</v>
      </c>
      <c r="O73" s="135">
        <v>8.74</v>
      </c>
      <c r="P73" s="135">
        <v>21.96</v>
      </c>
      <c r="Q73">
        <v>5.37</v>
      </c>
      <c r="R73">
        <v>15.38</v>
      </c>
      <c r="S73">
        <v>5.92</v>
      </c>
      <c r="T73">
        <v>117.65</v>
      </c>
      <c r="U73">
        <v>39.22</v>
      </c>
      <c r="V73">
        <v>39.21</v>
      </c>
      <c r="W73">
        <v>0</v>
      </c>
      <c r="X73">
        <v>0</v>
      </c>
      <c r="Y73">
        <v>21.82</v>
      </c>
      <c r="Z73">
        <v>9.19</v>
      </c>
      <c r="AA73">
        <v>19.329999999999998</v>
      </c>
      <c r="AB73">
        <v>9.67</v>
      </c>
      <c r="AC73">
        <v>23.33</v>
      </c>
      <c r="AD73">
        <v>72.510000000000005</v>
      </c>
      <c r="AE73">
        <v>72.510000000000005</v>
      </c>
      <c r="AF73">
        <v>6.45</v>
      </c>
      <c r="AG73">
        <f t="shared" si="4"/>
        <v>3.6229649999999998</v>
      </c>
      <c r="AH73">
        <f t="shared" si="5"/>
        <v>2.8270350000000004</v>
      </c>
    </row>
    <row r="74" spans="1:34">
      <c r="A74" t="s">
        <v>116</v>
      </c>
      <c r="B74" s="75">
        <v>260.67</v>
      </c>
      <c r="C74" s="75">
        <v>86.89</v>
      </c>
      <c r="D74" s="135">
        <f t="shared" si="3"/>
        <v>33.18</v>
      </c>
      <c r="E74" s="75"/>
      <c r="F74" s="78">
        <v>2.91</v>
      </c>
      <c r="G74" s="78">
        <v>2.91</v>
      </c>
      <c r="H74" s="78">
        <v>2.97</v>
      </c>
      <c r="I74">
        <v>115.66</v>
      </c>
      <c r="J74">
        <v>270.93</v>
      </c>
      <c r="K74">
        <v>100.91</v>
      </c>
      <c r="L74">
        <v>4.96</v>
      </c>
      <c r="M74">
        <v>9.8000000000000007</v>
      </c>
      <c r="N74" s="135">
        <v>17.04</v>
      </c>
      <c r="O74" s="135">
        <v>2.7</v>
      </c>
      <c r="P74" s="135">
        <v>13.44</v>
      </c>
      <c r="Q74">
        <v>5.37</v>
      </c>
      <c r="R74">
        <v>10.5</v>
      </c>
      <c r="S74">
        <v>5.92</v>
      </c>
      <c r="T74">
        <v>115.79</v>
      </c>
      <c r="U74">
        <v>38.6</v>
      </c>
      <c r="V74">
        <v>38.6</v>
      </c>
      <c r="W74">
        <v>0</v>
      </c>
      <c r="X74">
        <v>0</v>
      </c>
      <c r="Y74">
        <v>15.35</v>
      </c>
      <c r="Z74">
        <v>6.99</v>
      </c>
      <c r="AA74">
        <v>14.67</v>
      </c>
      <c r="AB74">
        <v>7.33</v>
      </c>
      <c r="AC74">
        <v>22.88</v>
      </c>
      <c r="AD74">
        <v>72.349999999999994</v>
      </c>
      <c r="AE74">
        <v>72.349999999999994</v>
      </c>
      <c r="AF74">
        <v>6.45</v>
      </c>
      <c r="AG74">
        <f t="shared" si="4"/>
        <v>3.6229649999999998</v>
      </c>
      <c r="AH74">
        <f t="shared" si="5"/>
        <v>2.8270350000000004</v>
      </c>
    </row>
    <row r="75" spans="1:34">
      <c r="A75" t="s">
        <v>117</v>
      </c>
      <c r="B75" s="75">
        <v>260.67</v>
      </c>
      <c r="C75" s="75">
        <v>86.89</v>
      </c>
      <c r="D75" s="135">
        <f t="shared" si="3"/>
        <v>0</v>
      </c>
      <c r="E75" s="75"/>
      <c r="F75" s="78">
        <v>1.95</v>
      </c>
      <c r="G75" s="78">
        <v>1.95</v>
      </c>
      <c r="H75" s="78">
        <v>2</v>
      </c>
      <c r="I75">
        <v>115.66</v>
      </c>
      <c r="J75">
        <v>270.93</v>
      </c>
      <c r="K75">
        <v>100.91</v>
      </c>
      <c r="L75">
        <v>5.27</v>
      </c>
      <c r="M75">
        <v>10.29</v>
      </c>
      <c r="N75" s="135">
        <v>0</v>
      </c>
      <c r="O75" s="135">
        <v>0</v>
      </c>
      <c r="P75" s="135">
        <v>0</v>
      </c>
      <c r="Q75">
        <v>5.75</v>
      </c>
      <c r="R75">
        <v>6.36</v>
      </c>
      <c r="S75">
        <v>6.67</v>
      </c>
      <c r="T75">
        <v>116.36</v>
      </c>
      <c r="U75">
        <v>38.79</v>
      </c>
      <c r="V75">
        <v>38.78</v>
      </c>
      <c r="W75">
        <v>0</v>
      </c>
      <c r="X75">
        <v>0</v>
      </c>
      <c r="Y75">
        <v>9.85</v>
      </c>
      <c r="Z75">
        <v>5.0999999999999996</v>
      </c>
      <c r="AA75">
        <v>10</v>
      </c>
      <c r="AB75">
        <v>5</v>
      </c>
      <c r="AC75">
        <v>23.48</v>
      </c>
      <c r="AD75">
        <v>72.27</v>
      </c>
      <c r="AE75">
        <v>72.27</v>
      </c>
      <c r="AF75">
        <v>6.45</v>
      </c>
      <c r="AG75">
        <f t="shared" si="4"/>
        <v>3.6229649999999998</v>
      </c>
      <c r="AH75">
        <f t="shared" si="5"/>
        <v>2.8270350000000004</v>
      </c>
    </row>
    <row r="76" spans="1:34">
      <c r="A76" t="s">
        <v>118</v>
      </c>
      <c r="B76" s="75">
        <v>260.67</v>
      </c>
      <c r="C76" s="75">
        <v>86.89</v>
      </c>
      <c r="D76" s="135">
        <f t="shared" si="3"/>
        <v>0</v>
      </c>
      <c r="E76" s="75"/>
      <c r="F76" s="78">
        <v>1.38</v>
      </c>
      <c r="G76" s="78">
        <v>1.38</v>
      </c>
      <c r="H76" s="78">
        <v>1.4</v>
      </c>
      <c r="I76">
        <v>115.66</v>
      </c>
      <c r="J76">
        <v>270.93</v>
      </c>
      <c r="K76">
        <v>100.91</v>
      </c>
      <c r="L76">
        <v>5.27</v>
      </c>
      <c r="M76">
        <v>10.65</v>
      </c>
      <c r="N76" s="135">
        <v>0</v>
      </c>
      <c r="O76" s="135">
        <v>0</v>
      </c>
      <c r="P76" s="135">
        <v>0</v>
      </c>
      <c r="Q76">
        <v>5.75</v>
      </c>
      <c r="R76">
        <v>3.3</v>
      </c>
      <c r="S76">
        <v>6.67</v>
      </c>
      <c r="T76">
        <v>117.82</v>
      </c>
      <c r="U76">
        <v>39.270000000000003</v>
      </c>
      <c r="V76">
        <v>39.29</v>
      </c>
      <c r="W76">
        <v>0</v>
      </c>
      <c r="X76">
        <v>0</v>
      </c>
      <c r="Y76">
        <v>5.69</v>
      </c>
      <c r="Z76">
        <v>3.59</v>
      </c>
      <c r="AA76">
        <v>4.67</v>
      </c>
      <c r="AB76">
        <v>2.33</v>
      </c>
      <c r="AC76">
        <v>22.92</v>
      </c>
      <c r="AD76">
        <v>72.540000000000006</v>
      </c>
      <c r="AE76">
        <v>72.540000000000006</v>
      </c>
      <c r="AF76">
        <v>6.45</v>
      </c>
      <c r="AG76">
        <f t="shared" si="4"/>
        <v>3.6229649999999998</v>
      </c>
      <c r="AH76">
        <f t="shared" si="5"/>
        <v>2.8270350000000004</v>
      </c>
    </row>
    <row r="77" spans="1:34">
      <c r="A77" t="s">
        <v>119</v>
      </c>
      <c r="B77" s="75">
        <v>260.67</v>
      </c>
      <c r="C77" s="75">
        <v>86.89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115.66</v>
      </c>
      <c r="J77">
        <v>270.93</v>
      </c>
      <c r="K77">
        <v>100.91</v>
      </c>
      <c r="L77">
        <v>5.27</v>
      </c>
      <c r="M77">
        <v>14.71</v>
      </c>
      <c r="N77" s="135">
        <v>0</v>
      </c>
      <c r="O77" s="135">
        <v>0</v>
      </c>
      <c r="P77" s="135">
        <v>0</v>
      </c>
      <c r="Q77">
        <v>5.75</v>
      </c>
      <c r="R77">
        <v>1.55</v>
      </c>
      <c r="S77">
        <v>6.67</v>
      </c>
      <c r="T77">
        <v>117.78</v>
      </c>
      <c r="U77">
        <v>39.26</v>
      </c>
      <c r="V77">
        <v>39.26</v>
      </c>
      <c r="W77">
        <v>0</v>
      </c>
      <c r="X77">
        <v>0</v>
      </c>
      <c r="Y77">
        <v>2.84</v>
      </c>
      <c r="Z77">
        <v>1.89</v>
      </c>
      <c r="AA77">
        <v>2</v>
      </c>
      <c r="AB77">
        <v>1</v>
      </c>
      <c r="AC77">
        <v>22.62</v>
      </c>
      <c r="AD77">
        <v>72.39</v>
      </c>
      <c r="AE77">
        <v>72.39</v>
      </c>
      <c r="AF77">
        <v>6.45</v>
      </c>
      <c r="AG77">
        <f t="shared" si="4"/>
        <v>3.6229649999999998</v>
      </c>
      <c r="AH77">
        <f t="shared" si="5"/>
        <v>2.8270350000000004</v>
      </c>
    </row>
    <row r="78" spans="1:34">
      <c r="A78" t="s">
        <v>120</v>
      </c>
      <c r="B78" s="75">
        <v>260.67</v>
      </c>
      <c r="C78" s="75">
        <v>86.89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115.66</v>
      </c>
      <c r="J78">
        <v>270.93</v>
      </c>
      <c r="K78">
        <v>100.91</v>
      </c>
      <c r="L78">
        <v>5.27</v>
      </c>
      <c r="M78">
        <v>14.94</v>
      </c>
      <c r="N78" s="135">
        <v>0</v>
      </c>
      <c r="O78" s="135">
        <v>0</v>
      </c>
      <c r="P78" s="135">
        <v>0</v>
      </c>
      <c r="Q78">
        <v>5.75</v>
      </c>
      <c r="R78">
        <v>0.49</v>
      </c>
      <c r="S78">
        <v>6.67</v>
      </c>
      <c r="T78">
        <v>117.71</v>
      </c>
      <c r="U78">
        <v>39.24</v>
      </c>
      <c r="V78">
        <v>39.24</v>
      </c>
      <c r="W78">
        <v>0</v>
      </c>
      <c r="X78">
        <v>0</v>
      </c>
      <c r="Y78">
        <v>0.87</v>
      </c>
      <c r="Z78">
        <v>0.61</v>
      </c>
      <c r="AA78">
        <v>1.33</v>
      </c>
      <c r="AB78">
        <v>0.67</v>
      </c>
      <c r="AC78">
        <v>22.13</v>
      </c>
      <c r="AD78">
        <v>72.42</v>
      </c>
      <c r="AE78">
        <v>72.42</v>
      </c>
      <c r="AF78">
        <v>6.45</v>
      </c>
      <c r="AG78">
        <f t="shared" si="4"/>
        <v>3.6229649999999998</v>
      </c>
      <c r="AH78">
        <f t="shared" si="5"/>
        <v>2.8270350000000004</v>
      </c>
    </row>
    <row r="79" spans="1:34">
      <c r="A79" t="s">
        <v>121</v>
      </c>
      <c r="B79" s="75">
        <v>260.67</v>
      </c>
      <c r="C79" s="75">
        <v>86.89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115.66</v>
      </c>
      <c r="J79">
        <v>270.93</v>
      </c>
      <c r="K79">
        <v>100.91</v>
      </c>
      <c r="L79">
        <v>5.27</v>
      </c>
      <c r="M79">
        <v>15.14</v>
      </c>
      <c r="N79" s="135">
        <v>0</v>
      </c>
      <c r="O79" s="135">
        <v>0</v>
      </c>
      <c r="P79" s="135">
        <v>0</v>
      </c>
      <c r="Q79">
        <v>5.97</v>
      </c>
      <c r="R79">
        <v>0</v>
      </c>
      <c r="S79">
        <v>6.86</v>
      </c>
      <c r="T79">
        <v>116.71</v>
      </c>
      <c r="U79">
        <v>38.9</v>
      </c>
      <c r="V79">
        <v>38.92</v>
      </c>
      <c r="W79">
        <v>0</v>
      </c>
      <c r="X79">
        <v>0</v>
      </c>
      <c r="Y79">
        <v>0.03</v>
      </c>
      <c r="Z79">
        <v>0.03</v>
      </c>
      <c r="AA79">
        <v>0.5</v>
      </c>
      <c r="AB79">
        <v>0.25</v>
      </c>
      <c r="AC79">
        <v>22.09</v>
      </c>
      <c r="AD79">
        <v>72.22</v>
      </c>
      <c r="AE79">
        <v>72.22</v>
      </c>
      <c r="AF79">
        <v>6.45</v>
      </c>
      <c r="AG79">
        <f t="shared" si="4"/>
        <v>3.6229649999999998</v>
      </c>
      <c r="AH79">
        <f t="shared" si="5"/>
        <v>2.8270350000000004</v>
      </c>
    </row>
    <row r="80" spans="1:34">
      <c r="A80" t="s">
        <v>122</v>
      </c>
      <c r="B80" s="75">
        <v>260.67</v>
      </c>
      <c r="C80" s="75">
        <v>86.89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115.66</v>
      </c>
      <c r="J80">
        <v>270.93</v>
      </c>
      <c r="K80">
        <v>100.91</v>
      </c>
      <c r="L80">
        <v>5.27</v>
      </c>
      <c r="M80">
        <v>15.34</v>
      </c>
      <c r="N80" s="135">
        <v>0</v>
      </c>
      <c r="O80" s="135">
        <v>0</v>
      </c>
      <c r="P80" s="135">
        <v>0</v>
      </c>
      <c r="Q80">
        <v>5.97</v>
      </c>
      <c r="R80">
        <v>0</v>
      </c>
      <c r="S80">
        <v>6.86</v>
      </c>
      <c r="T80">
        <v>114.96</v>
      </c>
      <c r="U80">
        <v>38.32</v>
      </c>
      <c r="V80">
        <v>38.33</v>
      </c>
      <c r="W80">
        <v>0</v>
      </c>
      <c r="X80">
        <v>0</v>
      </c>
      <c r="Y80">
        <v>0</v>
      </c>
      <c r="Z80">
        <v>0</v>
      </c>
      <c r="AA80">
        <v>0.01</v>
      </c>
      <c r="AB80">
        <v>0</v>
      </c>
      <c r="AC80">
        <v>21.66</v>
      </c>
      <c r="AD80">
        <v>71.77</v>
      </c>
      <c r="AE80">
        <v>71.77</v>
      </c>
      <c r="AF80">
        <v>6.45</v>
      </c>
      <c r="AG80">
        <f t="shared" si="4"/>
        <v>3.6229649999999998</v>
      </c>
      <c r="AH80">
        <f t="shared" si="5"/>
        <v>2.8270350000000004</v>
      </c>
    </row>
    <row r="81" spans="1:34">
      <c r="A81" t="s">
        <v>123</v>
      </c>
      <c r="B81" s="75">
        <v>260.67</v>
      </c>
      <c r="C81" s="75">
        <v>86.89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115.66</v>
      </c>
      <c r="J81">
        <v>270.93</v>
      </c>
      <c r="K81">
        <v>100.91</v>
      </c>
      <c r="L81">
        <v>5.27</v>
      </c>
      <c r="M81">
        <v>10.14</v>
      </c>
      <c r="N81" s="135">
        <v>0</v>
      </c>
      <c r="O81" s="135">
        <v>0</v>
      </c>
      <c r="P81" s="135">
        <v>0</v>
      </c>
      <c r="Q81">
        <v>5.97</v>
      </c>
      <c r="R81">
        <v>0</v>
      </c>
      <c r="S81">
        <v>6.86</v>
      </c>
      <c r="T81">
        <v>113.55</v>
      </c>
      <c r="U81">
        <v>37.85</v>
      </c>
      <c r="V81">
        <v>37.85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21.39</v>
      </c>
      <c r="AD81">
        <v>72.34</v>
      </c>
      <c r="AE81">
        <v>72.34</v>
      </c>
      <c r="AF81">
        <v>6.45</v>
      </c>
      <c r="AG81">
        <f t="shared" si="4"/>
        <v>3.6229649999999998</v>
      </c>
      <c r="AH81">
        <f t="shared" si="5"/>
        <v>2.8270350000000004</v>
      </c>
    </row>
    <row r="82" spans="1:34">
      <c r="A82" t="s">
        <v>124</v>
      </c>
      <c r="B82" s="75">
        <v>260.67</v>
      </c>
      <c r="C82" s="75">
        <v>86.89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115.66</v>
      </c>
      <c r="J82">
        <v>270.93</v>
      </c>
      <c r="K82">
        <v>100.91</v>
      </c>
      <c r="L82">
        <v>5.27</v>
      </c>
      <c r="M82">
        <v>10.32</v>
      </c>
      <c r="N82" s="135">
        <v>0</v>
      </c>
      <c r="O82" s="135">
        <v>0</v>
      </c>
      <c r="P82" s="135">
        <v>0</v>
      </c>
      <c r="Q82">
        <v>5.97</v>
      </c>
      <c r="R82">
        <v>0</v>
      </c>
      <c r="S82">
        <v>6.86</v>
      </c>
      <c r="T82">
        <v>115.21</v>
      </c>
      <c r="U82">
        <v>38.4</v>
      </c>
      <c r="V82">
        <v>38.409999999999997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24.15</v>
      </c>
      <c r="AD82">
        <v>72.55</v>
      </c>
      <c r="AE82">
        <v>72.55</v>
      </c>
      <c r="AF82">
        <v>6.45</v>
      </c>
      <c r="AG82">
        <f t="shared" si="4"/>
        <v>3.6229649999999998</v>
      </c>
      <c r="AH82">
        <f t="shared" si="5"/>
        <v>2.8270350000000004</v>
      </c>
    </row>
    <row r="83" spans="1:34">
      <c r="A83" t="s">
        <v>125</v>
      </c>
      <c r="B83" s="75">
        <v>260.67</v>
      </c>
      <c r="C83" s="75">
        <v>86.89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115.66</v>
      </c>
      <c r="J83">
        <v>270.93</v>
      </c>
      <c r="K83">
        <v>100.91</v>
      </c>
      <c r="L83">
        <v>5.27</v>
      </c>
      <c r="M83">
        <v>10.37</v>
      </c>
      <c r="N83" s="135">
        <v>0</v>
      </c>
      <c r="O83" s="135">
        <v>0</v>
      </c>
      <c r="P83" s="135">
        <v>0</v>
      </c>
      <c r="Q83">
        <v>5.97</v>
      </c>
      <c r="R83">
        <v>0</v>
      </c>
      <c r="S83">
        <v>6.71</v>
      </c>
      <c r="T83">
        <v>115.24</v>
      </c>
      <c r="U83">
        <v>38.409999999999997</v>
      </c>
      <c r="V83">
        <v>38.409999999999997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24.19</v>
      </c>
      <c r="AD83">
        <v>72.52</v>
      </c>
      <c r="AE83">
        <v>72.52</v>
      </c>
      <c r="AF83">
        <v>6.45</v>
      </c>
      <c r="AG83">
        <f t="shared" si="4"/>
        <v>3.6229649999999998</v>
      </c>
      <c r="AH83">
        <f t="shared" si="5"/>
        <v>2.8270350000000004</v>
      </c>
    </row>
    <row r="84" spans="1:34">
      <c r="A84" t="s">
        <v>126</v>
      </c>
      <c r="B84" s="75">
        <v>260.67</v>
      </c>
      <c r="C84" s="75">
        <v>86.89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115.66</v>
      </c>
      <c r="J84">
        <v>270.93</v>
      </c>
      <c r="K84">
        <v>100.91</v>
      </c>
      <c r="L84">
        <v>5.27</v>
      </c>
      <c r="M84">
        <v>10.47</v>
      </c>
      <c r="N84" s="135">
        <v>0</v>
      </c>
      <c r="O84" s="135">
        <v>0</v>
      </c>
      <c r="P84" s="135">
        <v>0</v>
      </c>
      <c r="Q84">
        <v>5.97</v>
      </c>
      <c r="R84">
        <v>0</v>
      </c>
      <c r="S84">
        <v>6.71</v>
      </c>
      <c r="T84">
        <v>115.28</v>
      </c>
      <c r="U84">
        <v>38.43</v>
      </c>
      <c r="V84">
        <v>38.42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24.23</v>
      </c>
      <c r="AD84">
        <v>72.400000000000006</v>
      </c>
      <c r="AE84">
        <v>72.400000000000006</v>
      </c>
      <c r="AF84">
        <v>6.45</v>
      </c>
      <c r="AG84">
        <f t="shared" si="4"/>
        <v>3.6229649999999998</v>
      </c>
      <c r="AH84">
        <f t="shared" si="5"/>
        <v>2.8270350000000004</v>
      </c>
    </row>
    <row r="85" spans="1:34">
      <c r="A85" t="s">
        <v>127</v>
      </c>
      <c r="B85" s="75">
        <v>260.67</v>
      </c>
      <c r="C85" s="75">
        <v>86.89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115.66</v>
      </c>
      <c r="J85">
        <v>270.93</v>
      </c>
      <c r="K85">
        <v>100.91</v>
      </c>
      <c r="L85">
        <v>5.27</v>
      </c>
      <c r="M85">
        <v>10.44</v>
      </c>
      <c r="N85" s="135">
        <v>0</v>
      </c>
      <c r="O85" s="135">
        <v>0</v>
      </c>
      <c r="P85" s="135">
        <v>0</v>
      </c>
      <c r="Q85">
        <v>5.97</v>
      </c>
      <c r="R85">
        <v>0</v>
      </c>
      <c r="S85">
        <v>6.71</v>
      </c>
      <c r="T85">
        <v>115.09</v>
      </c>
      <c r="U85">
        <v>38.36</v>
      </c>
      <c r="V85">
        <v>38.369999999999997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24.26</v>
      </c>
      <c r="AD85">
        <v>72.489999999999995</v>
      </c>
      <c r="AE85">
        <v>72.489999999999995</v>
      </c>
      <c r="AF85">
        <v>6.45</v>
      </c>
      <c r="AG85">
        <f t="shared" si="4"/>
        <v>3.6229649999999998</v>
      </c>
      <c r="AH85">
        <f t="shared" si="5"/>
        <v>2.8270350000000004</v>
      </c>
    </row>
    <row r="86" spans="1:34">
      <c r="A86" t="s">
        <v>128</v>
      </c>
      <c r="B86" s="75">
        <v>260.67</v>
      </c>
      <c r="C86" s="75">
        <v>86.89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115.66</v>
      </c>
      <c r="J86">
        <v>270.93</v>
      </c>
      <c r="K86">
        <v>100.91</v>
      </c>
      <c r="L86">
        <v>5.27</v>
      </c>
      <c r="M86">
        <v>10.45</v>
      </c>
      <c r="N86" s="135">
        <v>0</v>
      </c>
      <c r="O86" s="135">
        <v>0</v>
      </c>
      <c r="P86" s="135">
        <v>0</v>
      </c>
      <c r="Q86">
        <v>5.97</v>
      </c>
      <c r="R86">
        <v>0</v>
      </c>
      <c r="S86">
        <v>6.71</v>
      </c>
      <c r="T86">
        <v>115.14</v>
      </c>
      <c r="U86">
        <v>38.380000000000003</v>
      </c>
      <c r="V86">
        <v>38.380000000000003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24.22</v>
      </c>
      <c r="AD86">
        <v>72.41</v>
      </c>
      <c r="AE86">
        <v>72.41</v>
      </c>
      <c r="AF86">
        <v>6.45</v>
      </c>
      <c r="AG86">
        <f t="shared" si="4"/>
        <v>3.6229649999999998</v>
      </c>
      <c r="AH86">
        <f t="shared" si="5"/>
        <v>2.8270350000000004</v>
      </c>
    </row>
    <row r="87" spans="1:34">
      <c r="A87" t="s">
        <v>129</v>
      </c>
      <c r="B87" s="75">
        <v>260.67</v>
      </c>
      <c r="C87" s="75">
        <v>86.89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115.66</v>
      </c>
      <c r="J87">
        <v>270.93</v>
      </c>
      <c r="K87">
        <v>100.91</v>
      </c>
      <c r="L87">
        <v>5.27</v>
      </c>
      <c r="M87">
        <v>10.32</v>
      </c>
      <c r="N87" s="135">
        <v>0</v>
      </c>
      <c r="O87" s="135">
        <v>0</v>
      </c>
      <c r="P87" s="135">
        <v>0</v>
      </c>
      <c r="Q87">
        <v>5.97</v>
      </c>
      <c r="R87">
        <v>0</v>
      </c>
      <c r="S87">
        <v>6.71</v>
      </c>
      <c r="T87">
        <v>115.38</v>
      </c>
      <c r="U87">
        <v>38.46</v>
      </c>
      <c r="V87">
        <v>38.46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24.08</v>
      </c>
      <c r="AD87">
        <v>72.34</v>
      </c>
      <c r="AE87">
        <v>72.34</v>
      </c>
      <c r="AF87">
        <v>6.45</v>
      </c>
      <c r="AG87">
        <f t="shared" si="4"/>
        <v>3.6229649999999998</v>
      </c>
      <c r="AH87">
        <f t="shared" si="5"/>
        <v>2.8270350000000004</v>
      </c>
    </row>
    <row r="88" spans="1:34">
      <c r="A88" t="s">
        <v>130</v>
      </c>
      <c r="B88" s="75">
        <v>260.67</v>
      </c>
      <c r="C88" s="75">
        <v>86.89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115.66</v>
      </c>
      <c r="J88">
        <v>270.93</v>
      </c>
      <c r="K88">
        <v>100.91</v>
      </c>
      <c r="L88">
        <v>5.27</v>
      </c>
      <c r="M88">
        <v>10.02</v>
      </c>
      <c r="N88" s="135">
        <v>0</v>
      </c>
      <c r="O88" s="135">
        <v>0</v>
      </c>
      <c r="P88" s="135">
        <v>0</v>
      </c>
      <c r="Q88">
        <v>5.97</v>
      </c>
      <c r="R88">
        <v>0</v>
      </c>
      <c r="S88">
        <v>6.71</v>
      </c>
      <c r="T88">
        <v>115.5</v>
      </c>
      <c r="U88">
        <v>38.5</v>
      </c>
      <c r="V88">
        <v>38.49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23.75</v>
      </c>
      <c r="AD88">
        <v>72.55</v>
      </c>
      <c r="AE88">
        <v>72.55</v>
      </c>
      <c r="AF88">
        <v>6.45</v>
      </c>
      <c r="AG88">
        <f t="shared" si="4"/>
        <v>3.6229649999999998</v>
      </c>
      <c r="AH88">
        <f t="shared" si="5"/>
        <v>2.8270350000000004</v>
      </c>
    </row>
    <row r="89" spans="1:34">
      <c r="A89" t="s">
        <v>131</v>
      </c>
      <c r="B89" s="75">
        <v>260.67</v>
      </c>
      <c r="C89" s="75">
        <v>86.89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115.66</v>
      </c>
      <c r="J89">
        <v>270.93</v>
      </c>
      <c r="K89">
        <v>100.91</v>
      </c>
      <c r="L89">
        <v>5.27</v>
      </c>
      <c r="M89">
        <v>9.82</v>
      </c>
      <c r="N89" s="135">
        <v>0</v>
      </c>
      <c r="O89" s="135">
        <v>0</v>
      </c>
      <c r="P89" s="135">
        <v>0</v>
      </c>
      <c r="Q89">
        <v>5.67</v>
      </c>
      <c r="R89">
        <v>0</v>
      </c>
      <c r="S89">
        <v>6.2</v>
      </c>
      <c r="T89">
        <v>115.47</v>
      </c>
      <c r="U89">
        <v>38.49</v>
      </c>
      <c r="V89">
        <v>38.5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23.44</v>
      </c>
      <c r="AD89">
        <v>72.52</v>
      </c>
      <c r="AE89">
        <v>72.52</v>
      </c>
      <c r="AF89">
        <v>6.45</v>
      </c>
      <c r="AG89">
        <f t="shared" si="4"/>
        <v>3.6229649999999998</v>
      </c>
      <c r="AH89">
        <f t="shared" si="5"/>
        <v>2.8270350000000004</v>
      </c>
    </row>
    <row r="90" spans="1:34">
      <c r="A90" t="s">
        <v>132</v>
      </c>
      <c r="B90" s="75">
        <v>260.67</v>
      </c>
      <c r="C90" s="75">
        <v>86.89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115.66</v>
      </c>
      <c r="J90">
        <v>270.93</v>
      </c>
      <c r="K90">
        <v>100.91</v>
      </c>
      <c r="L90">
        <v>5.27</v>
      </c>
      <c r="M90">
        <v>9.7799999999999994</v>
      </c>
      <c r="N90" s="135">
        <v>0</v>
      </c>
      <c r="O90" s="135">
        <v>0</v>
      </c>
      <c r="P90" s="135">
        <v>0</v>
      </c>
      <c r="Q90">
        <v>5.67</v>
      </c>
      <c r="R90">
        <v>0</v>
      </c>
      <c r="S90">
        <v>6.2</v>
      </c>
      <c r="T90">
        <v>115.12</v>
      </c>
      <c r="U90">
        <v>38.380000000000003</v>
      </c>
      <c r="V90">
        <v>38.369999999999997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22.89</v>
      </c>
      <c r="AD90">
        <v>72.400000000000006</v>
      </c>
      <c r="AE90">
        <v>72.400000000000006</v>
      </c>
      <c r="AF90">
        <v>6.45</v>
      </c>
      <c r="AG90">
        <f t="shared" si="4"/>
        <v>3.6229649999999998</v>
      </c>
      <c r="AH90">
        <f t="shared" si="5"/>
        <v>2.8270350000000004</v>
      </c>
    </row>
    <row r="91" spans="1:34">
      <c r="A91" t="s">
        <v>133</v>
      </c>
      <c r="B91" s="75">
        <v>260.67</v>
      </c>
      <c r="C91" s="75">
        <v>86.89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115.66</v>
      </c>
      <c r="J91">
        <v>270.93</v>
      </c>
      <c r="K91">
        <v>100.91</v>
      </c>
      <c r="L91">
        <v>5.27</v>
      </c>
      <c r="M91">
        <v>9.75</v>
      </c>
      <c r="N91" s="135">
        <v>0</v>
      </c>
      <c r="O91" s="135">
        <v>0</v>
      </c>
      <c r="P91" s="135">
        <v>0</v>
      </c>
      <c r="Q91">
        <v>5.67</v>
      </c>
      <c r="R91">
        <v>0</v>
      </c>
      <c r="S91">
        <v>6.2</v>
      </c>
      <c r="T91">
        <v>115.36</v>
      </c>
      <c r="U91">
        <v>38.46</v>
      </c>
      <c r="V91">
        <v>38.450000000000003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23.28</v>
      </c>
      <c r="AD91">
        <v>71.739999999999995</v>
      </c>
      <c r="AE91">
        <v>71.739999999999995</v>
      </c>
      <c r="AF91">
        <v>6.45</v>
      </c>
      <c r="AG91">
        <f t="shared" si="4"/>
        <v>3.6229649999999998</v>
      </c>
      <c r="AH91">
        <f t="shared" si="5"/>
        <v>2.8270350000000004</v>
      </c>
    </row>
    <row r="92" spans="1:34">
      <c r="A92" t="s">
        <v>134</v>
      </c>
      <c r="B92" s="75">
        <v>260.67</v>
      </c>
      <c r="C92" s="75">
        <v>86.89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115.66</v>
      </c>
      <c r="J92">
        <v>270.93</v>
      </c>
      <c r="K92">
        <v>100.91</v>
      </c>
      <c r="L92">
        <v>5.27</v>
      </c>
      <c r="M92">
        <v>9.56</v>
      </c>
      <c r="N92" s="135">
        <v>0</v>
      </c>
      <c r="O92" s="135">
        <v>0</v>
      </c>
      <c r="P92" s="135">
        <v>0</v>
      </c>
      <c r="Q92">
        <v>5.67</v>
      </c>
      <c r="R92">
        <v>0</v>
      </c>
      <c r="S92">
        <v>6.2</v>
      </c>
      <c r="T92">
        <v>115.07</v>
      </c>
      <c r="U92">
        <v>38.36</v>
      </c>
      <c r="V92">
        <v>38.35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23.32</v>
      </c>
      <c r="AD92">
        <v>70.709999999999994</v>
      </c>
      <c r="AE92">
        <v>70.709999999999994</v>
      </c>
      <c r="AF92">
        <v>6.45</v>
      </c>
      <c r="AG92">
        <f t="shared" si="4"/>
        <v>3.6229649999999998</v>
      </c>
      <c r="AH92">
        <f t="shared" si="5"/>
        <v>2.8270350000000004</v>
      </c>
    </row>
    <row r="93" spans="1:34">
      <c r="A93" t="s">
        <v>135</v>
      </c>
      <c r="B93" s="75">
        <v>260.67</v>
      </c>
      <c r="C93" s="75">
        <v>86.89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115.66</v>
      </c>
      <c r="J93">
        <v>270.93</v>
      </c>
      <c r="K93">
        <v>100.91</v>
      </c>
      <c r="L93">
        <v>5.27</v>
      </c>
      <c r="M93">
        <v>9.3699999999999992</v>
      </c>
      <c r="N93" s="135">
        <v>0</v>
      </c>
      <c r="O93" s="135">
        <v>0</v>
      </c>
      <c r="P93" s="135">
        <v>0</v>
      </c>
      <c r="Q93">
        <v>5.67</v>
      </c>
      <c r="R93">
        <v>0</v>
      </c>
      <c r="S93">
        <v>6.2</v>
      </c>
      <c r="T93">
        <v>115.47</v>
      </c>
      <c r="U93">
        <v>38.49</v>
      </c>
      <c r="V93">
        <v>38.5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18.7</v>
      </c>
      <c r="AD93">
        <v>69.58</v>
      </c>
      <c r="AE93">
        <v>69.58</v>
      </c>
      <c r="AF93">
        <v>6.45</v>
      </c>
      <c r="AG93">
        <f t="shared" si="4"/>
        <v>3.6229649999999998</v>
      </c>
      <c r="AH93">
        <f t="shared" si="5"/>
        <v>2.8270350000000004</v>
      </c>
    </row>
    <row r="94" spans="1:34">
      <c r="A94" t="s">
        <v>136</v>
      </c>
      <c r="B94" s="75">
        <v>260.67</v>
      </c>
      <c r="C94" s="75">
        <v>86.89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115.66</v>
      </c>
      <c r="J94">
        <v>270.93</v>
      </c>
      <c r="K94">
        <v>100.91</v>
      </c>
      <c r="L94">
        <v>5.27</v>
      </c>
      <c r="M94">
        <v>9.24</v>
      </c>
      <c r="N94" s="135">
        <v>0</v>
      </c>
      <c r="O94" s="135">
        <v>0</v>
      </c>
      <c r="P94" s="135">
        <v>0</v>
      </c>
      <c r="Q94">
        <v>5.67</v>
      </c>
      <c r="R94">
        <v>0</v>
      </c>
      <c r="S94">
        <v>6.2</v>
      </c>
      <c r="T94">
        <v>115.38</v>
      </c>
      <c r="U94">
        <v>38.46</v>
      </c>
      <c r="V94">
        <v>38.46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18.84</v>
      </c>
      <c r="AD94">
        <v>68.5</v>
      </c>
      <c r="AE94">
        <v>68.5</v>
      </c>
      <c r="AF94">
        <v>6.45</v>
      </c>
      <c r="AG94">
        <f t="shared" si="4"/>
        <v>3.6229649999999998</v>
      </c>
      <c r="AH94">
        <f t="shared" si="5"/>
        <v>2.8270350000000004</v>
      </c>
    </row>
    <row r="95" spans="1:34">
      <c r="A95" t="s">
        <v>137</v>
      </c>
      <c r="B95" s="75">
        <v>260.67</v>
      </c>
      <c r="C95" s="75">
        <v>86.89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115.66</v>
      </c>
      <c r="J95">
        <v>270.93</v>
      </c>
      <c r="K95">
        <v>100.91</v>
      </c>
      <c r="L95">
        <v>5.27</v>
      </c>
      <c r="M95">
        <v>9.19</v>
      </c>
      <c r="N95" s="135">
        <v>0</v>
      </c>
      <c r="O95" s="135">
        <v>0</v>
      </c>
      <c r="P95" s="135">
        <v>0</v>
      </c>
      <c r="Q95">
        <v>5.52</v>
      </c>
      <c r="R95">
        <v>0</v>
      </c>
      <c r="S95">
        <v>6.07</v>
      </c>
      <c r="T95">
        <v>115.5</v>
      </c>
      <c r="U95">
        <v>38.5</v>
      </c>
      <c r="V95">
        <v>38.49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19.079999999999998</v>
      </c>
      <c r="AD95">
        <v>66.98</v>
      </c>
      <c r="AE95">
        <v>66.98</v>
      </c>
      <c r="AF95">
        <v>6.45</v>
      </c>
      <c r="AG95">
        <f t="shared" si="4"/>
        <v>3.6229649999999998</v>
      </c>
      <c r="AH95">
        <f t="shared" si="5"/>
        <v>2.8270350000000004</v>
      </c>
    </row>
    <row r="96" spans="1:34">
      <c r="A96" t="s">
        <v>138</v>
      </c>
      <c r="B96" s="75">
        <v>260.67</v>
      </c>
      <c r="C96" s="75">
        <v>86.89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115.66</v>
      </c>
      <c r="J96">
        <v>270.93</v>
      </c>
      <c r="K96">
        <v>100.91</v>
      </c>
      <c r="L96">
        <v>5.27</v>
      </c>
      <c r="M96">
        <v>9.2799999999999994</v>
      </c>
      <c r="N96" s="135">
        <v>0</v>
      </c>
      <c r="O96" s="135">
        <v>0</v>
      </c>
      <c r="P96" s="135">
        <v>0</v>
      </c>
      <c r="Q96">
        <v>5.52</v>
      </c>
      <c r="R96">
        <v>0</v>
      </c>
      <c r="S96">
        <v>6.07</v>
      </c>
      <c r="T96">
        <v>115.47</v>
      </c>
      <c r="U96">
        <v>38.49</v>
      </c>
      <c r="V96">
        <v>38.5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19.489999999999998</v>
      </c>
      <c r="AD96">
        <v>68.27</v>
      </c>
      <c r="AE96">
        <v>68.27</v>
      </c>
      <c r="AF96">
        <v>6.45</v>
      </c>
      <c r="AG96">
        <f t="shared" si="4"/>
        <v>3.6229649999999998</v>
      </c>
      <c r="AH96">
        <f t="shared" si="5"/>
        <v>2.8270350000000004</v>
      </c>
    </row>
    <row r="97" spans="1:36">
      <c r="A97" t="s">
        <v>139</v>
      </c>
      <c r="B97" s="75">
        <v>260.67</v>
      </c>
      <c r="C97" s="75">
        <v>86.89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115.66</v>
      </c>
      <c r="J97">
        <v>270.93</v>
      </c>
      <c r="K97">
        <v>100.91</v>
      </c>
      <c r="L97">
        <v>5.27</v>
      </c>
      <c r="M97">
        <v>9.15</v>
      </c>
      <c r="N97" s="135">
        <v>0</v>
      </c>
      <c r="O97" s="135">
        <v>0</v>
      </c>
      <c r="P97" s="135">
        <v>0</v>
      </c>
      <c r="Q97">
        <v>5.52</v>
      </c>
      <c r="R97">
        <v>0</v>
      </c>
      <c r="S97">
        <v>6.07</v>
      </c>
      <c r="T97">
        <v>115.12</v>
      </c>
      <c r="U97">
        <v>38.380000000000003</v>
      </c>
      <c r="V97">
        <v>38.369999999999997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19.7</v>
      </c>
      <c r="AD97">
        <v>70.7</v>
      </c>
      <c r="AE97">
        <v>70.7</v>
      </c>
      <c r="AF97">
        <v>6.45</v>
      </c>
      <c r="AG97">
        <f t="shared" si="4"/>
        <v>3.6229649999999998</v>
      </c>
      <c r="AH97">
        <f t="shared" si="5"/>
        <v>2.8270350000000004</v>
      </c>
    </row>
    <row r="98" spans="1:36">
      <c r="A98" t="s">
        <v>140</v>
      </c>
      <c r="B98" s="75">
        <v>260.67</v>
      </c>
      <c r="C98" s="75">
        <v>86.89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115.66</v>
      </c>
      <c r="J98">
        <v>270.93</v>
      </c>
      <c r="K98">
        <v>100.91</v>
      </c>
      <c r="L98">
        <v>5.27</v>
      </c>
      <c r="M98">
        <v>9.15</v>
      </c>
      <c r="N98" s="135">
        <v>0</v>
      </c>
      <c r="O98" s="135">
        <v>0</v>
      </c>
      <c r="P98" s="135">
        <v>0</v>
      </c>
      <c r="Q98">
        <v>5.52</v>
      </c>
      <c r="R98">
        <v>0</v>
      </c>
      <c r="S98">
        <v>6.07</v>
      </c>
      <c r="T98">
        <v>115.36</v>
      </c>
      <c r="U98">
        <v>38.46</v>
      </c>
      <c r="V98">
        <v>38.450000000000003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19.95</v>
      </c>
      <c r="AD98">
        <v>73.05</v>
      </c>
      <c r="AE98">
        <v>73.05</v>
      </c>
      <c r="AF98">
        <v>6.45</v>
      </c>
      <c r="AG98">
        <f t="shared" si="4"/>
        <v>3.6229649999999998</v>
      </c>
      <c r="AH98">
        <f t="shared" si="5"/>
        <v>2.8270350000000004</v>
      </c>
    </row>
    <row r="99" spans="1:36">
      <c r="A99" t="s">
        <v>141</v>
      </c>
      <c r="B99" s="75">
        <f>SUM(B3:B98)/4000</f>
        <v>5.0932699999999924</v>
      </c>
      <c r="C99" s="75">
        <f t="shared" ref="C99:L99" si="6">SUM(C3:C98)/4000</f>
        <v>1.5172600000000021</v>
      </c>
      <c r="D99" s="135">
        <f t="shared" ref="D99" si="7">SUM(D3:D98)/4000</f>
        <v>1.0825975000000001</v>
      </c>
      <c r="E99" s="75"/>
      <c r="F99" s="78">
        <f t="shared" si="6"/>
        <v>0.13436750000000003</v>
      </c>
      <c r="G99" s="78">
        <f t="shared" si="6"/>
        <v>0.13436750000000003</v>
      </c>
      <c r="H99" s="78">
        <f t="shared" si="6"/>
        <v>0.13771</v>
      </c>
      <c r="I99">
        <f t="shared" si="6"/>
        <v>2.3136899999999998</v>
      </c>
      <c r="J99">
        <f t="shared" si="6"/>
        <v>6.3825050000000045</v>
      </c>
      <c r="K99">
        <f t="shared" si="6"/>
        <v>1.7582874999999996</v>
      </c>
      <c r="L99">
        <f t="shared" si="6"/>
        <v>0.11822999999999989</v>
      </c>
      <c r="M99">
        <f t="shared" ref="M99:AB99" si="8">SUM(M3:M98)/4000</f>
        <v>0.24295250000000007</v>
      </c>
      <c r="N99" s="135">
        <f t="shared" si="8"/>
        <v>0.37322750000000005</v>
      </c>
      <c r="O99" s="135">
        <f t="shared" si="8"/>
        <v>0.33900000000000002</v>
      </c>
      <c r="P99" s="135">
        <f t="shared" si="8"/>
        <v>0.37036999999999998</v>
      </c>
      <c r="Q99">
        <f t="shared" si="8"/>
        <v>0.12589000000000009</v>
      </c>
      <c r="R99">
        <f t="shared" si="8"/>
        <v>1.0610199999999999</v>
      </c>
      <c r="S99">
        <f t="shared" si="8"/>
        <v>0.13541500000000009</v>
      </c>
      <c r="T99">
        <f t="shared" si="8"/>
        <v>2.7980524999999998</v>
      </c>
      <c r="U99">
        <f t="shared" si="8"/>
        <v>0.93268499999999976</v>
      </c>
      <c r="V99">
        <f t="shared" si="8"/>
        <v>0.93269499999999972</v>
      </c>
      <c r="W99">
        <f t="shared" si="8"/>
        <v>1.7112124999999996</v>
      </c>
      <c r="X99">
        <f t="shared" si="8"/>
        <v>0.34224499999999997</v>
      </c>
      <c r="Y99">
        <f t="shared" si="8"/>
        <v>0.52497000000000016</v>
      </c>
      <c r="Z99">
        <f t="shared" si="8"/>
        <v>0.29135249999999996</v>
      </c>
      <c r="AA99">
        <f t="shared" si="8"/>
        <v>0.76999250000000041</v>
      </c>
      <c r="AB99">
        <f t="shared" si="8"/>
        <v>0.38493750000000004</v>
      </c>
      <c r="AC99">
        <f t="shared" ref="AC99:AJ99" si="9">SUM(AC3:AC98)/4000</f>
        <v>0.55862999999999974</v>
      </c>
      <c r="AD99">
        <f t="shared" si="9"/>
        <v>1.705702500000001</v>
      </c>
      <c r="AE99">
        <f t="shared" si="9"/>
        <v>1.705702500000001</v>
      </c>
      <c r="AF99">
        <f t="shared" si="9"/>
        <v>0.14261249999999992</v>
      </c>
      <c r="AG99">
        <f t="shared" si="9"/>
        <v>8.0105441250000048E-2</v>
      </c>
      <c r="AH99">
        <f t="shared" si="9"/>
        <v>6.2507058749999969E-2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45061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4.7939999999999996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-4.7939999999999996</v>
      </c>
      <c r="G3" s="145">
        <f>SUM(B3:F3)</f>
        <v>0</v>
      </c>
    </row>
    <row r="4" spans="1:7">
      <c r="A4" s="140" t="s">
        <v>46</v>
      </c>
      <c r="B4" s="136">
        <f>'IDT-1 Calculation'!DF4</f>
        <v>9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18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64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-64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48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-48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26.742999999999999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-26.742999999999999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4.2634249999999992E-2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-4.2634249999999992E-2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45061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193.56985307066688</v>
      </c>
      <c r="L3">
        <v>10.728444708039079</v>
      </c>
      <c r="M3">
        <v>65.423627852810085</v>
      </c>
      <c r="N3">
        <v>53.600813063286019</v>
      </c>
      <c r="O3">
        <v>75.291145360092216</v>
      </c>
      <c r="P3">
        <v>30.340534941014472</v>
      </c>
      <c r="Q3">
        <v>9.8439605949855107</v>
      </c>
      <c r="R3">
        <v>19.371858572448513</v>
      </c>
      <c r="S3">
        <v>11.979848815758835</v>
      </c>
      <c r="T3">
        <v>0.8008025388787553</v>
      </c>
      <c r="U3">
        <v>52.034697043376887</v>
      </c>
      <c r="V3">
        <v>8.5974952636192867</v>
      </c>
      <c r="W3">
        <v>20.183448697742666</v>
      </c>
      <c r="X3">
        <v>65.138608213218845</v>
      </c>
      <c r="Y3">
        <v>0</v>
      </c>
      <c r="Z3">
        <v>8.6812481928616148</v>
      </c>
      <c r="AA3">
        <v>18.609963268628679</v>
      </c>
      <c r="AB3">
        <v>19.772970788979329</v>
      </c>
      <c r="AC3">
        <v>14.327540221051974</v>
      </c>
      <c r="AD3">
        <v>0</v>
      </c>
      <c r="AE3">
        <v>24.354002332498432</v>
      </c>
      <c r="AF3">
        <v>11.977924612182214</v>
      </c>
      <c r="AG3">
        <v>29.888807170350653</v>
      </c>
      <c r="AH3">
        <v>8.8533961880609482</v>
      </c>
      <c r="AI3">
        <v>0</v>
      </c>
      <c r="AJ3">
        <v>0</v>
      </c>
      <c r="AK3">
        <v>26.995403391410978</v>
      </c>
      <c r="AL3">
        <v>40.089646961403169</v>
      </c>
      <c r="AM3">
        <v>7.7539349324775619</v>
      </c>
      <c r="AN3">
        <v>3.4058549540805672E-2</v>
      </c>
      <c r="AO3">
        <v>0</v>
      </c>
      <c r="AP3">
        <v>2.6582932735830798</v>
      </c>
      <c r="AQ3">
        <v>20.833082543206007</v>
      </c>
      <c r="AR3">
        <v>22.424119945894166</v>
      </c>
      <c r="AS3">
        <v>16.089680213420998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37.212417033238196</v>
      </c>
      <c r="BB3">
        <f>SUM(B3:AZ3)-BA3+SUM(BC3:BF3)</f>
        <v>856.64832611733925</v>
      </c>
      <c r="BC3">
        <v>1.3898283902439026</v>
      </c>
      <c r="BD3">
        <v>0.5945686764705882</v>
      </c>
      <c r="BE3">
        <v>0.20828473684210527</v>
      </c>
      <c r="BF3">
        <v>1.418850025531915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216.15025558787374</v>
      </c>
      <c r="L4">
        <v>10.728444708039079</v>
      </c>
      <c r="M4">
        <v>65.423630733054623</v>
      </c>
      <c r="N4">
        <v>53.600813063286019</v>
      </c>
      <c r="O4">
        <v>75.291145360092216</v>
      </c>
      <c r="P4">
        <v>30.340534941014472</v>
      </c>
      <c r="Q4">
        <v>9.8439605949855107</v>
      </c>
      <c r="R4">
        <v>19.371858572448513</v>
      </c>
      <c r="S4">
        <v>11.979848815758835</v>
      </c>
      <c r="T4">
        <v>0.8008025388787553</v>
      </c>
      <c r="U4">
        <v>52.034697043376887</v>
      </c>
      <c r="V4">
        <v>8.5974952636192867</v>
      </c>
      <c r="W4">
        <v>20.183448697742666</v>
      </c>
      <c r="X4">
        <v>65.138608213218845</v>
      </c>
      <c r="Y4">
        <v>0</v>
      </c>
      <c r="Z4">
        <v>8.6812481928616148</v>
      </c>
      <c r="AA4">
        <v>18.609963268628679</v>
      </c>
      <c r="AB4">
        <v>19.772970788979329</v>
      </c>
      <c r="AC4">
        <v>14.327540221051974</v>
      </c>
      <c r="AD4">
        <v>0</v>
      </c>
      <c r="AE4">
        <v>24.354002332498432</v>
      </c>
      <c r="AF4">
        <v>11.977924612182214</v>
      </c>
      <c r="AG4">
        <v>29.888807170350653</v>
      </c>
      <c r="AH4">
        <v>8.8533961880609482</v>
      </c>
      <c r="AI4">
        <v>0</v>
      </c>
      <c r="AJ4">
        <v>0</v>
      </c>
      <c r="AK4">
        <v>26.995403391410978</v>
      </c>
      <c r="AL4">
        <v>40.089646961403169</v>
      </c>
      <c r="AM4">
        <v>7.7539349324775619</v>
      </c>
      <c r="AN4">
        <v>3.4058549540805672E-2</v>
      </c>
      <c r="AO4">
        <v>0</v>
      </c>
      <c r="AP4">
        <v>2.6582932735830798</v>
      </c>
      <c r="AQ4">
        <v>20.833082543206007</v>
      </c>
      <c r="AR4">
        <v>22.424119945894166</v>
      </c>
      <c r="AS4">
        <v>16.089680213420998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38.156277978851648</v>
      </c>
      <c r="BB4">
        <f t="shared" ref="BB4:BB67" si="0">SUM(B4:AZ4)-BA4+SUM(BC4:BF4)</f>
        <v>877.70071612954871</v>
      </c>
      <c r="BC4">
        <v>1.3898283902439026</v>
      </c>
      <c r="BD4">
        <v>0</v>
      </c>
      <c r="BE4">
        <v>0.21869897368421051</v>
      </c>
      <c r="BF4">
        <v>1.418850025531915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216.15025558787374</v>
      </c>
      <c r="L5">
        <v>10.738907723873007</v>
      </c>
      <c r="M5">
        <v>65.423630733054623</v>
      </c>
      <c r="N5">
        <v>53.600813063286019</v>
      </c>
      <c r="O5">
        <v>75.291145360092216</v>
      </c>
      <c r="P5">
        <v>30.340534941014472</v>
      </c>
      <c r="Q5">
        <v>9.8439605949855107</v>
      </c>
      <c r="R5">
        <v>19.371858572448513</v>
      </c>
      <c r="S5">
        <v>11.979848815758835</v>
      </c>
      <c r="T5">
        <v>0.8008025388787553</v>
      </c>
      <c r="U5">
        <v>52.034697043376887</v>
      </c>
      <c r="V5">
        <v>8.5974952636192867</v>
      </c>
      <c r="W5">
        <v>20.183448697742666</v>
      </c>
      <c r="X5">
        <v>65.138608213218845</v>
      </c>
      <c r="Y5">
        <v>0</v>
      </c>
      <c r="Z5">
        <v>8.6812481928616148</v>
      </c>
      <c r="AA5">
        <v>18.609963268628679</v>
      </c>
      <c r="AB5">
        <v>19.772970788979329</v>
      </c>
      <c r="AC5">
        <v>14.327540221051974</v>
      </c>
      <c r="AD5">
        <v>0</v>
      </c>
      <c r="AE5">
        <v>24.354002332498432</v>
      </c>
      <c r="AF5">
        <v>11.977924612182214</v>
      </c>
      <c r="AG5">
        <v>29.888807170350653</v>
      </c>
      <c r="AH5">
        <v>8.8533961880609482</v>
      </c>
      <c r="AI5">
        <v>0</v>
      </c>
      <c r="AJ5">
        <v>0</v>
      </c>
      <c r="AK5">
        <v>26.995403391410978</v>
      </c>
      <c r="AL5">
        <v>40.089646961403169</v>
      </c>
      <c r="AM5">
        <v>7.7539349324775619</v>
      </c>
      <c r="AN5">
        <v>3.4058549540805672E-2</v>
      </c>
      <c r="AO5">
        <v>0</v>
      </c>
      <c r="AP5">
        <v>2.6582932735830798</v>
      </c>
      <c r="AQ5">
        <v>20.833082543206007</v>
      </c>
      <c r="AR5">
        <v>22.424119945894166</v>
      </c>
      <c r="AS5">
        <v>16.089680213420998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38.156715332913507</v>
      </c>
      <c r="BB5">
        <f t="shared" si="0"/>
        <v>877.71074179132074</v>
      </c>
      <c r="BC5">
        <v>1.3898283902439026</v>
      </c>
      <c r="BD5">
        <v>0</v>
      </c>
      <c r="BE5">
        <v>0.21869897368421051</v>
      </c>
      <c r="BF5">
        <v>1.418850025531915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216.15025558787374</v>
      </c>
      <c r="L6">
        <v>10.738907723873007</v>
      </c>
      <c r="M6">
        <v>65.423630733054623</v>
      </c>
      <c r="N6">
        <v>53.600813063286019</v>
      </c>
      <c r="O6">
        <v>75.291145360092216</v>
      </c>
      <c r="P6">
        <v>30.340534941014472</v>
      </c>
      <c r="Q6">
        <v>9.8439605949855107</v>
      </c>
      <c r="R6">
        <v>19.371858572448513</v>
      </c>
      <c r="S6">
        <v>11.979848815758835</v>
      </c>
      <c r="T6">
        <v>0.8008025388787553</v>
      </c>
      <c r="U6">
        <v>52.034697043376887</v>
      </c>
      <c r="V6">
        <v>8.5974952636192867</v>
      </c>
      <c r="W6">
        <v>20.183448697742666</v>
      </c>
      <c r="X6">
        <v>65.138608213218845</v>
      </c>
      <c r="Y6">
        <v>0</v>
      </c>
      <c r="Z6">
        <v>8.6812481928616148</v>
      </c>
      <c r="AA6">
        <v>18.609963268628679</v>
      </c>
      <c r="AB6">
        <v>19.772970788979329</v>
      </c>
      <c r="AC6">
        <v>14.327540221051974</v>
      </c>
      <c r="AD6">
        <v>0</v>
      </c>
      <c r="AE6">
        <v>24.354002332498432</v>
      </c>
      <c r="AF6">
        <v>11.977924612182214</v>
      </c>
      <c r="AG6">
        <v>29.888807170350653</v>
      </c>
      <c r="AH6">
        <v>8.8533961880609482</v>
      </c>
      <c r="AI6">
        <v>0</v>
      </c>
      <c r="AJ6">
        <v>0</v>
      </c>
      <c r="AK6">
        <v>26.995403391410978</v>
      </c>
      <c r="AL6">
        <v>40.089646961403169</v>
      </c>
      <c r="AM6">
        <v>7.7539349324775619</v>
      </c>
      <c r="AN6">
        <v>3.4058549540805672E-2</v>
      </c>
      <c r="AO6">
        <v>0</v>
      </c>
      <c r="AP6">
        <v>2.6582932735830798</v>
      </c>
      <c r="AQ6">
        <v>20.833082543206007</v>
      </c>
      <c r="AR6">
        <v>23.399081961686907</v>
      </c>
      <c r="AS6">
        <v>16.089680213420998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38.197468745173644</v>
      </c>
      <c r="BB6">
        <f t="shared" si="0"/>
        <v>878.64495039485337</v>
      </c>
      <c r="BC6">
        <v>1.3898283902439026</v>
      </c>
      <c r="BD6">
        <v>0</v>
      </c>
      <c r="BE6">
        <v>0.21869897368421051</v>
      </c>
      <c r="BF6">
        <v>1.418850025531915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216.15025558787374</v>
      </c>
      <c r="L7">
        <v>10.86404144814907</v>
      </c>
      <c r="M7">
        <v>65.423630733054623</v>
      </c>
      <c r="N7">
        <v>53.600813063286019</v>
      </c>
      <c r="O7">
        <v>75.291145360092216</v>
      </c>
      <c r="P7">
        <v>30.340534941014472</v>
      </c>
      <c r="Q7">
        <v>9.8448670367457431</v>
      </c>
      <c r="R7">
        <v>19.371858572448513</v>
      </c>
      <c r="S7">
        <v>11.97982208424834</v>
      </c>
      <c r="T7">
        <v>0.8008025388787553</v>
      </c>
      <c r="U7">
        <v>52.034697043376887</v>
      </c>
      <c r="V7">
        <v>8.5974952636192867</v>
      </c>
      <c r="W7">
        <v>20.183448697742666</v>
      </c>
      <c r="X7">
        <v>65.138608213218845</v>
      </c>
      <c r="Y7">
        <v>0</v>
      </c>
      <c r="Z7">
        <v>8.6812481928616148</v>
      </c>
      <c r="AA7">
        <v>18.609963268628679</v>
      </c>
      <c r="AB7">
        <v>19.772970788979329</v>
      </c>
      <c r="AC7">
        <v>14.327540221051974</v>
      </c>
      <c r="AD7">
        <v>0</v>
      </c>
      <c r="AE7">
        <v>24.354002332498432</v>
      </c>
      <c r="AF7">
        <v>11.977924612182214</v>
      </c>
      <c r="AG7">
        <v>29.888807170350653</v>
      </c>
      <c r="AH7">
        <v>0</v>
      </c>
      <c r="AI7">
        <v>0</v>
      </c>
      <c r="AJ7">
        <v>0</v>
      </c>
      <c r="AK7">
        <v>26.995403391410978</v>
      </c>
      <c r="AL7">
        <v>40.089646961403169</v>
      </c>
      <c r="AM7">
        <v>7.7539349324775619</v>
      </c>
      <c r="AN7">
        <v>3.4058549540805672E-2</v>
      </c>
      <c r="AO7">
        <v>0</v>
      </c>
      <c r="AP7">
        <v>2.6582932735830798</v>
      </c>
      <c r="AQ7">
        <v>20.833082543206007</v>
      </c>
      <c r="AR7">
        <v>23.399081961686907</v>
      </c>
      <c r="AS7">
        <v>15.636004033604673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37.813700481759554</v>
      </c>
      <c r="BB7">
        <f t="shared" si="0"/>
        <v>869.62896075123172</v>
      </c>
      <c r="BC7">
        <v>1.3898283902439026</v>
      </c>
      <c r="BD7">
        <v>0</v>
      </c>
      <c r="BE7">
        <v>0</v>
      </c>
      <c r="BF7">
        <v>1.418850025531915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216.15165933794177</v>
      </c>
      <c r="L8">
        <v>11.479836849481247</v>
      </c>
      <c r="M8">
        <v>65.423630733054623</v>
      </c>
      <c r="N8">
        <v>53.600813063286019</v>
      </c>
      <c r="O8">
        <v>75.291145360092216</v>
      </c>
      <c r="P8">
        <v>30.340534941014472</v>
      </c>
      <c r="Q8">
        <v>9.8448670367457431</v>
      </c>
      <c r="R8">
        <v>19.371858572448513</v>
      </c>
      <c r="S8">
        <v>11.97982208424834</v>
      </c>
      <c r="T8">
        <v>0.8008025388787553</v>
      </c>
      <c r="U8">
        <v>52.034697043376887</v>
      </c>
      <c r="V8">
        <v>8.5974952636192867</v>
      </c>
      <c r="W8">
        <v>20.183448697742666</v>
      </c>
      <c r="X8">
        <v>65.138608213218845</v>
      </c>
      <c r="Y8">
        <v>0</v>
      </c>
      <c r="Z8">
        <v>8.6812481928616148</v>
      </c>
      <c r="AA8">
        <v>18.609963268628679</v>
      </c>
      <c r="AB8">
        <v>19.772970788979329</v>
      </c>
      <c r="AC8">
        <v>14.327540221051974</v>
      </c>
      <c r="AD8">
        <v>0</v>
      </c>
      <c r="AE8">
        <v>24.354002332498432</v>
      </c>
      <c r="AF8">
        <v>11.977924612182214</v>
      </c>
      <c r="AG8">
        <v>29.888807170350653</v>
      </c>
      <c r="AH8">
        <v>0</v>
      </c>
      <c r="AI8">
        <v>0</v>
      </c>
      <c r="AJ8">
        <v>0</v>
      </c>
      <c r="AK8">
        <v>26.995403391410978</v>
      </c>
      <c r="AL8">
        <v>40.089646961403169</v>
      </c>
      <c r="AM8">
        <v>7.7539349324775619</v>
      </c>
      <c r="AN8">
        <v>3.4058549540805672E-2</v>
      </c>
      <c r="AO8">
        <v>0</v>
      </c>
      <c r="AP8">
        <v>2.6582932735830798</v>
      </c>
      <c r="AQ8">
        <v>20.833082543206007</v>
      </c>
      <c r="AR8">
        <v>22.424119945894166</v>
      </c>
      <c r="AS8">
        <v>15.636004033604673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37.798745994027946</v>
      </c>
      <c r="BB8">
        <f t="shared" si="0"/>
        <v>869.28615237457075</v>
      </c>
      <c r="BC8">
        <v>1.3898283902439026</v>
      </c>
      <c r="BD8">
        <v>0</v>
      </c>
      <c r="BE8">
        <v>0</v>
      </c>
      <c r="BF8">
        <v>1.418850025531915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224.37788732303119</v>
      </c>
      <c r="L9">
        <v>11.062072805211121</v>
      </c>
      <c r="M9">
        <v>65.423630733054623</v>
      </c>
      <c r="N9">
        <v>53.600813063286019</v>
      </c>
      <c r="O9">
        <v>75.291145360092216</v>
      </c>
      <c r="P9">
        <v>30.340534941014472</v>
      </c>
      <c r="Q9">
        <v>10.214387228005634</v>
      </c>
      <c r="R9">
        <v>19.529987877365397</v>
      </c>
      <c r="S9">
        <v>12.313453988962005</v>
      </c>
      <c r="T9">
        <v>0.8008025388787553</v>
      </c>
      <c r="U9">
        <v>52.034697043376887</v>
      </c>
      <c r="V9">
        <v>8.5974952636192867</v>
      </c>
      <c r="W9">
        <v>20.183448697742666</v>
      </c>
      <c r="X9">
        <v>65.138608213218845</v>
      </c>
      <c r="Y9">
        <v>0</v>
      </c>
      <c r="Z9">
        <v>8.6812481928616148</v>
      </c>
      <c r="AA9">
        <v>18.609963268628679</v>
      </c>
      <c r="AB9">
        <v>19.772970788979329</v>
      </c>
      <c r="AC9">
        <v>14.327540221051974</v>
      </c>
      <c r="AD9">
        <v>0</v>
      </c>
      <c r="AE9">
        <v>24.354002332498432</v>
      </c>
      <c r="AF9">
        <v>11.977924612182214</v>
      </c>
      <c r="AG9">
        <v>29.888807170350653</v>
      </c>
      <c r="AH9">
        <v>0</v>
      </c>
      <c r="AI9">
        <v>0</v>
      </c>
      <c r="AJ9">
        <v>0</v>
      </c>
      <c r="AK9">
        <v>26.995403391410978</v>
      </c>
      <c r="AL9">
        <v>40.089646961403169</v>
      </c>
      <c r="AM9">
        <v>7.7539349324775619</v>
      </c>
      <c r="AN9">
        <v>3.4058549540805672E-2</v>
      </c>
      <c r="AO9">
        <v>0</v>
      </c>
      <c r="AP9">
        <v>0</v>
      </c>
      <c r="AQ9">
        <v>20.833082543206007</v>
      </c>
      <c r="AR9">
        <v>22.424119945894166</v>
      </c>
      <c r="AS9">
        <v>15.636004033604673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38.050024690475645</v>
      </c>
      <c r="BB9">
        <f t="shared" si="0"/>
        <v>875.04632574624964</v>
      </c>
      <c r="BC9">
        <v>1.3898283902439026</v>
      </c>
      <c r="BD9">
        <v>0</v>
      </c>
      <c r="BE9">
        <v>0</v>
      </c>
      <c r="BF9">
        <v>1.418850025531915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216.14607250684116</v>
      </c>
      <c r="L10">
        <v>11.062072805211121</v>
      </c>
      <c r="M10">
        <v>65.423630733054623</v>
      </c>
      <c r="N10">
        <v>53.600813063286019</v>
      </c>
      <c r="O10">
        <v>75.291145360092216</v>
      </c>
      <c r="P10">
        <v>30.340534941014472</v>
      </c>
      <c r="Q10">
        <v>9.8485156082181025</v>
      </c>
      <c r="R10">
        <v>19.368214765841682</v>
      </c>
      <c r="S10">
        <v>11.975790901413502</v>
      </c>
      <c r="T10">
        <v>0.8008025388787553</v>
      </c>
      <c r="U10">
        <v>52.034697043376887</v>
      </c>
      <c r="V10">
        <v>8.5974952636192867</v>
      </c>
      <c r="W10">
        <v>20.183448697742666</v>
      </c>
      <c r="X10">
        <v>65.138608213218845</v>
      </c>
      <c r="Y10">
        <v>0</v>
      </c>
      <c r="Z10">
        <v>8.6812481928616148</v>
      </c>
      <c r="AA10">
        <v>18.609963268628679</v>
      </c>
      <c r="AB10">
        <v>19.772970788979329</v>
      </c>
      <c r="AC10">
        <v>14.327540221051974</v>
      </c>
      <c r="AD10">
        <v>0</v>
      </c>
      <c r="AE10">
        <v>24.354002332498432</v>
      </c>
      <c r="AF10">
        <v>11.977924612182214</v>
      </c>
      <c r="AG10">
        <v>29.888807170350653</v>
      </c>
      <c r="AH10">
        <v>0</v>
      </c>
      <c r="AI10">
        <v>0</v>
      </c>
      <c r="AJ10">
        <v>0</v>
      </c>
      <c r="AK10">
        <v>26.995403391410978</v>
      </c>
      <c r="AL10">
        <v>40.089646961403169</v>
      </c>
      <c r="AM10">
        <v>7.7539349324775619</v>
      </c>
      <c r="AN10">
        <v>3.4058549540805672E-2</v>
      </c>
      <c r="AO10">
        <v>0</v>
      </c>
      <c r="AP10">
        <v>0</v>
      </c>
      <c r="AQ10">
        <v>20.833082543206007</v>
      </c>
      <c r="AR10">
        <v>22.424119945894166</v>
      </c>
      <c r="AS10">
        <v>15.636004033604673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37.669764964330561</v>
      </c>
      <c r="BB10">
        <f t="shared" si="0"/>
        <v>866.32946283734509</v>
      </c>
      <c r="BC10">
        <v>1.3898283902439026</v>
      </c>
      <c r="BD10">
        <v>0</v>
      </c>
      <c r="BE10">
        <v>0</v>
      </c>
      <c r="BF10">
        <v>1.418850025531915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216.14078691383853</v>
      </c>
      <c r="L11">
        <v>11.062072805211121</v>
      </c>
      <c r="M11">
        <v>65.423630733054623</v>
      </c>
      <c r="N11">
        <v>53.600813063286019</v>
      </c>
      <c r="O11">
        <v>75.291145360092216</v>
      </c>
      <c r="P11">
        <v>30.340534941014472</v>
      </c>
      <c r="Q11">
        <v>9.8485156082181025</v>
      </c>
      <c r="R11">
        <v>19.371623185057743</v>
      </c>
      <c r="S11">
        <v>11.975790901413502</v>
      </c>
      <c r="T11">
        <v>0.8008025388787553</v>
      </c>
      <c r="U11">
        <v>52.034697043376887</v>
      </c>
      <c r="V11">
        <v>8.5974952636192867</v>
      </c>
      <c r="W11">
        <v>20.183448697742666</v>
      </c>
      <c r="X11">
        <v>65.138608213218845</v>
      </c>
      <c r="Y11">
        <v>0</v>
      </c>
      <c r="Z11">
        <v>8.6812481928616148</v>
      </c>
      <c r="AA11">
        <v>18.609963268628679</v>
      </c>
      <c r="AB11">
        <v>13.141954534051342</v>
      </c>
      <c r="AC11">
        <v>14.327540221051974</v>
      </c>
      <c r="AD11">
        <v>0</v>
      </c>
      <c r="AE11">
        <v>24.354002332498432</v>
      </c>
      <c r="AF11">
        <v>5.9889619493122508</v>
      </c>
      <c r="AG11">
        <v>29.888807170350653</v>
      </c>
      <c r="AH11">
        <v>0</v>
      </c>
      <c r="AI11">
        <v>0</v>
      </c>
      <c r="AJ11">
        <v>0</v>
      </c>
      <c r="AK11">
        <v>26.995403391410978</v>
      </c>
      <c r="AL11">
        <v>40.089646961403169</v>
      </c>
      <c r="AM11">
        <v>7.7539349324775619</v>
      </c>
      <c r="AN11">
        <v>3.4058549540805672E-2</v>
      </c>
      <c r="AO11">
        <v>0</v>
      </c>
      <c r="AP11">
        <v>0</v>
      </c>
      <c r="AQ11">
        <v>20.833082543206007</v>
      </c>
      <c r="AR11">
        <v>22.424119945894166</v>
      </c>
      <c r="AS11">
        <v>15.636004033604673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37.142171379702297</v>
      </c>
      <c r="BB11">
        <f t="shared" si="0"/>
        <v>854.23520033038881</v>
      </c>
      <c r="BC11">
        <v>1.3898283902439026</v>
      </c>
      <c r="BD11">
        <v>0</v>
      </c>
      <c r="BE11">
        <v>0</v>
      </c>
      <c r="BF11">
        <v>1.418850025531915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216.14078691383853</v>
      </c>
      <c r="L12">
        <v>11.061938801135394</v>
      </c>
      <c r="M12">
        <v>65.423630733054623</v>
      </c>
      <c r="N12">
        <v>53.600813063286019</v>
      </c>
      <c r="O12">
        <v>75.291145360092216</v>
      </c>
      <c r="P12">
        <v>30.340534941014472</v>
      </c>
      <c r="Q12">
        <v>9.8485156082181025</v>
      </c>
      <c r="R12">
        <v>19.368214765841682</v>
      </c>
      <c r="S12">
        <v>11.975790901413502</v>
      </c>
      <c r="T12">
        <v>0.8008025388787553</v>
      </c>
      <c r="U12">
        <v>52.034697043376887</v>
      </c>
      <c r="V12">
        <v>8.5974952636192867</v>
      </c>
      <c r="W12">
        <v>20.183448697742666</v>
      </c>
      <c r="X12">
        <v>65.138608213218845</v>
      </c>
      <c r="Y12">
        <v>0</v>
      </c>
      <c r="Z12">
        <v>8.6812481928616148</v>
      </c>
      <c r="AA12">
        <v>18.609963268628679</v>
      </c>
      <c r="AB12">
        <v>13.141954534051342</v>
      </c>
      <c r="AC12">
        <v>14.327540221051974</v>
      </c>
      <c r="AD12">
        <v>0</v>
      </c>
      <c r="AE12">
        <v>24.354002332498432</v>
      </c>
      <c r="AF12">
        <v>5.9889619493122508</v>
      </c>
      <c r="AG12">
        <v>29.888807170350653</v>
      </c>
      <c r="AH12">
        <v>0</v>
      </c>
      <c r="AI12">
        <v>0</v>
      </c>
      <c r="AJ12">
        <v>0</v>
      </c>
      <c r="AK12">
        <v>26.995403391410978</v>
      </c>
      <c r="AL12">
        <v>40.089646961403169</v>
      </c>
      <c r="AM12">
        <v>7.7539349324775619</v>
      </c>
      <c r="AN12">
        <v>3.4058549540805672E-2</v>
      </c>
      <c r="AO12">
        <v>0</v>
      </c>
      <c r="AP12">
        <v>0</v>
      </c>
      <c r="AQ12">
        <v>20.833082543206007</v>
      </c>
      <c r="AR12">
        <v>22.424119945894166</v>
      </c>
      <c r="AS12">
        <v>15.636004033604673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37.14202330640871</v>
      </c>
      <c r="BB12">
        <f t="shared" si="0"/>
        <v>854.23180598039062</v>
      </c>
      <c r="BC12">
        <v>1.3898283902439026</v>
      </c>
      <c r="BD12">
        <v>0</v>
      </c>
      <c r="BE12">
        <v>0</v>
      </c>
      <c r="BF12">
        <v>1.418850025531915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187.41010829602197</v>
      </c>
      <c r="L13">
        <v>11.061774782719002</v>
      </c>
      <c r="M13">
        <v>65.423630733054623</v>
      </c>
      <c r="N13">
        <v>53.600813063286019</v>
      </c>
      <c r="O13">
        <v>75.291145360092216</v>
      </c>
      <c r="P13">
        <v>30.340534941014472</v>
      </c>
      <c r="Q13">
        <v>9.8448670367457431</v>
      </c>
      <c r="R13">
        <v>19.371858572448513</v>
      </c>
      <c r="S13">
        <v>11.97982208424834</v>
      </c>
      <c r="T13">
        <v>0.8008025388787553</v>
      </c>
      <c r="U13">
        <v>52.034697043376887</v>
      </c>
      <c r="V13">
        <v>8.5974952636192867</v>
      </c>
      <c r="W13">
        <v>20.183448697742666</v>
      </c>
      <c r="X13">
        <v>65.138608213218845</v>
      </c>
      <c r="Y13">
        <v>0</v>
      </c>
      <c r="Z13">
        <v>8.6812481928616148</v>
      </c>
      <c r="AA13">
        <v>18.609963268628679</v>
      </c>
      <c r="AB13">
        <v>13.141954534051342</v>
      </c>
      <c r="AC13">
        <v>14.327540221051974</v>
      </c>
      <c r="AD13">
        <v>0</v>
      </c>
      <c r="AE13">
        <v>24.354002332498432</v>
      </c>
      <c r="AF13">
        <v>5.9889619493122508</v>
      </c>
      <c r="AG13">
        <v>29.888807170350653</v>
      </c>
      <c r="AH13">
        <v>0</v>
      </c>
      <c r="AI13">
        <v>0</v>
      </c>
      <c r="AJ13">
        <v>0</v>
      </c>
      <c r="AK13">
        <v>26.995403391410978</v>
      </c>
      <c r="AL13">
        <v>40.089646961403169</v>
      </c>
      <c r="AM13">
        <v>7.7539349324775619</v>
      </c>
      <c r="AN13">
        <v>3.4058549540805672E-2</v>
      </c>
      <c r="AO13">
        <v>0</v>
      </c>
      <c r="AP13">
        <v>0</v>
      </c>
      <c r="AQ13">
        <v>20.833082543206007</v>
      </c>
      <c r="AR13">
        <v>22.424119945894166</v>
      </c>
      <c r="AS13">
        <v>15.636004033604673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35.9412423884853</v>
      </c>
      <c r="BB13">
        <f t="shared" si="0"/>
        <v>826.70577068005036</v>
      </c>
      <c r="BC13">
        <v>1.3898283902439026</v>
      </c>
      <c r="BD13">
        <v>0</v>
      </c>
      <c r="BE13">
        <v>0</v>
      </c>
      <c r="BF13">
        <v>1.418850025531915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185.98102525588862</v>
      </c>
      <c r="L14">
        <v>11.061774782719002</v>
      </c>
      <c r="M14">
        <v>65.423630733054623</v>
      </c>
      <c r="N14">
        <v>53.600813063286019</v>
      </c>
      <c r="O14">
        <v>75.291145360092216</v>
      </c>
      <c r="P14">
        <v>30.340534941014472</v>
      </c>
      <c r="Q14">
        <v>9.8448670367457431</v>
      </c>
      <c r="R14">
        <v>19.371858572448513</v>
      </c>
      <c r="S14">
        <v>11.97982208424834</v>
      </c>
      <c r="T14">
        <v>0.8008025388787553</v>
      </c>
      <c r="U14">
        <v>52.034697043376887</v>
      </c>
      <c r="V14">
        <v>8.5974952636192867</v>
      </c>
      <c r="W14">
        <v>20.183448697742666</v>
      </c>
      <c r="X14">
        <v>65.138608213218845</v>
      </c>
      <c r="Y14">
        <v>0</v>
      </c>
      <c r="Z14">
        <v>8.6812481928616148</v>
      </c>
      <c r="AA14">
        <v>18.609963268628679</v>
      </c>
      <c r="AB14">
        <v>13.141954534051342</v>
      </c>
      <c r="AC14">
        <v>14.327540221051974</v>
      </c>
      <c r="AD14">
        <v>0</v>
      </c>
      <c r="AE14">
        <v>24.354002332498432</v>
      </c>
      <c r="AF14">
        <v>5.9889619493122508</v>
      </c>
      <c r="AG14">
        <v>29.888807170350653</v>
      </c>
      <c r="AH14">
        <v>0</v>
      </c>
      <c r="AI14">
        <v>0</v>
      </c>
      <c r="AJ14">
        <v>0</v>
      </c>
      <c r="AK14">
        <v>26.995403391410978</v>
      </c>
      <c r="AL14">
        <v>40.089646961403169</v>
      </c>
      <c r="AM14">
        <v>7.7539349324775619</v>
      </c>
      <c r="AN14">
        <v>3.4058549540805672E-2</v>
      </c>
      <c r="AO14">
        <v>0</v>
      </c>
      <c r="AP14">
        <v>0</v>
      </c>
      <c r="AQ14">
        <v>20.833082543206007</v>
      </c>
      <c r="AR14">
        <v>22.424119945894166</v>
      </c>
      <c r="AS14">
        <v>15.636004033604673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35.881506717407738</v>
      </c>
      <c r="BB14">
        <f t="shared" si="0"/>
        <v>825.33642331099452</v>
      </c>
      <c r="BC14">
        <v>1.3898283902439026</v>
      </c>
      <c r="BD14">
        <v>0</v>
      </c>
      <c r="BE14">
        <v>0</v>
      </c>
      <c r="BF14">
        <v>1.418850025531915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147.89114074444529</v>
      </c>
      <c r="L15">
        <v>11.061860647427457</v>
      </c>
      <c r="M15">
        <v>65.423630733054623</v>
      </c>
      <c r="N15">
        <v>53.600813063286019</v>
      </c>
      <c r="O15">
        <v>75.291145360092216</v>
      </c>
      <c r="P15">
        <v>30.340534941014472</v>
      </c>
      <c r="Q15">
        <v>5.2194782638261215</v>
      </c>
      <c r="R15">
        <v>19.37188325469992</v>
      </c>
      <c r="S15">
        <v>6.2529386422641871</v>
      </c>
      <c r="T15">
        <v>9.7209350866207425E-2</v>
      </c>
      <c r="U15">
        <v>52.034697043376887</v>
      </c>
      <c r="V15">
        <v>8.5974952636192867</v>
      </c>
      <c r="W15">
        <v>20.183448697742666</v>
      </c>
      <c r="X15">
        <v>65.138608213218845</v>
      </c>
      <c r="Y15">
        <v>0</v>
      </c>
      <c r="Z15">
        <v>8.6812481928616148</v>
      </c>
      <c r="AA15">
        <v>18.609963268628679</v>
      </c>
      <c r="AB15">
        <v>13.141954534051342</v>
      </c>
      <c r="AC15">
        <v>14.327540221051974</v>
      </c>
      <c r="AD15">
        <v>0</v>
      </c>
      <c r="AE15">
        <v>24.354002332498432</v>
      </c>
      <c r="AF15">
        <v>5.9889619493122508</v>
      </c>
      <c r="AG15">
        <v>29.888807170350653</v>
      </c>
      <c r="AH15">
        <v>0</v>
      </c>
      <c r="AI15">
        <v>0</v>
      </c>
      <c r="AJ15">
        <v>0</v>
      </c>
      <c r="AK15">
        <v>26.995403391410978</v>
      </c>
      <c r="AL15">
        <v>40.089646961403169</v>
      </c>
      <c r="AM15">
        <v>7.7539349324775619</v>
      </c>
      <c r="AN15">
        <v>3.4058549540805672E-2</v>
      </c>
      <c r="AO15">
        <v>0</v>
      </c>
      <c r="AP15">
        <v>0</v>
      </c>
      <c r="AQ15">
        <v>20.833082543206007</v>
      </c>
      <c r="AR15">
        <v>22.424119945894166</v>
      </c>
      <c r="AS15">
        <v>15.636004033604673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33.827218991850422</v>
      </c>
      <c r="BB15">
        <f t="shared" si="0"/>
        <v>778.24507166915214</v>
      </c>
      <c r="BC15">
        <v>1.3898283902439026</v>
      </c>
      <c r="BD15">
        <v>0</v>
      </c>
      <c r="BE15">
        <v>0</v>
      </c>
      <c r="BF15">
        <v>1.418850025531915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147.89114074444529</v>
      </c>
      <c r="L16">
        <v>11.061860647427457</v>
      </c>
      <c r="M16">
        <v>65.423630733054623</v>
      </c>
      <c r="N16">
        <v>53.600813063286019</v>
      </c>
      <c r="O16">
        <v>75.291145360092216</v>
      </c>
      <c r="P16">
        <v>30.340534941014472</v>
      </c>
      <c r="Q16">
        <v>5.2194782638261215</v>
      </c>
      <c r="R16">
        <v>19.37188325469992</v>
      </c>
      <c r="S16">
        <v>6.2529386422641871</v>
      </c>
      <c r="T16">
        <v>9.7209350866207425E-2</v>
      </c>
      <c r="U16">
        <v>52.034697043376887</v>
      </c>
      <c r="V16">
        <v>8.5974952636192867</v>
      </c>
      <c r="W16">
        <v>20.183448697742666</v>
      </c>
      <c r="X16">
        <v>65.138608213218845</v>
      </c>
      <c r="Y16">
        <v>0</v>
      </c>
      <c r="Z16">
        <v>8.6812481928616148</v>
      </c>
      <c r="AA16">
        <v>18.609963268628679</v>
      </c>
      <c r="AB16">
        <v>13.141954534051342</v>
      </c>
      <c r="AC16">
        <v>14.327540221051974</v>
      </c>
      <c r="AD16">
        <v>0</v>
      </c>
      <c r="AE16">
        <v>24.354002332498432</v>
      </c>
      <c r="AF16">
        <v>5.9889619493122508</v>
      </c>
      <c r="AG16">
        <v>29.888807170350653</v>
      </c>
      <c r="AH16">
        <v>0</v>
      </c>
      <c r="AI16">
        <v>0</v>
      </c>
      <c r="AJ16">
        <v>0</v>
      </c>
      <c r="AK16">
        <v>26.995403391410978</v>
      </c>
      <c r="AL16">
        <v>40.089646961403169</v>
      </c>
      <c r="AM16">
        <v>7.7539349324775619</v>
      </c>
      <c r="AN16">
        <v>3.4058549540805672E-2</v>
      </c>
      <c r="AO16">
        <v>0</v>
      </c>
      <c r="AP16">
        <v>0</v>
      </c>
      <c r="AQ16">
        <v>20.833082543206007</v>
      </c>
      <c r="AR16">
        <v>22.424119945894166</v>
      </c>
      <c r="AS16">
        <v>15.636004033604673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33.827218991850422</v>
      </c>
      <c r="BB16">
        <f t="shared" si="0"/>
        <v>778.24507166915214</v>
      </c>
      <c r="BC16">
        <v>1.3898283902439026</v>
      </c>
      <c r="BD16">
        <v>0</v>
      </c>
      <c r="BE16">
        <v>0</v>
      </c>
      <c r="BF16">
        <v>1.418850025531915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147.89114074444529</v>
      </c>
      <c r="L17">
        <v>5.0300139751014115</v>
      </c>
      <c r="M17">
        <v>65.423630733054623</v>
      </c>
      <c r="N17">
        <v>53.600813063286019</v>
      </c>
      <c r="O17">
        <v>75.291145360092216</v>
      </c>
      <c r="P17">
        <v>30.340534941014472</v>
      </c>
      <c r="Q17">
        <v>5.2194782638261215</v>
      </c>
      <c r="R17">
        <v>19.372967670401675</v>
      </c>
      <c r="S17">
        <v>6.2529386422641871</v>
      </c>
      <c r="T17">
        <v>9.7209350866207425E-2</v>
      </c>
      <c r="U17">
        <v>52.034697043376887</v>
      </c>
      <c r="V17">
        <v>8.5974952636192867</v>
      </c>
      <c r="W17">
        <v>19.831164210504305</v>
      </c>
      <c r="X17">
        <v>65.132882822754638</v>
      </c>
      <c r="Y17">
        <v>0</v>
      </c>
      <c r="Z17">
        <v>8.1110463193487785</v>
      </c>
      <c r="AA17">
        <v>18.609963268628679</v>
      </c>
      <c r="AB17">
        <v>19.772970788979329</v>
      </c>
      <c r="AC17">
        <v>14.327540221051974</v>
      </c>
      <c r="AD17">
        <v>0</v>
      </c>
      <c r="AE17">
        <v>24.354002332498432</v>
      </c>
      <c r="AF17">
        <v>5.9889619493122508</v>
      </c>
      <c r="AG17">
        <v>29.888807170350653</v>
      </c>
      <c r="AH17">
        <v>0</v>
      </c>
      <c r="AI17">
        <v>0</v>
      </c>
      <c r="AJ17">
        <v>0</v>
      </c>
      <c r="AK17">
        <v>26.995403391410978</v>
      </c>
      <c r="AL17">
        <v>40.089646961403169</v>
      </c>
      <c r="AM17">
        <v>7.7539349324775619</v>
      </c>
      <c r="AN17">
        <v>3.4058549540805672E-2</v>
      </c>
      <c r="AO17">
        <v>0</v>
      </c>
      <c r="AP17">
        <v>0</v>
      </c>
      <c r="AQ17">
        <v>20.833082543206007</v>
      </c>
      <c r="AR17">
        <v>22.424119945894166</v>
      </c>
      <c r="AS17">
        <v>15.636004033604673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33.813510357778718</v>
      </c>
      <c r="BB17">
        <f t="shared" si="0"/>
        <v>777.84483163967388</v>
      </c>
      <c r="BC17">
        <v>1.3898283902439026</v>
      </c>
      <c r="BD17">
        <v>0</v>
      </c>
      <c r="BE17">
        <v>0</v>
      </c>
      <c r="BF17">
        <v>1.3328591148936171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147.89114074444529</v>
      </c>
      <c r="L18">
        <v>5.0300139751014115</v>
      </c>
      <c r="M18">
        <v>65.423630733054623</v>
      </c>
      <c r="N18">
        <v>53.600813063286019</v>
      </c>
      <c r="O18">
        <v>75.291145360092216</v>
      </c>
      <c r="P18">
        <v>30.340534941014472</v>
      </c>
      <c r="Q18">
        <v>5.2194782638261215</v>
      </c>
      <c r="R18">
        <v>19.372967670401675</v>
      </c>
      <c r="S18">
        <v>6.2529386422641871</v>
      </c>
      <c r="T18">
        <v>9.7209350866207425E-2</v>
      </c>
      <c r="U18">
        <v>52.034697043376887</v>
      </c>
      <c r="V18">
        <v>8.5974952636192867</v>
      </c>
      <c r="W18">
        <v>19.831164210504305</v>
      </c>
      <c r="X18">
        <v>65.132882822754638</v>
      </c>
      <c r="Y18">
        <v>0</v>
      </c>
      <c r="Z18">
        <v>5.7874986424546018</v>
      </c>
      <c r="AA18">
        <v>18.609963268628679</v>
      </c>
      <c r="AB18">
        <v>19.772970788979329</v>
      </c>
      <c r="AC18">
        <v>14.327540221051974</v>
      </c>
      <c r="AD18">
        <v>0</v>
      </c>
      <c r="AE18">
        <v>24.354002332498432</v>
      </c>
      <c r="AF18">
        <v>5.9889619493122508</v>
      </c>
      <c r="AG18">
        <v>29.888807170350653</v>
      </c>
      <c r="AH18">
        <v>0</v>
      </c>
      <c r="AI18">
        <v>0</v>
      </c>
      <c r="AJ18">
        <v>0</v>
      </c>
      <c r="AK18">
        <v>26.995403391410978</v>
      </c>
      <c r="AL18">
        <v>40.089646961403169</v>
      </c>
      <c r="AM18">
        <v>7.7539349324775619</v>
      </c>
      <c r="AN18">
        <v>3.4058549540805672E-2</v>
      </c>
      <c r="AO18">
        <v>0</v>
      </c>
      <c r="AP18">
        <v>0</v>
      </c>
      <c r="AQ18">
        <v>20.833082543206007</v>
      </c>
      <c r="AR18">
        <v>22.424119945894166</v>
      </c>
      <c r="AS18">
        <v>15.636004033604673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33.716386064884539</v>
      </c>
      <c r="BB18">
        <f t="shared" si="0"/>
        <v>775.61840825567378</v>
      </c>
      <c r="BC18">
        <v>1.3898283902439026</v>
      </c>
      <c r="BD18">
        <v>0</v>
      </c>
      <c r="BE18">
        <v>0</v>
      </c>
      <c r="BF18">
        <v>1.3328591148936171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147.71895556249817</v>
      </c>
      <c r="L19">
        <v>5.0300139751014115</v>
      </c>
      <c r="M19">
        <v>65.423630733054623</v>
      </c>
      <c r="N19">
        <v>53.600813063286019</v>
      </c>
      <c r="O19">
        <v>75.291145360092216</v>
      </c>
      <c r="P19">
        <v>30.340534941014472</v>
      </c>
      <c r="Q19">
        <v>5.2194782638261215</v>
      </c>
      <c r="R19">
        <v>10.049571247193461</v>
      </c>
      <c r="S19">
        <v>6.2529386422641871</v>
      </c>
      <c r="T19">
        <v>9.7209350866207425E-2</v>
      </c>
      <c r="U19">
        <v>52.034697043376887</v>
      </c>
      <c r="V19">
        <v>8.5974952636192867</v>
      </c>
      <c r="W19">
        <v>19.831164210504305</v>
      </c>
      <c r="X19">
        <v>65.132882822754638</v>
      </c>
      <c r="Y19">
        <v>0</v>
      </c>
      <c r="Z19">
        <v>5.7874986424546018</v>
      </c>
      <c r="AA19">
        <v>18.609963268628679</v>
      </c>
      <c r="AB19">
        <v>19.772970788979329</v>
      </c>
      <c r="AC19">
        <v>14.327540221051974</v>
      </c>
      <c r="AD19">
        <v>0</v>
      </c>
      <c r="AE19">
        <v>24.354002332498432</v>
      </c>
      <c r="AF19">
        <v>5.9889619493122508</v>
      </c>
      <c r="AG19">
        <v>29.888807170350653</v>
      </c>
      <c r="AH19">
        <v>0</v>
      </c>
      <c r="AI19">
        <v>0</v>
      </c>
      <c r="AJ19">
        <v>0</v>
      </c>
      <c r="AK19">
        <v>26.995403391410978</v>
      </c>
      <c r="AL19">
        <v>40.089646961403169</v>
      </c>
      <c r="AM19">
        <v>7.7539349324775619</v>
      </c>
      <c r="AN19">
        <v>3.4058549540805672E-2</v>
      </c>
      <c r="AO19">
        <v>0</v>
      </c>
      <c r="AP19">
        <v>0</v>
      </c>
      <c r="AQ19">
        <v>20.833082543206007</v>
      </c>
      <c r="AR19">
        <v>22.424119945894166</v>
      </c>
      <c r="AS19">
        <v>15.636004033604673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33.319470753789048</v>
      </c>
      <c r="BB19">
        <f t="shared" si="0"/>
        <v>766.51974196161393</v>
      </c>
      <c r="BC19">
        <v>1.3898283902439026</v>
      </c>
      <c r="BD19">
        <v>0</v>
      </c>
      <c r="BE19">
        <v>0</v>
      </c>
      <c r="BF19">
        <v>1.3328591148936171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147.89114074444529</v>
      </c>
      <c r="L20">
        <v>5.0300139751014115</v>
      </c>
      <c r="M20">
        <v>65.423630733054623</v>
      </c>
      <c r="N20">
        <v>53.600813063286019</v>
      </c>
      <c r="O20">
        <v>75.291145360092216</v>
      </c>
      <c r="P20">
        <v>30.340534941014472</v>
      </c>
      <c r="Q20">
        <v>5.2194782638261215</v>
      </c>
      <c r="R20">
        <v>10.049571247193461</v>
      </c>
      <c r="S20">
        <v>6.2529386422641871</v>
      </c>
      <c r="T20">
        <v>9.7209350866207425E-2</v>
      </c>
      <c r="U20">
        <v>52.034697043376887</v>
      </c>
      <c r="V20">
        <v>8.5974952636192867</v>
      </c>
      <c r="W20">
        <v>19.831164210504305</v>
      </c>
      <c r="X20">
        <v>65.132882822754638</v>
      </c>
      <c r="Y20">
        <v>0</v>
      </c>
      <c r="Z20">
        <v>5.7874986424546018</v>
      </c>
      <c r="AA20">
        <v>18.609963268628679</v>
      </c>
      <c r="AB20">
        <v>19.772970788979329</v>
      </c>
      <c r="AC20">
        <v>14.327540221051974</v>
      </c>
      <c r="AD20">
        <v>0</v>
      </c>
      <c r="AE20">
        <v>24.354002332498432</v>
      </c>
      <c r="AF20">
        <v>5.9889619493122508</v>
      </c>
      <c r="AG20">
        <v>29.888807170350653</v>
      </c>
      <c r="AH20">
        <v>0</v>
      </c>
      <c r="AI20">
        <v>0</v>
      </c>
      <c r="AJ20">
        <v>0</v>
      </c>
      <c r="AK20">
        <v>26.995403391410978</v>
      </c>
      <c r="AL20">
        <v>40.089646961403169</v>
      </c>
      <c r="AM20">
        <v>7.7539349324775619</v>
      </c>
      <c r="AN20">
        <v>3.4058549540805672E-2</v>
      </c>
      <c r="AO20">
        <v>0</v>
      </c>
      <c r="AP20">
        <v>0</v>
      </c>
      <c r="AQ20">
        <v>20.833082543206007</v>
      </c>
      <c r="AR20">
        <v>22.424119945894166</v>
      </c>
      <c r="AS20">
        <v>15.636004033604673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33.326668094394435</v>
      </c>
      <c r="BB20">
        <f t="shared" si="0"/>
        <v>766.68472980295564</v>
      </c>
      <c r="BC20">
        <v>1.3898283902439026</v>
      </c>
      <c r="BD20">
        <v>0</v>
      </c>
      <c r="BE20">
        <v>0</v>
      </c>
      <c r="BF20">
        <v>1.3328591148936171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147.91281554732666</v>
      </c>
      <c r="L21">
        <v>5.0300139751014115</v>
      </c>
      <c r="M21">
        <v>65.423630733054623</v>
      </c>
      <c r="N21">
        <v>53.600813063286019</v>
      </c>
      <c r="O21">
        <v>75.291145360092216</v>
      </c>
      <c r="P21">
        <v>30.340534941014472</v>
      </c>
      <c r="Q21">
        <v>5.2278830581597484</v>
      </c>
      <c r="R21">
        <v>10.049571247193461</v>
      </c>
      <c r="S21">
        <v>6.3334182109432584</v>
      </c>
      <c r="T21">
        <v>0.10379535830595608</v>
      </c>
      <c r="U21">
        <v>52.034697043376887</v>
      </c>
      <c r="V21">
        <v>3.0166320253771839</v>
      </c>
      <c r="W21">
        <v>10.050988261499768</v>
      </c>
      <c r="X21">
        <v>65.131271938343502</v>
      </c>
      <c r="Y21">
        <v>0</v>
      </c>
      <c r="Z21">
        <v>5.7874986424546018</v>
      </c>
      <c r="AA21">
        <v>18.609963268628679</v>
      </c>
      <c r="AB21">
        <v>19.772970788979329</v>
      </c>
      <c r="AC21">
        <v>14.327540221051974</v>
      </c>
      <c r="AD21">
        <v>0</v>
      </c>
      <c r="AE21">
        <v>24.354002332498432</v>
      </c>
      <c r="AF21">
        <v>5.9889619493122508</v>
      </c>
      <c r="AG21">
        <v>29.888807170350653</v>
      </c>
      <c r="AH21">
        <v>9.7387356273220611</v>
      </c>
      <c r="AI21">
        <v>1.5689248585159672</v>
      </c>
      <c r="AJ21">
        <v>0</v>
      </c>
      <c r="AK21">
        <v>26.995403391410978</v>
      </c>
      <c r="AL21">
        <v>42.70418851135824</v>
      </c>
      <c r="AM21">
        <v>7.7539349324775619</v>
      </c>
      <c r="AN21">
        <v>3.4713483625547895E-2</v>
      </c>
      <c r="AO21">
        <v>0</v>
      </c>
      <c r="AP21">
        <v>2.6582932735830798</v>
      </c>
      <c r="AQ21">
        <v>20.833082543206007</v>
      </c>
      <c r="AR21">
        <v>22.424119945894166</v>
      </c>
      <c r="AS21">
        <v>15.636004033604673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33.382498069821139</v>
      </c>
      <c r="BB21">
        <f t="shared" si="0"/>
        <v>768.21087431552291</v>
      </c>
      <c r="BC21">
        <v>1.3898283902439026</v>
      </c>
      <c r="BD21">
        <v>0</v>
      </c>
      <c r="BE21">
        <v>0.24632914285714286</v>
      </c>
      <c r="BF21">
        <v>1.3328591148936171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147.91281554732666</v>
      </c>
      <c r="L22">
        <v>5.0300139751014115</v>
      </c>
      <c r="M22">
        <v>65.423630733054623</v>
      </c>
      <c r="N22">
        <v>53.600813063286019</v>
      </c>
      <c r="O22">
        <v>75.291145360092216</v>
      </c>
      <c r="P22">
        <v>30.340534941014472</v>
      </c>
      <c r="Q22">
        <v>5.2278830581597484</v>
      </c>
      <c r="R22">
        <v>10.049571247193461</v>
      </c>
      <c r="S22">
        <v>6.3334182109432584</v>
      </c>
      <c r="T22">
        <v>0.10379535830595608</v>
      </c>
      <c r="U22">
        <v>52.034697043376887</v>
      </c>
      <c r="V22">
        <v>3.0166320253771839</v>
      </c>
      <c r="W22">
        <v>5.0270658589953134</v>
      </c>
      <c r="X22">
        <v>65.131271938343502</v>
      </c>
      <c r="Y22">
        <v>0</v>
      </c>
      <c r="Z22">
        <v>5.7874986424546018</v>
      </c>
      <c r="AA22">
        <v>18.609963268628679</v>
      </c>
      <c r="AB22">
        <v>19.772970788979329</v>
      </c>
      <c r="AC22">
        <v>14.327540221051974</v>
      </c>
      <c r="AD22">
        <v>0</v>
      </c>
      <c r="AE22">
        <v>24.354002332498432</v>
      </c>
      <c r="AF22">
        <v>5.9889619493122508</v>
      </c>
      <c r="AG22">
        <v>29.888807170350653</v>
      </c>
      <c r="AH22">
        <v>21.867888683260279</v>
      </c>
      <c r="AI22">
        <v>3.7654204108954277</v>
      </c>
      <c r="AJ22">
        <v>0</v>
      </c>
      <c r="AK22">
        <v>26.995403391410978</v>
      </c>
      <c r="AL22">
        <v>63.620526361102321</v>
      </c>
      <c r="AM22">
        <v>7.7539349324775619</v>
      </c>
      <c r="AN22">
        <v>3.4713483625547895E-2</v>
      </c>
      <c r="AO22">
        <v>0</v>
      </c>
      <c r="AP22">
        <v>2.6582932735830798</v>
      </c>
      <c r="AQ22">
        <v>13.888721931653098</v>
      </c>
      <c r="AR22">
        <v>22.424119945894166</v>
      </c>
      <c r="AS22">
        <v>15.636004033604673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34.355338873780504</v>
      </c>
      <c r="BB22">
        <f t="shared" si="0"/>
        <v>790.81526646164696</v>
      </c>
      <c r="BC22">
        <v>1.3898283902439026</v>
      </c>
      <c r="BD22">
        <v>0</v>
      </c>
      <c r="BE22">
        <v>0.54985864893617031</v>
      </c>
      <c r="BF22">
        <v>1.3328591148936171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147.91281554732666</v>
      </c>
      <c r="L23">
        <v>5.0300139751014115</v>
      </c>
      <c r="M23">
        <v>65.423630733054623</v>
      </c>
      <c r="N23">
        <v>53.600813063286019</v>
      </c>
      <c r="O23">
        <v>75.291145360092216</v>
      </c>
      <c r="P23">
        <v>30.340534941014472</v>
      </c>
      <c r="Q23">
        <v>5.0312048912011802</v>
      </c>
      <c r="R23">
        <v>10.050079185973702</v>
      </c>
      <c r="S23">
        <v>6.3334182109432584</v>
      </c>
      <c r="T23">
        <v>0.10379535830595608</v>
      </c>
      <c r="U23">
        <v>52.034697043376887</v>
      </c>
      <c r="V23">
        <v>3.0166320253771839</v>
      </c>
      <c r="W23">
        <v>9.7529963190655398</v>
      </c>
      <c r="X23">
        <v>20.111492036311816</v>
      </c>
      <c r="Y23">
        <v>0</v>
      </c>
      <c r="Z23">
        <v>5.7874986424546018</v>
      </c>
      <c r="AA23">
        <v>18.609963268628679</v>
      </c>
      <c r="AB23">
        <v>19.772970788979329</v>
      </c>
      <c r="AC23">
        <v>14.327540221051974</v>
      </c>
      <c r="AD23">
        <v>0</v>
      </c>
      <c r="AE23">
        <v>24.354002332498432</v>
      </c>
      <c r="AF23">
        <v>5.9889619493122508</v>
      </c>
      <c r="AG23">
        <v>29.888807170350653</v>
      </c>
      <c r="AH23">
        <v>32.801833249321646</v>
      </c>
      <c r="AI23">
        <v>24.475234546963051</v>
      </c>
      <c r="AJ23">
        <v>0</v>
      </c>
      <c r="AK23">
        <v>26.995403391410978</v>
      </c>
      <c r="AL23">
        <v>63.620526361102321</v>
      </c>
      <c r="AM23">
        <v>7.7539349324775619</v>
      </c>
      <c r="AN23">
        <v>3.4713483625547895E-2</v>
      </c>
      <c r="AO23">
        <v>0</v>
      </c>
      <c r="AP23">
        <v>2.6582932735830798</v>
      </c>
      <c r="AQ23">
        <v>0</v>
      </c>
      <c r="AR23">
        <v>23.399081961686907</v>
      </c>
      <c r="AS23">
        <v>15.636004033604673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33.445770000834713</v>
      </c>
      <c r="BB23">
        <f t="shared" si="0"/>
        <v>770.23455670958674</v>
      </c>
      <c r="BC23">
        <v>1.3898283902439026</v>
      </c>
      <c r="BD23">
        <v>0</v>
      </c>
      <c r="BE23">
        <v>0.81960090780141825</v>
      </c>
      <c r="BF23">
        <v>1.3328591148936171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147.91281554732666</v>
      </c>
      <c r="L24">
        <v>5.0300139751014115</v>
      </c>
      <c r="M24">
        <v>65.423630733054623</v>
      </c>
      <c r="N24">
        <v>53.600813063286019</v>
      </c>
      <c r="O24">
        <v>75.291145360092216</v>
      </c>
      <c r="P24">
        <v>30.340534941014472</v>
      </c>
      <c r="Q24">
        <v>5.2419112528129972</v>
      </c>
      <c r="R24">
        <v>10.051146125465344</v>
      </c>
      <c r="S24">
        <v>6.3487932043571131</v>
      </c>
      <c r="T24">
        <v>0.10379535830595608</v>
      </c>
      <c r="U24">
        <v>52.034697043376887</v>
      </c>
      <c r="V24">
        <v>3.0166320253771839</v>
      </c>
      <c r="W24">
        <v>7.2023084699474165</v>
      </c>
      <c r="X24">
        <v>15.079837194740136</v>
      </c>
      <c r="Y24">
        <v>0</v>
      </c>
      <c r="Z24">
        <v>5.7874986424546018</v>
      </c>
      <c r="AA24">
        <v>18.609963268628679</v>
      </c>
      <c r="AB24">
        <v>19.772970788979329</v>
      </c>
      <c r="AC24">
        <v>14.327540221051974</v>
      </c>
      <c r="AD24">
        <v>0.84341514308077636</v>
      </c>
      <c r="AE24">
        <v>24.354002332498432</v>
      </c>
      <c r="AF24">
        <v>5.9889619493122508</v>
      </c>
      <c r="AG24">
        <v>29.888807170350653</v>
      </c>
      <c r="AH24">
        <v>43.735777366520558</v>
      </c>
      <c r="AI24">
        <v>24.475234546963051</v>
      </c>
      <c r="AJ24">
        <v>0</v>
      </c>
      <c r="AK24">
        <v>26.995403391410978</v>
      </c>
      <c r="AL24">
        <v>63.620526361102321</v>
      </c>
      <c r="AM24">
        <v>7.7539349324775619</v>
      </c>
      <c r="AN24">
        <v>3.4713483625547895E-2</v>
      </c>
      <c r="AO24">
        <v>0</v>
      </c>
      <c r="AP24">
        <v>2.6582932735830798</v>
      </c>
      <c r="AQ24">
        <v>0</v>
      </c>
      <c r="AR24">
        <v>23.399081961686907</v>
      </c>
      <c r="AS24">
        <v>15.636004033604673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33.630616492154381</v>
      </c>
      <c r="BB24">
        <f t="shared" si="0"/>
        <v>774.7519914724453</v>
      </c>
      <c r="BC24">
        <v>1.3898283902439026</v>
      </c>
      <c r="BD24">
        <v>0</v>
      </c>
      <c r="BE24">
        <v>1.0997172978723406</v>
      </c>
      <c r="BF24">
        <v>1.3328591148936171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147.89114074444529</v>
      </c>
      <c r="L25">
        <v>5.0300878594619149</v>
      </c>
      <c r="M25">
        <v>65.423630733054623</v>
      </c>
      <c r="N25">
        <v>53.600813063286019</v>
      </c>
      <c r="O25">
        <v>75.291145360092216</v>
      </c>
      <c r="P25">
        <v>30.340534941014472</v>
      </c>
      <c r="Q25">
        <v>5.2202474452908447</v>
      </c>
      <c r="R25">
        <v>10.051146125465344</v>
      </c>
      <c r="S25">
        <v>6.2715762958730314</v>
      </c>
      <c r="T25">
        <v>0.10373931715574009</v>
      </c>
      <c r="U25">
        <v>52.034697043376887</v>
      </c>
      <c r="V25">
        <v>3.0164523010930986</v>
      </c>
      <c r="W25">
        <v>6.0328981868886258</v>
      </c>
      <c r="X25">
        <v>15.07867913820283</v>
      </c>
      <c r="Y25">
        <v>0</v>
      </c>
      <c r="Z25">
        <v>5.7874986424546018</v>
      </c>
      <c r="AA25">
        <v>18.609963268628679</v>
      </c>
      <c r="AB25">
        <v>19.772970788979329</v>
      </c>
      <c r="AC25">
        <v>14.327540221051974</v>
      </c>
      <c r="AD25">
        <v>4.4765882113337501</v>
      </c>
      <c r="AE25">
        <v>24.354002332498432</v>
      </c>
      <c r="AF25">
        <v>5.9889619493122508</v>
      </c>
      <c r="AG25">
        <v>29.888807170350653</v>
      </c>
      <c r="AH25">
        <v>43.735777366520558</v>
      </c>
      <c r="AI25">
        <v>24.475234546963051</v>
      </c>
      <c r="AJ25">
        <v>0</v>
      </c>
      <c r="AK25">
        <v>26.995403391410978</v>
      </c>
      <c r="AL25">
        <v>63.620526361102321</v>
      </c>
      <c r="AM25">
        <v>7.7539349324775619</v>
      </c>
      <c r="AN25">
        <v>3.4713483625547895E-2</v>
      </c>
      <c r="AO25">
        <v>0</v>
      </c>
      <c r="AP25">
        <v>2.6582932735830798</v>
      </c>
      <c r="AQ25">
        <v>0</v>
      </c>
      <c r="AR25">
        <v>22.424119945894166</v>
      </c>
      <c r="AS25">
        <v>15.636004033604673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33.687753970233729</v>
      </c>
      <c r="BB25">
        <f t="shared" si="0"/>
        <v>776.06177930726869</v>
      </c>
      <c r="BC25">
        <v>1.3898283902439026</v>
      </c>
      <c r="BD25">
        <v>0</v>
      </c>
      <c r="BE25">
        <v>1.0997172978723406</v>
      </c>
      <c r="BF25">
        <v>1.3328591148936171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147.89114074444529</v>
      </c>
      <c r="L26">
        <v>5.0300878594619149</v>
      </c>
      <c r="M26">
        <v>65.423630733054623</v>
      </c>
      <c r="N26">
        <v>53.600813063286019</v>
      </c>
      <c r="O26">
        <v>75.291145360092216</v>
      </c>
      <c r="P26">
        <v>30.340534941014472</v>
      </c>
      <c r="Q26">
        <v>5.2176263196940544</v>
      </c>
      <c r="R26">
        <v>10.051146125465344</v>
      </c>
      <c r="S26">
        <v>6.1138827639470783</v>
      </c>
      <c r="T26">
        <v>0.10373931715574009</v>
      </c>
      <c r="U26">
        <v>52.034697043376887</v>
      </c>
      <c r="V26">
        <v>3.0164523010930986</v>
      </c>
      <c r="W26">
        <v>10.052175514666342</v>
      </c>
      <c r="X26">
        <v>15.07867913820283</v>
      </c>
      <c r="Y26">
        <v>0</v>
      </c>
      <c r="Z26">
        <v>5.7874986424546018</v>
      </c>
      <c r="AA26">
        <v>18.609963268628679</v>
      </c>
      <c r="AB26">
        <v>19.772970788979329</v>
      </c>
      <c r="AC26">
        <v>14.327540221051974</v>
      </c>
      <c r="AD26">
        <v>8.9531759539762046</v>
      </c>
      <c r="AE26">
        <v>24.354002332498432</v>
      </c>
      <c r="AF26">
        <v>5.9889619493122508</v>
      </c>
      <c r="AG26">
        <v>29.888807170350653</v>
      </c>
      <c r="AH26">
        <v>39.840283295136715</v>
      </c>
      <c r="AI26">
        <v>24.475234546963051</v>
      </c>
      <c r="AJ26">
        <v>0</v>
      </c>
      <c r="AK26">
        <v>26.995403391410978</v>
      </c>
      <c r="AL26">
        <v>63.620526361102321</v>
      </c>
      <c r="AM26">
        <v>7.7539349324775619</v>
      </c>
      <c r="AN26">
        <v>3.4713483625547895E-2</v>
      </c>
      <c r="AO26">
        <v>0</v>
      </c>
      <c r="AP26">
        <v>2.6582932735830798</v>
      </c>
      <c r="AQ26">
        <v>0</v>
      </c>
      <c r="AR26">
        <v>22.424119945894166</v>
      </c>
      <c r="AS26">
        <v>15.636004033604673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33.873348325309003</v>
      </c>
      <c r="BB26">
        <f t="shared" si="0"/>
        <v>780.21232582039613</v>
      </c>
      <c r="BC26">
        <v>1.3898283902439026</v>
      </c>
      <c r="BD26">
        <v>0</v>
      </c>
      <c r="BE26">
        <v>0.99580182456140343</v>
      </c>
      <c r="BF26">
        <v>1.3328591148936171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147.89114074444529</v>
      </c>
      <c r="L27">
        <v>5.0300878594619149</v>
      </c>
      <c r="M27">
        <v>65.423630733054623</v>
      </c>
      <c r="N27">
        <v>53.600813063286019</v>
      </c>
      <c r="O27">
        <v>75.291145360092216</v>
      </c>
      <c r="P27">
        <v>30.340534941014472</v>
      </c>
      <c r="Q27">
        <v>5.2176263196940544</v>
      </c>
      <c r="R27">
        <v>10.051146125465344</v>
      </c>
      <c r="S27">
        <v>6.1138827639470783</v>
      </c>
      <c r="T27">
        <v>0.10373302682255256</v>
      </c>
      <c r="U27">
        <v>52.034697043376887</v>
      </c>
      <c r="V27">
        <v>3.0164523010930986</v>
      </c>
      <c r="W27">
        <v>5.0303297120741233</v>
      </c>
      <c r="X27">
        <v>59.67931626962082</v>
      </c>
      <c r="Y27">
        <v>0</v>
      </c>
      <c r="Z27">
        <v>5.7874986424546018</v>
      </c>
      <c r="AA27">
        <v>18.609963268628679</v>
      </c>
      <c r="AB27">
        <v>19.772970788979329</v>
      </c>
      <c r="AC27">
        <v>12.555352234527238</v>
      </c>
      <c r="AD27">
        <v>13.429764165309955</v>
      </c>
      <c r="AE27">
        <v>24.354002332498432</v>
      </c>
      <c r="AF27">
        <v>5.9889619493122508</v>
      </c>
      <c r="AG27">
        <v>29.888807170350653</v>
      </c>
      <c r="AH27">
        <v>37.626934472552691</v>
      </c>
      <c r="AI27">
        <v>24.475234546963051</v>
      </c>
      <c r="AJ27">
        <v>0</v>
      </c>
      <c r="AK27">
        <v>26.995403391410978</v>
      </c>
      <c r="AL27">
        <v>63.620526361102321</v>
      </c>
      <c r="AM27">
        <v>7.7539349324775619</v>
      </c>
      <c r="AN27">
        <v>3.4713483625547895E-2</v>
      </c>
      <c r="AO27">
        <v>0</v>
      </c>
      <c r="AP27">
        <v>0.28279733230129606</v>
      </c>
      <c r="AQ27">
        <v>0</v>
      </c>
      <c r="AR27">
        <v>22.424119945894166</v>
      </c>
      <c r="AS27">
        <v>15.636004033604673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35.448971758185415</v>
      </c>
      <c r="BB27">
        <f t="shared" si="0"/>
        <v>816.27148478910215</v>
      </c>
      <c r="BC27">
        <v>1.3898283902439026</v>
      </c>
      <c r="BD27">
        <v>0</v>
      </c>
      <c r="BE27">
        <v>0.93624372670807465</v>
      </c>
      <c r="BF27">
        <v>1.3328591148936171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147.89114074444529</v>
      </c>
      <c r="L28">
        <v>5.0300878594619149</v>
      </c>
      <c r="M28">
        <v>65.423630733054623</v>
      </c>
      <c r="N28">
        <v>53.600813063286019</v>
      </c>
      <c r="O28">
        <v>75.291145360092216</v>
      </c>
      <c r="P28">
        <v>30.340534941014472</v>
      </c>
      <c r="Q28">
        <v>5.2202474452908447</v>
      </c>
      <c r="R28">
        <v>10.051146125465344</v>
      </c>
      <c r="S28">
        <v>6.2715762958730314</v>
      </c>
      <c r="T28">
        <v>0.10373302682255256</v>
      </c>
      <c r="U28">
        <v>52.034697043376887</v>
      </c>
      <c r="V28">
        <v>3.0164523010930986</v>
      </c>
      <c r="W28">
        <v>5.0270658589953134</v>
      </c>
      <c r="X28">
        <v>35.187174881790284</v>
      </c>
      <c r="Y28">
        <v>0</v>
      </c>
      <c r="Z28">
        <v>5.7874986424546018</v>
      </c>
      <c r="AA28">
        <v>18.609963268628679</v>
      </c>
      <c r="AB28">
        <v>19.772970788979329</v>
      </c>
      <c r="AC28">
        <v>12.555352234527238</v>
      </c>
      <c r="AD28">
        <v>13.429764165309955</v>
      </c>
      <c r="AE28">
        <v>24.354002332498432</v>
      </c>
      <c r="AF28">
        <v>5.9889619493122508</v>
      </c>
      <c r="AG28">
        <v>29.888807170350653</v>
      </c>
      <c r="AH28">
        <v>43.735777366520558</v>
      </c>
      <c r="AI28">
        <v>16.316823031308704</v>
      </c>
      <c r="AJ28">
        <v>0</v>
      </c>
      <c r="AK28">
        <v>26.995403391410978</v>
      </c>
      <c r="AL28">
        <v>40.96116055185945</v>
      </c>
      <c r="AM28">
        <v>7.7539349324775619</v>
      </c>
      <c r="AN28">
        <v>3.4713483625547895E-2</v>
      </c>
      <c r="AO28">
        <v>0</v>
      </c>
      <c r="AP28">
        <v>0.28279733230129606</v>
      </c>
      <c r="AQ28">
        <v>0</v>
      </c>
      <c r="AR28">
        <v>22.424119945894166</v>
      </c>
      <c r="AS28">
        <v>15.636004033604673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33.398931512587012</v>
      </c>
      <c r="BB28">
        <f t="shared" si="0"/>
        <v>769.44097359154887</v>
      </c>
      <c r="BC28">
        <v>1.3898283902439026</v>
      </c>
      <c r="BD28">
        <v>0</v>
      </c>
      <c r="BE28">
        <v>1.0997172978723406</v>
      </c>
      <c r="BF28">
        <v>1.3328591148936171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147.89114074444529</v>
      </c>
      <c r="L29">
        <v>5.0300878594619149</v>
      </c>
      <c r="M29">
        <v>65.423630733054623</v>
      </c>
      <c r="N29">
        <v>53.600813063286019</v>
      </c>
      <c r="O29">
        <v>75.291145360092216</v>
      </c>
      <c r="P29">
        <v>30.340534941014472</v>
      </c>
      <c r="Q29">
        <v>5.2202474452908447</v>
      </c>
      <c r="R29">
        <v>10.050742400753659</v>
      </c>
      <c r="S29">
        <v>6.2715762958730314</v>
      </c>
      <c r="T29">
        <v>0.10373302682255256</v>
      </c>
      <c r="U29">
        <v>52.034697043376887</v>
      </c>
      <c r="V29">
        <v>3.0164523010930986</v>
      </c>
      <c r="W29">
        <v>5.0270658589953134</v>
      </c>
      <c r="X29">
        <v>20.475627168850526</v>
      </c>
      <c r="Y29">
        <v>0</v>
      </c>
      <c r="Z29">
        <v>8.6812481928616148</v>
      </c>
      <c r="AA29">
        <v>18.609963268628679</v>
      </c>
      <c r="AB29">
        <v>19.772970788979329</v>
      </c>
      <c r="AC29">
        <v>14.327540221051974</v>
      </c>
      <c r="AD29">
        <v>13.429764165309955</v>
      </c>
      <c r="AE29">
        <v>24.354002332498432</v>
      </c>
      <c r="AF29">
        <v>5.9889619493122508</v>
      </c>
      <c r="AG29">
        <v>29.888807170350653</v>
      </c>
      <c r="AH29">
        <v>32.801833249321646</v>
      </c>
      <c r="AI29">
        <v>3.7654204108954277</v>
      </c>
      <c r="AJ29">
        <v>0</v>
      </c>
      <c r="AK29">
        <v>26.995403391410978</v>
      </c>
      <c r="AL29">
        <v>40.089646961403169</v>
      </c>
      <c r="AM29">
        <v>7.7539349324775619</v>
      </c>
      <c r="AN29">
        <v>3.4713483625547895E-2</v>
      </c>
      <c r="AO29">
        <v>0</v>
      </c>
      <c r="AP29">
        <v>0.28279733230129606</v>
      </c>
      <c r="AQ29">
        <v>0</v>
      </c>
      <c r="AR29">
        <v>22.424119945894166</v>
      </c>
      <c r="AS29">
        <v>15.636004033604673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31.960891369823671</v>
      </c>
      <c r="BB29">
        <f t="shared" si="0"/>
        <v>736.19602311545316</v>
      </c>
      <c r="BC29">
        <v>1.3898283902439026</v>
      </c>
      <c r="BD29">
        <v>0</v>
      </c>
      <c r="BE29">
        <v>0.81960090780141825</v>
      </c>
      <c r="BF29">
        <v>1.3328591148936171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147.89114074444529</v>
      </c>
      <c r="L30">
        <v>5.0932056528586447</v>
      </c>
      <c r="M30">
        <v>65.423630733054623</v>
      </c>
      <c r="N30">
        <v>53.600813063286019</v>
      </c>
      <c r="O30">
        <v>75.291145360092216</v>
      </c>
      <c r="P30">
        <v>30.340534941014472</v>
      </c>
      <c r="Q30">
        <v>5.2202474452908447</v>
      </c>
      <c r="R30">
        <v>10.437105502348658</v>
      </c>
      <c r="S30">
        <v>6.2715762958730314</v>
      </c>
      <c r="T30">
        <v>0.10373931715574009</v>
      </c>
      <c r="U30">
        <v>52.034697043376887</v>
      </c>
      <c r="V30">
        <v>3.0164523010930986</v>
      </c>
      <c r="W30">
        <v>19.831164210504305</v>
      </c>
      <c r="X30">
        <v>65.131271938343502</v>
      </c>
      <c r="Y30">
        <v>0</v>
      </c>
      <c r="Z30">
        <v>8.6812481928616148</v>
      </c>
      <c r="AA30">
        <v>18.609963268628679</v>
      </c>
      <c r="AB30">
        <v>19.772970788979329</v>
      </c>
      <c r="AC30">
        <v>14.327540221051974</v>
      </c>
      <c r="AD30">
        <v>13.429764165309955</v>
      </c>
      <c r="AE30">
        <v>24.354002332498432</v>
      </c>
      <c r="AF30">
        <v>5.9889619493122508</v>
      </c>
      <c r="AG30">
        <v>29.888807170350653</v>
      </c>
      <c r="AH30">
        <v>21.867888683260279</v>
      </c>
      <c r="AI30">
        <v>1.5689248585159672</v>
      </c>
      <c r="AJ30">
        <v>0</v>
      </c>
      <c r="AK30">
        <v>26.995403391410978</v>
      </c>
      <c r="AL30">
        <v>40.089646961403169</v>
      </c>
      <c r="AM30">
        <v>7.7539349324775619</v>
      </c>
      <c r="AN30">
        <v>3.4713483625547895E-2</v>
      </c>
      <c r="AO30">
        <v>0</v>
      </c>
      <c r="AP30">
        <v>0.28279733230129606</v>
      </c>
      <c r="AQ30">
        <v>0</v>
      </c>
      <c r="AR30">
        <v>22.424119945894166</v>
      </c>
      <c r="AS30">
        <v>15.636004033604673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33.916244799677301</v>
      </c>
      <c r="BB30">
        <f t="shared" si="0"/>
        <v>780.72896823164172</v>
      </c>
      <c r="BC30">
        <v>1.3898283902439026</v>
      </c>
      <c r="BD30">
        <v>0</v>
      </c>
      <c r="BE30">
        <v>0.52910926595744678</v>
      </c>
      <c r="BF30">
        <v>1.3328591148936171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147.89114074444529</v>
      </c>
      <c r="L31">
        <v>5.0925742856675855</v>
      </c>
      <c r="M31">
        <v>65.423630733054623</v>
      </c>
      <c r="N31">
        <v>53.600813063286019</v>
      </c>
      <c r="O31">
        <v>75.291145360092216</v>
      </c>
      <c r="P31">
        <v>30.340534941014472</v>
      </c>
      <c r="Q31">
        <v>5.2202474452908447</v>
      </c>
      <c r="R31">
        <v>10.434486116441445</v>
      </c>
      <c r="S31">
        <v>6.2715762958730314</v>
      </c>
      <c r="T31">
        <v>0.10373931715574009</v>
      </c>
      <c r="U31">
        <v>52.034697043376887</v>
      </c>
      <c r="V31">
        <v>8.5916764280546296</v>
      </c>
      <c r="W31">
        <v>19.831164210504305</v>
      </c>
      <c r="X31">
        <v>65.131271938343502</v>
      </c>
      <c r="Y31">
        <v>0</v>
      </c>
      <c r="Z31">
        <v>8.6812481928616148</v>
      </c>
      <c r="AA31">
        <v>18.609963268628679</v>
      </c>
      <c r="AB31">
        <v>19.772970788979329</v>
      </c>
      <c r="AC31">
        <v>14.327540221051974</v>
      </c>
      <c r="AD31">
        <v>13.429764165309955</v>
      </c>
      <c r="AE31">
        <v>24.354002332498432</v>
      </c>
      <c r="AF31">
        <v>5.9889619493122508</v>
      </c>
      <c r="AG31">
        <v>29.888807170350653</v>
      </c>
      <c r="AH31">
        <v>10.137138756522644</v>
      </c>
      <c r="AI31">
        <v>0</v>
      </c>
      <c r="AJ31">
        <v>0</v>
      </c>
      <c r="AK31">
        <v>26.995403391410978</v>
      </c>
      <c r="AL31">
        <v>40.089646961403169</v>
      </c>
      <c r="AM31">
        <v>7.7539349324775619</v>
      </c>
      <c r="AN31">
        <v>3.4713483625547895E-2</v>
      </c>
      <c r="AO31">
        <v>0</v>
      </c>
      <c r="AP31">
        <v>0.28279733230129606</v>
      </c>
      <c r="AQ31">
        <v>0</v>
      </c>
      <c r="AR31">
        <v>22.424119945894166</v>
      </c>
      <c r="AS31">
        <v>15.636004033604673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33.593226880681186</v>
      </c>
      <c r="BB31">
        <f t="shared" si="0"/>
        <v>773.04187147329003</v>
      </c>
      <c r="BC31">
        <v>1.3898283902439026</v>
      </c>
      <c r="BD31">
        <v>0</v>
      </c>
      <c r="BE31">
        <v>0.246696</v>
      </c>
      <c r="BF31">
        <v>1.3328591148936171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147.89114074444529</v>
      </c>
      <c r="L32">
        <v>5.0925742856675855</v>
      </c>
      <c r="M32">
        <v>65.423630733054623</v>
      </c>
      <c r="N32">
        <v>53.600813063286019</v>
      </c>
      <c r="O32">
        <v>75.291145360092216</v>
      </c>
      <c r="P32">
        <v>30.340534941014472</v>
      </c>
      <c r="Q32">
        <v>5.2410666086977127</v>
      </c>
      <c r="R32">
        <v>10.434486116441445</v>
      </c>
      <c r="S32">
        <v>6.280087851084418</v>
      </c>
      <c r="T32">
        <v>0.10373931715574009</v>
      </c>
      <c r="U32">
        <v>52.034697043376887</v>
      </c>
      <c r="V32">
        <v>8.5916764280546296</v>
      </c>
      <c r="W32">
        <v>19.831164210504305</v>
      </c>
      <c r="X32">
        <v>65.131271938343502</v>
      </c>
      <c r="Y32">
        <v>0</v>
      </c>
      <c r="Z32">
        <v>8.6812481928616148</v>
      </c>
      <c r="AA32">
        <v>18.609963268628679</v>
      </c>
      <c r="AB32">
        <v>19.772970788979329</v>
      </c>
      <c r="AC32">
        <v>14.327540221051974</v>
      </c>
      <c r="AD32">
        <v>13.429764165309955</v>
      </c>
      <c r="AE32">
        <v>24.354002332498432</v>
      </c>
      <c r="AF32">
        <v>5.9889619493122508</v>
      </c>
      <c r="AG32">
        <v>29.888807170350653</v>
      </c>
      <c r="AH32">
        <v>8.8533961880609482</v>
      </c>
      <c r="AI32">
        <v>0</v>
      </c>
      <c r="AJ32">
        <v>0</v>
      </c>
      <c r="AK32">
        <v>26.995403391410978</v>
      </c>
      <c r="AL32">
        <v>40.089646961403169</v>
      </c>
      <c r="AM32">
        <v>7.7539349324775619</v>
      </c>
      <c r="AN32">
        <v>3.4713483625547895E-2</v>
      </c>
      <c r="AO32">
        <v>0</v>
      </c>
      <c r="AP32">
        <v>0.28279733230129606</v>
      </c>
      <c r="AQ32">
        <v>0</v>
      </c>
      <c r="AR32">
        <v>22.424119945894166</v>
      </c>
      <c r="AS32">
        <v>15.636004033604673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33.540792465357725</v>
      </c>
      <c r="BB32">
        <f t="shared" si="0"/>
        <v>771.80148277561216</v>
      </c>
      <c r="BC32">
        <v>1.3898283902439026</v>
      </c>
      <c r="BD32">
        <v>0</v>
      </c>
      <c r="BE32">
        <v>0.20828473684210527</v>
      </c>
      <c r="BF32">
        <v>1.3328591148936171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146.10529515088979</v>
      </c>
      <c r="L33">
        <v>5.0300878594619149</v>
      </c>
      <c r="M33">
        <v>65.423630733054623</v>
      </c>
      <c r="N33">
        <v>53.600813063286019</v>
      </c>
      <c r="O33">
        <v>75.291145360092216</v>
      </c>
      <c r="P33">
        <v>30.340534941014472</v>
      </c>
      <c r="Q33">
        <v>5.2410666086977127</v>
      </c>
      <c r="R33">
        <v>10.050742400753659</v>
      </c>
      <c r="S33">
        <v>6.3666844621685739</v>
      </c>
      <c r="T33">
        <v>0.10392859899983703</v>
      </c>
      <c r="U33">
        <v>52.034697043376887</v>
      </c>
      <c r="V33">
        <v>8.5916764280546296</v>
      </c>
      <c r="W33">
        <v>19.831164210504305</v>
      </c>
      <c r="X33">
        <v>65.131271938343502</v>
      </c>
      <c r="Y33">
        <v>0</v>
      </c>
      <c r="Z33">
        <v>8.6812481928616148</v>
      </c>
      <c r="AA33">
        <v>18.609963268628679</v>
      </c>
      <c r="AB33">
        <v>19.772970788979329</v>
      </c>
      <c r="AC33">
        <v>14.327540221051974</v>
      </c>
      <c r="AD33">
        <v>13.429764165309955</v>
      </c>
      <c r="AE33">
        <v>24.354002332498432</v>
      </c>
      <c r="AF33">
        <v>5.9889619493122508</v>
      </c>
      <c r="AG33">
        <v>29.888807170350653</v>
      </c>
      <c r="AH33">
        <v>8.8533961880609482</v>
      </c>
      <c r="AI33">
        <v>0</v>
      </c>
      <c r="AJ33">
        <v>0</v>
      </c>
      <c r="AK33">
        <v>26.995403391410978</v>
      </c>
      <c r="AL33">
        <v>40.089646961403169</v>
      </c>
      <c r="AM33">
        <v>7.7539349324775619</v>
      </c>
      <c r="AN33">
        <v>3.4713483625547895E-2</v>
      </c>
      <c r="AO33">
        <v>0</v>
      </c>
      <c r="AP33">
        <v>0.28279733230129606</v>
      </c>
      <c r="AQ33">
        <v>0</v>
      </c>
      <c r="AR33">
        <v>22.424119945894166</v>
      </c>
      <c r="AS33">
        <v>15.636004033604673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33.451119349940356</v>
      </c>
      <c r="BB33">
        <f t="shared" si="0"/>
        <v>769.7458660485089</v>
      </c>
      <c r="BC33">
        <v>1.3898283902439026</v>
      </c>
      <c r="BD33">
        <v>0</v>
      </c>
      <c r="BE33">
        <v>0.20828473684210527</v>
      </c>
      <c r="BF33">
        <v>1.3328591148936171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146.10529515088979</v>
      </c>
      <c r="L34">
        <v>5.1036245914163487</v>
      </c>
      <c r="M34">
        <v>65.423630733054623</v>
      </c>
      <c r="N34">
        <v>53.600813063286019</v>
      </c>
      <c r="O34">
        <v>75.291145360092216</v>
      </c>
      <c r="P34">
        <v>30.340534941014472</v>
      </c>
      <c r="Q34">
        <v>5.2410666086977127</v>
      </c>
      <c r="R34">
        <v>10.436254595309752</v>
      </c>
      <c r="S34">
        <v>6.3666844621685739</v>
      </c>
      <c r="T34">
        <v>0.10392859899983703</v>
      </c>
      <c r="U34">
        <v>52.034697043376887</v>
      </c>
      <c r="V34">
        <v>8.5922897098726772</v>
      </c>
      <c r="W34">
        <v>19.830000807430729</v>
      </c>
      <c r="X34">
        <v>65.340192630268689</v>
      </c>
      <c r="Y34">
        <v>0</v>
      </c>
      <c r="Z34">
        <v>8.6812481928616148</v>
      </c>
      <c r="AA34">
        <v>18.609963268628679</v>
      </c>
      <c r="AB34">
        <v>19.772970788979329</v>
      </c>
      <c r="AC34">
        <v>14.327540221051974</v>
      </c>
      <c r="AD34">
        <v>13.429764165309955</v>
      </c>
      <c r="AE34">
        <v>24.354002332498432</v>
      </c>
      <c r="AF34">
        <v>5.9889619493122508</v>
      </c>
      <c r="AG34">
        <v>29.888807170350653</v>
      </c>
      <c r="AH34">
        <v>8.8533961880609482</v>
      </c>
      <c r="AI34">
        <v>0</v>
      </c>
      <c r="AJ34">
        <v>0</v>
      </c>
      <c r="AK34">
        <v>26.995403391410978</v>
      </c>
      <c r="AL34">
        <v>40.089646961403169</v>
      </c>
      <c r="AM34">
        <v>7.7539349324775619</v>
      </c>
      <c r="AN34">
        <v>3.4713483625547895E-2</v>
      </c>
      <c r="AO34">
        <v>0</v>
      </c>
      <c r="AP34">
        <v>0.28279733230129606</v>
      </c>
      <c r="AQ34">
        <v>0</v>
      </c>
      <c r="AR34">
        <v>22.424119945894166</v>
      </c>
      <c r="AS34">
        <v>15.636004033604673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33.479017484922494</v>
      </c>
      <c r="BB34">
        <f t="shared" si="0"/>
        <v>770.38538741070693</v>
      </c>
      <c r="BC34">
        <v>1.3898283902439026</v>
      </c>
      <c r="BD34">
        <v>0</v>
      </c>
      <c r="BE34">
        <v>0.20828473684210527</v>
      </c>
      <c r="BF34">
        <v>1.3328591148936171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145.78241249851956</v>
      </c>
      <c r="L35">
        <v>5.0931138564799188</v>
      </c>
      <c r="M35">
        <v>65.423630733054623</v>
      </c>
      <c r="N35">
        <v>53.600813063286019</v>
      </c>
      <c r="O35">
        <v>75.291145360092216</v>
      </c>
      <c r="P35">
        <v>30.340534941014472</v>
      </c>
      <c r="Q35">
        <v>5.1037389690122383</v>
      </c>
      <c r="R35">
        <v>8.3512038932723662</v>
      </c>
      <c r="S35">
        <v>5.8629194341896165</v>
      </c>
      <c r="T35">
        <v>0.10370729364133092</v>
      </c>
      <c r="U35">
        <v>52.034697043376887</v>
      </c>
      <c r="V35">
        <v>3.0159674389480271</v>
      </c>
      <c r="W35">
        <v>5.0268396885464597</v>
      </c>
      <c r="X35">
        <v>15.079837194740136</v>
      </c>
      <c r="Y35">
        <v>0</v>
      </c>
      <c r="Z35">
        <v>8.6812481928616148</v>
      </c>
      <c r="AA35">
        <v>18.609963268628679</v>
      </c>
      <c r="AB35">
        <v>19.772970788979329</v>
      </c>
      <c r="AC35">
        <v>9.5420673605259871</v>
      </c>
      <c r="AD35">
        <v>13.429764165309955</v>
      </c>
      <c r="AE35">
        <v>24.354002332498432</v>
      </c>
      <c r="AF35">
        <v>5.9889619493122508</v>
      </c>
      <c r="AG35">
        <v>29.888807170350653</v>
      </c>
      <c r="AH35">
        <v>8.8533961880609482</v>
      </c>
      <c r="AI35">
        <v>0</v>
      </c>
      <c r="AJ35">
        <v>0</v>
      </c>
      <c r="AK35">
        <v>26.995403391410978</v>
      </c>
      <c r="AL35">
        <v>49.67630112793961</v>
      </c>
      <c r="AM35">
        <v>7.7539349324775619</v>
      </c>
      <c r="AN35">
        <v>3.4713483625547895E-2</v>
      </c>
      <c r="AO35">
        <v>0</v>
      </c>
      <c r="AP35">
        <v>0.28279733230129606</v>
      </c>
      <c r="AQ35">
        <v>0</v>
      </c>
      <c r="AR35">
        <v>22.424119945894166</v>
      </c>
      <c r="AS35">
        <v>15.636004033604673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30.599063713607698</v>
      </c>
      <c r="BB35">
        <f t="shared" si="0"/>
        <v>704.37733983716964</v>
      </c>
      <c r="BC35">
        <v>1.3898283902439026</v>
      </c>
      <c r="BD35">
        <v>0</v>
      </c>
      <c r="BE35">
        <v>0.21869897368421051</v>
      </c>
      <c r="BF35">
        <v>1.3328591148936171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145.78241249851956</v>
      </c>
      <c r="L36">
        <v>5.0931138564799188</v>
      </c>
      <c r="M36">
        <v>65.423630733054623</v>
      </c>
      <c r="N36">
        <v>53.600813063286019</v>
      </c>
      <c r="O36">
        <v>75.291145360092216</v>
      </c>
      <c r="P36">
        <v>30.340534941014472</v>
      </c>
      <c r="Q36">
        <v>5.1037389690122383</v>
      </c>
      <c r="R36">
        <v>8.3512038932723662</v>
      </c>
      <c r="S36">
        <v>5.8629194341896165</v>
      </c>
      <c r="T36">
        <v>0.10370729364133092</v>
      </c>
      <c r="U36">
        <v>52.034697043376887</v>
      </c>
      <c r="V36">
        <v>3.0159674389480271</v>
      </c>
      <c r="W36">
        <v>5.0268396885464597</v>
      </c>
      <c r="X36">
        <v>15.079837194740136</v>
      </c>
      <c r="Y36">
        <v>0</v>
      </c>
      <c r="Z36">
        <v>5.7874986424546018</v>
      </c>
      <c r="AA36">
        <v>18.609963268628679</v>
      </c>
      <c r="AB36">
        <v>13.141954534051342</v>
      </c>
      <c r="AC36">
        <v>9.5420673605259871</v>
      </c>
      <c r="AD36">
        <v>13.429764165309955</v>
      </c>
      <c r="AE36">
        <v>24.354002332498432</v>
      </c>
      <c r="AF36">
        <v>5.9889619493122508</v>
      </c>
      <c r="AG36">
        <v>29.888807170350653</v>
      </c>
      <c r="AH36">
        <v>0</v>
      </c>
      <c r="AI36">
        <v>0</v>
      </c>
      <c r="AJ36">
        <v>0</v>
      </c>
      <c r="AK36">
        <v>26.995403391410978</v>
      </c>
      <c r="AL36">
        <v>49.67630112793961</v>
      </c>
      <c r="AM36">
        <v>7.7539349324775619</v>
      </c>
      <c r="AN36">
        <v>3.4713483625547895E-2</v>
      </c>
      <c r="AO36">
        <v>0</v>
      </c>
      <c r="AP36">
        <v>0.28279733230129606</v>
      </c>
      <c r="AQ36">
        <v>0</v>
      </c>
      <c r="AR36">
        <v>22.424119945894166</v>
      </c>
      <c r="AS36">
        <v>15.636004033604673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29.830856542283755</v>
      </c>
      <c r="BB36">
        <f t="shared" si="0"/>
        <v>686.54868604141348</v>
      </c>
      <c r="BC36">
        <v>1.3898283902439026</v>
      </c>
      <c r="BD36">
        <v>0</v>
      </c>
      <c r="BE36">
        <v>0</v>
      </c>
      <c r="BF36">
        <v>1.3328591148936171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145.78241249851956</v>
      </c>
      <c r="L37">
        <v>5.0931138564799188</v>
      </c>
      <c r="M37">
        <v>65.423630733054623</v>
      </c>
      <c r="N37">
        <v>53.600813063286019</v>
      </c>
      <c r="O37">
        <v>75.291145360092216</v>
      </c>
      <c r="P37">
        <v>30.340534941014472</v>
      </c>
      <c r="Q37">
        <v>5.1037389690122383</v>
      </c>
      <c r="R37">
        <v>8.3512038932723662</v>
      </c>
      <c r="S37">
        <v>5.8629194341896165</v>
      </c>
      <c r="T37">
        <v>0.10370729364133092</v>
      </c>
      <c r="U37">
        <v>52.034697043376887</v>
      </c>
      <c r="V37">
        <v>3.0159674389480271</v>
      </c>
      <c r="W37">
        <v>5.0268396885464597</v>
      </c>
      <c r="X37">
        <v>15.079837194740136</v>
      </c>
      <c r="Y37">
        <v>0</v>
      </c>
      <c r="Z37">
        <v>5.7874986424546018</v>
      </c>
      <c r="AA37">
        <v>18.609963268628679</v>
      </c>
      <c r="AB37">
        <v>13.141954534051342</v>
      </c>
      <c r="AC37">
        <v>9.5420673605259871</v>
      </c>
      <c r="AD37">
        <v>8.9531759539762046</v>
      </c>
      <c r="AE37">
        <v>24.354002332498432</v>
      </c>
      <c r="AF37">
        <v>5.9889619493122508</v>
      </c>
      <c r="AG37">
        <v>29.888807170350653</v>
      </c>
      <c r="AH37">
        <v>0</v>
      </c>
      <c r="AI37">
        <v>0</v>
      </c>
      <c r="AJ37">
        <v>0</v>
      </c>
      <c r="AK37">
        <v>26.995403391410978</v>
      </c>
      <c r="AL37">
        <v>49.67630112793961</v>
      </c>
      <c r="AM37">
        <v>7.7539349324775619</v>
      </c>
      <c r="AN37">
        <v>3.4713483625547895E-2</v>
      </c>
      <c r="AO37">
        <v>0</v>
      </c>
      <c r="AP37">
        <v>0.67871332251492655</v>
      </c>
      <c r="AQ37">
        <v>0</v>
      </c>
      <c r="AR37">
        <v>22.424119945894166</v>
      </c>
      <c r="AS37">
        <v>15.636004033604673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29.660284443440936</v>
      </c>
      <c r="BB37">
        <f t="shared" si="0"/>
        <v>682.63858591913629</v>
      </c>
      <c r="BC37">
        <v>1.3898283902439026</v>
      </c>
      <c r="BD37">
        <v>0</v>
      </c>
      <c r="BE37">
        <v>0</v>
      </c>
      <c r="BF37">
        <v>1.3328591148936171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145.78241249851956</v>
      </c>
      <c r="L38">
        <v>5.0931138564799188</v>
      </c>
      <c r="M38">
        <v>65.423630733054623</v>
      </c>
      <c r="N38">
        <v>53.600813063286019</v>
      </c>
      <c r="O38">
        <v>75.291145360092216</v>
      </c>
      <c r="P38">
        <v>30.340534941014472</v>
      </c>
      <c r="Q38">
        <v>5.1037389690122383</v>
      </c>
      <c r="R38">
        <v>8.3512038932723662</v>
      </c>
      <c r="S38">
        <v>5.8629194341896165</v>
      </c>
      <c r="T38">
        <v>0.10370729364133092</v>
      </c>
      <c r="U38">
        <v>52.034697043376887</v>
      </c>
      <c r="V38">
        <v>3.0159674389480271</v>
      </c>
      <c r="W38">
        <v>5.0268396885464597</v>
      </c>
      <c r="X38">
        <v>15.079837194740136</v>
      </c>
      <c r="Y38">
        <v>0</v>
      </c>
      <c r="Z38">
        <v>5.7874986424546018</v>
      </c>
      <c r="AA38">
        <v>18.609963268628679</v>
      </c>
      <c r="AB38">
        <v>13.141954534051342</v>
      </c>
      <c r="AC38">
        <v>9.5420673605259871</v>
      </c>
      <c r="AD38">
        <v>8.9531759539762046</v>
      </c>
      <c r="AE38">
        <v>24.354002332498432</v>
      </c>
      <c r="AF38">
        <v>5.9889619493122508</v>
      </c>
      <c r="AG38">
        <v>29.888807170350653</v>
      </c>
      <c r="AH38">
        <v>0</v>
      </c>
      <c r="AI38">
        <v>0</v>
      </c>
      <c r="AJ38">
        <v>0</v>
      </c>
      <c r="AK38">
        <v>26.995403391410978</v>
      </c>
      <c r="AL38">
        <v>49.67630112793961</v>
      </c>
      <c r="AM38">
        <v>7.7539349324775619</v>
      </c>
      <c r="AN38">
        <v>3.4713483625547895E-2</v>
      </c>
      <c r="AO38">
        <v>0</v>
      </c>
      <c r="AP38">
        <v>0.67871332251492655</v>
      </c>
      <c r="AQ38">
        <v>0</v>
      </c>
      <c r="AR38">
        <v>22.424119945894166</v>
      </c>
      <c r="AS38">
        <v>15.636004033604673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29.660284443440936</v>
      </c>
      <c r="BB38">
        <f t="shared" si="0"/>
        <v>682.63858591913629</v>
      </c>
      <c r="BC38">
        <v>1.3898283902439026</v>
      </c>
      <c r="BD38">
        <v>0</v>
      </c>
      <c r="BE38">
        <v>0</v>
      </c>
      <c r="BF38">
        <v>1.3328591148936171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145.80095166382014</v>
      </c>
      <c r="L39">
        <v>5.0931138564799188</v>
      </c>
      <c r="M39">
        <v>65.423630733054623</v>
      </c>
      <c r="N39">
        <v>53.600813063286019</v>
      </c>
      <c r="O39">
        <v>75.291145360092216</v>
      </c>
      <c r="P39">
        <v>30.340534941014472</v>
      </c>
      <c r="Q39">
        <v>5.1037389690122383</v>
      </c>
      <c r="R39">
        <v>8.3487738639231157</v>
      </c>
      <c r="S39">
        <v>5.8253352059011947</v>
      </c>
      <c r="T39">
        <v>9.6967230223335421E-2</v>
      </c>
      <c r="U39">
        <v>52.034697043376887</v>
      </c>
      <c r="V39">
        <v>3.0159674389480271</v>
      </c>
      <c r="W39">
        <v>5.0268396885464597</v>
      </c>
      <c r="X39">
        <v>15.079837194740136</v>
      </c>
      <c r="Y39">
        <v>0</v>
      </c>
      <c r="Z39">
        <v>5.7874986424546018</v>
      </c>
      <c r="AA39">
        <v>18.609963268628679</v>
      </c>
      <c r="AB39">
        <v>13.141954534051342</v>
      </c>
      <c r="AC39">
        <v>9.5420673605259871</v>
      </c>
      <c r="AD39">
        <v>8.9531759539762046</v>
      </c>
      <c r="AE39">
        <v>24.354002332498432</v>
      </c>
      <c r="AF39">
        <v>5.9889619493122508</v>
      </c>
      <c r="AG39">
        <v>29.888807170350653</v>
      </c>
      <c r="AH39">
        <v>0</v>
      </c>
      <c r="AI39">
        <v>0</v>
      </c>
      <c r="AJ39">
        <v>0</v>
      </c>
      <c r="AK39">
        <v>26.995403391410978</v>
      </c>
      <c r="AL39">
        <v>49.67630112793961</v>
      </c>
      <c r="AM39">
        <v>7.7539349324775619</v>
      </c>
      <c r="AN39">
        <v>3.4713483625547895E-2</v>
      </c>
      <c r="AO39">
        <v>0</v>
      </c>
      <c r="AP39">
        <v>0.67871332251492655</v>
      </c>
      <c r="AQ39">
        <v>0</v>
      </c>
      <c r="AR39">
        <v>22.424119945894166</v>
      </c>
      <c r="AS39">
        <v>16.089680213420998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29.678068714246685</v>
      </c>
      <c r="BB39">
        <f t="shared" si="0"/>
        <v>683.04626267239178</v>
      </c>
      <c r="BC39">
        <v>1.3898283902439026</v>
      </c>
      <c r="BD39">
        <v>0</v>
      </c>
      <c r="BE39">
        <v>0</v>
      </c>
      <c r="BF39">
        <v>1.3328591148936171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145.78690315185773</v>
      </c>
      <c r="L40">
        <v>5.0931138564799188</v>
      </c>
      <c r="M40">
        <v>65.423630733054623</v>
      </c>
      <c r="N40">
        <v>53.600813063286019</v>
      </c>
      <c r="O40">
        <v>75.291145360092216</v>
      </c>
      <c r="P40">
        <v>30.340534941014472</v>
      </c>
      <c r="Q40">
        <v>5.1037389690122383</v>
      </c>
      <c r="R40">
        <v>8.3487738639231157</v>
      </c>
      <c r="S40">
        <v>5.8253352059011947</v>
      </c>
      <c r="T40">
        <v>9.6967230223335421E-2</v>
      </c>
      <c r="U40">
        <v>52.034697043376887</v>
      </c>
      <c r="V40">
        <v>3.0159674389480271</v>
      </c>
      <c r="W40">
        <v>5.0268396885464597</v>
      </c>
      <c r="X40">
        <v>15.079837194740136</v>
      </c>
      <c r="Y40">
        <v>0</v>
      </c>
      <c r="Z40">
        <v>5.7874986424546018</v>
      </c>
      <c r="AA40">
        <v>12.382922690043833</v>
      </c>
      <c r="AB40">
        <v>13.141954534051342</v>
      </c>
      <c r="AC40">
        <v>9.5420673605259871</v>
      </c>
      <c r="AD40">
        <v>8.9531759539762046</v>
      </c>
      <c r="AE40">
        <v>24.354002332498432</v>
      </c>
      <c r="AF40">
        <v>5.9889619493122508</v>
      </c>
      <c r="AG40">
        <v>29.888807170350653</v>
      </c>
      <c r="AH40">
        <v>0</v>
      </c>
      <c r="AI40">
        <v>0</v>
      </c>
      <c r="AJ40">
        <v>0</v>
      </c>
      <c r="AK40">
        <v>26.995403391410978</v>
      </c>
      <c r="AL40">
        <v>49.67630112793961</v>
      </c>
      <c r="AM40">
        <v>7.7539349324775619</v>
      </c>
      <c r="AN40">
        <v>3.4713483625547895E-2</v>
      </c>
      <c r="AO40">
        <v>0</v>
      </c>
      <c r="AP40">
        <v>0.67871332251492655</v>
      </c>
      <c r="AQ40">
        <v>0</v>
      </c>
      <c r="AR40">
        <v>22.424119945894166</v>
      </c>
      <c r="AS40">
        <v>16.089680213420998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29.417191190261811</v>
      </c>
      <c r="BB40">
        <f t="shared" si="0"/>
        <v>677.06605110582927</v>
      </c>
      <c r="BC40">
        <v>1.3898283902439026</v>
      </c>
      <c r="BD40">
        <v>0</v>
      </c>
      <c r="BE40">
        <v>0</v>
      </c>
      <c r="BF40">
        <v>1.3328591148936171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145.80095166382014</v>
      </c>
      <c r="L41">
        <v>5.0931138564799188</v>
      </c>
      <c r="M41">
        <v>65.423630733054623</v>
      </c>
      <c r="N41">
        <v>53.600813063286019</v>
      </c>
      <c r="O41">
        <v>75.291145360092216</v>
      </c>
      <c r="P41">
        <v>30.340534941014472</v>
      </c>
      <c r="Q41">
        <v>5.1037389690122383</v>
      </c>
      <c r="R41">
        <v>8.3508691636662995</v>
      </c>
      <c r="S41">
        <v>5.8253352059011947</v>
      </c>
      <c r="T41">
        <v>9.6967230223335421E-2</v>
      </c>
      <c r="U41">
        <v>52.034697043376887</v>
      </c>
      <c r="V41">
        <v>3.0159674389480271</v>
      </c>
      <c r="W41">
        <v>5.0268396885464597</v>
      </c>
      <c r="X41">
        <v>15.079837194740136</v>
      </c>
      <c r="Y41">
        <v>0</v>
      </c>
      <c r="Z41">
        <v>5.7874986424546018</v>
      </c>
      <c r="AA41">
        <v>12.382922690043833</v>
      </c>
      <c r="AB41">
        <v>13.141954534051342</v>
      </c>
      <c r="AC41">
        <v>9.5420673605259871</v>
      </c>
      <c r="AD41">
        <v>13.429764165309955</v>
      </c>
      <c r="AE41">
        <v>24.354002332498432</v>
      </c>
      <c r="AF41">
        <v>5.9889619493122508</v>
      </c>
      <c r="AG41">
        <v>29.888807170350653</v>
      </c>
      <c r="AH41">
        <v>0</v>
      </c>
      <c r="AI41">
        <v>0</v>
      </c>
      <c r="AJ41">
        <v>0</v>
      </c>
      <c r="AK41">
        <v>26.995403391410978</v>
      </c>
      <c r="AL41">
        <v>62.74901199205982</v>
      </c>
      <c r="AM41">
        <v>7.7539349324775619</v>
      </c>
      <c r="AN41">
        <v>3.4713483625547895E-2</v>
      </c>
      <c r="AO41">
        <v>0</v>
      </c>
      <c r="AP41">
        <v>0.67871332251492655</v>
      </c>
      <c r="AQ41">
        <v>0</v>
      </c>
      <c r="AR41">
        <v>22.424119945894166</v>
      </c>
      <c r="AS41">
        <v>16.089680213420998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30.151426702945074</v>
      </c>
      <c r="BB41">
        <f t="shared" si="0"/>
        <v>693.8972584803056</v>
      </c>
      <c r="BC41">
        <v>1.3898283902439026</v>
      </c>
      <c r="BD41">
        <v>0</v>
      </c>
      <c r="BE41">
        <v>0</v>
      </c>
      <c r="BF41">
        <v>1.3328591148936171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145.78690315185773</v>
      </c>
      <c r="L42">
        <v>5.0931138564799188</v>
      </c>
      <c r="M42">
        <v>65.423630733054623</v>
      </c>
      <c r="N42">
        <v>53.600813063286019</v>
      </c>
      <c r="O42">
        <v>75.291145360092216</v>
      </c>
      <c r="P42">
        <v>30.340534941014472</v>
      </c>
      <c r="Q42">
        <v>5.1037389690122383</v>
      </c>
      <c r="R42">
        <v>8.3508691636662995</v>
      </c>
      <c r="S42">
        <v>5.8253352059011947</v>
      </c>
      <c r="T42">
        <v>9.6967230223335421E-2</v>
      </c>
      <c r="U42">
        <v>52.034697043376887</v>
      </c>
      <c r="V42">
        <v>3.0165839421136851</v>
      </c>
      <c r="W42">
        <v>3.2671580661739013</v>
      </c>
      <c r="X42">
        <v>15.081341779625038</v>
      </c>
      <c r="Y42">
        <v>0</v>
      </c>
      <c r="Z42">
        <v>5.7874986424546018</v>
      </c>
      <c r="AA42">
        <v>6.2089023794614899</v>
      </c>
      <c r="AB42">
        <v>13.141954534051342</v>
      </c>
      <c r="AC42">
        <v>9.5420673605259871</v>
      </c>
      <c r="AD42">
        <v>13.429764165309955</v>
      </c>
      <c r="AE42">
        <v>24.354002332498432</v>
      </c>
      <c r="AF42">
        <v>5.9889619493122508</v>
      </c>
      <c r="AG42">
        <v>29.888807170350653</v>
      </c>
      <c r="AH42">
        <v>0</v>
      </c>
      <c r="AI42">
        <v>0</v>
      </c>
      <c r="AJ42">
        <v>0</v>
      </c>
      <c r="AK42">
        <v>26.995403391410978</v>
      </c>
      <c r="AL42">
        <v>62.74901199205982</v>
      </c>
      <c r="AM42">
        <v>7.7539349324775619</v>
      </c>
      <c r="AN42">
        <v>3.4713483625547895E-2</v>
      </c>
      <c r="AO42">
        <v>0</v>
      </c>
      <c r="AP42">
        <v>0.67871332251492655</v>
      </c>
      <c r="AQ42">
        <v>0</v>
      </c>
      <c r="AR42">
        <v>22.424119945894166</v>
      </c>
      <c r="AS42">
        <v>16.089680213420998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29.81929939582804</v>
      </c>
      <c r="BB42">
        <f t="shared" si="0"/>
        <v>686.28375643055597</v>
      </c>
      <c r="BC42">
        <v>1.3898283902439026</v>
      </c>
      <c r="BD42">
        <v>0</v>
      </c>
      <c r="BE42">
        <v>0</v>
      </c>
      <c r="BF42">
        <v>1.3328591148936171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145.78598207448911</v>
      </c>
      <c r="L43">
        <v>5.1033286193357892</v>
      </c>
      <c r="M43">
        <v>65.423630733054623</v>
      </c>
      <c r="N43">
        <v>53.600813063286019</v>
      </c>
      <c r="O43">
        <v>75.291145360092216</v>
      </c>
      <c r="P43">
        <v>30.340534941014472</v>
      </c>
      <c r="Q43">
        <v>5.0912420581942444</v>
      </c>
      <c r="R43">
        <v>8.0435512878625026</v>
      </c>
      <c r="S43">
        <v>5.8253352059011947</v>
      </c>
      <c r="T43">
        <v>9.6967230223335421E-2</v>
      </c>
      <c r="U43">
        <v>52.034697043376887</v>
      </c>
      <c r="V43">
        <v>3.0165839421136851</v>
      </c>
      <c r="W43">
        <v>5.0293065686144924</v>
      </c>
      <c r="X43">
        <v>15.081341779625038</v>
      </c>
      <c r="Y43">
        <v>0</v>
      </c>
      <c r="Z43">
        <v>5.7874986424546018</v>
      </c>
      <c r="AA43">
        <v>0</v>
      </c>
      <c r="AB43">
        <v>13.141954534051342</v>
      </c>
      <c r="AC43">
        <v>9.5420673605259871</v>
      </c>
      <c r="AD43">
        <v>13.429764165309955</v>
      </c>
      <c r="AE43">
        <v>24.354002332498432</v>
      </c>
      <c r="AF43">
        <v>5.9889619493122508</v>
      </c>
      <c r="AG43">
        <v>29.888807170350653</v>
      </c>
      <c r="AH43">
        <v>0</v>
      </c>
      <c r="AI43">
        <v>0</v>
      </c>
      <c r="AJ43">
        <v>0</v>
      </c>
      <c r="AK43">
        <v>26.995403391410978</v>
      </c>
      <c r="AL43">
        <v>63.620526361102321</v>
      </c>
      <c r="AM43">
        <v>7.7539349324775619</v>
      </c>
      <c r="AN43">
        <v>3.4713483625547895E-2</v>
      </c>
      <c r="AO43">
        <v>0</v>
      </c>
      <c r="AP43">
        <v>0.84839153855691507</v>
      </c>
      <c r="AQ43">
        <v>0</v>
      </c>
      <c r="AR43">
        <v>22.424119945894166</v>
      </c>
      <c r="AS43">
        <v>15.636004033604673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29.645003487481354</v>
      </c>
      <c r="BB43">
        <f t="shared" si="0"/>
        <v>682.28829376601527</v>
      </c>
      <c r="BC43">
        <v>1.3898283902439026</v>
      </c>
      <c r="BD43">
        <v>0</v>
      </c>
      <c r="BE43">
        <v>0</v>
      </c>
      <c r="BF43">
        <v>1.3328591148936171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145.78237002338435</v>
      </c>
      <c r="L44">
        <v>5.1033286193357892</v>
      </c>
      <c r="M44">
        <v>65.423630733054623</v>
      </c>
      <c r="N44">
        <v>53.600813063286019</v>
      </c>
      <c r="O44">
        <v>75.291145360092216</v>
      </c>
      <c r="P44">
        <v>30.340534941014472</v>
      </c>
      <c r="Q44">
        <v>5.0912420581942444</v>
      </c>
      <c r="R44">
        <v>8.0435512878625026</v>
      </c>
      <c r="S44">
        <v>5.8253352059011947</v>
      </c>
      <c r="T44">
        <v>9.6967230223335421E-2</v>
      </c>
      <c r="U44">
        <v>52.034697043376887</v>
      </c>
      <c r="V44">
        <v>3.0165839421136851</v>
      </c>
      <c r="W44">
        <v>5.0308156764302163</v>
      </c>
      <c r="X44">
        <v>14.360868949414003</v>
      </c>
      <c r="Y44">
        <v>0</v>
      </c>
      <c r="Z44">
        <v>5.7874986424546018</v>
      </c>
      <c r="AA44">
        <v>0</v>
      </c>
      <c r="AB44">
        <v>13.141954534051342</v>
      </c>
      <c r="AC44">
        <v>9.5420673605259871</v>
      </c>
      <c r="AD44">
        <v>13.429764165309955</v>
      </c>
      <c r="AE44">
        <v>24.354002332498432</v>
      </c>
      <c r="AF44">
        <v>5.9889619493122508</v>
      </c>
      <c r="AG44">
        <v>29.888807170350653</v>
      </c>
      <c r="AH44">
        <v>0</v>
      </c>
      <c r="AI44">
        <v>0</v>
      </c>
      <c r="AJ44">
        <v>0</v>
      </c>
      <c r="AK44">
        <v>26.995403391410978</v>
      </c>
      <c r="AL44">
        <v>63.620526361102321</v>
      </c>
      <c r="AM44">
        <v>7.7539349324775619</v>
      </c>
      <c r="AN44">
        <v>3.4713483625547895E-2</v>
      </c>
      <c r="AO44">
        <v>0</v>
      </c>
      <c r="AP44">
        <v>0.84839153855691507</v>
      </c>
      <c r="AQ44">
        <v>0</v>
      </c>
      <c r="AR44">
        <v>22.424119945894166</v>
      </c>
      <c r="AS44">
        <v>15.636004033604673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29.614799820149059</v>
      </c>
      <c r="BB44">
        <f t="shared" si="0"/>
        <v>681.59592165984748</v>
      </c>
      <c r="BC44">
        <v>1.3898283902439026</v>
      </c>
      <c r="BD44">
        <v>0</v>
      </c>
      <c r="BE44">
        <v>0</v>
      </c>
      <c r="BF44">
        <v>1.3328591148936171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145.94222671141137</v>
      </c>
      <c r="L45">
        <v>5.1137403420741991</v>
      </c>
      <c r="M45">
        <v>65.423630733054623</v>
      </c>
      <c r="N45">
        <v>53.600813063286019</v>
      </c>
      <c r="O45">
        <v>75.291145360092216</v>
      </c>
      <c r="P45">
        <v>30.340534941014472</v>
      </c>
      <c r="Q45">
        <v>5.0938173270749676</v>
      </c>
      <c r="R45">
        <v>8.040761610339084</v>
      </c>
      <c r="S45">
        <v>6.1621275471999608</v>
      </c>
      <c r="T45">
        <v>9.8634940513462804E-2</v>
      </c>
      <c r="U45">
        <v>52.034697043376887</v>
      </c>
      <c r="V45">
        <v>3.0165839421136851</v>
      </c>
      <c r="W45">
        <v>5.0308156764302163</v>
      </c>
      <c r="X45">
        <v>15.08076557064253</v>
      </c>
      <c r="Y45">
        <v>0</v>
      </c>
      <c r="Z45">
        <v>5.7874986424546018</v>
      </c>
      <c r="AA45">
        <v>0</v>
      </c>
      <c r="AB45">
        <v>13.141954534051342</v>
      </c>
      <c r="AC45">
        <v>9.5420673605259871</v>
      </c>
      <c r="AD45">
        <v>4.4765882113337501</v>
      </c>
      <c r="AE45">
        <v>24.354002332498432</v>
      </c>
      <c r="AF45">
        <v>5.9889619493122508</v>
      </c>
      <c r="AG45">
        <v>29.888807170350653</v>
      </c>
      <c r="AH45">
        <v>0</v>
      </c>
      <c r="AI45">
        <v>0</v>
      </c>
      <c r="AJ45">
        <v>0</v>
      </c>
      <c r="AK45">
        <v>26.995403391410978</v>
      </c>
      <c r="AL45">
        <v>63.620526361102321</v>
      </c>
      <c r="AM45">
        <v>7.7539349324775619</v>
      </c>
      <c r="AN45">
        <v>3.4713483625547895E-2</v>
      </c>
      <c r="AO45">
        <v>0</v>
      </c>
      <c r="AP45">
        <v>0.84839153855691507</v>
      </c>
      <c r="AQ45">
        <v>0</v>
      </c>
      <c r="AR45">
        <v>22.424119945894166</v>
      </c>
      <c r="AS45">
        <v>15.636004033604673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29.29190463148533</v>
      </c>
      <c r="BB45">
        <f t="shared" si="0"/>
        <v>674.19405156947516</v>
      </c>
      <c r="BC45">
        <v>1.3898283902439026</v>
      </c>
      <c r="BD45">
        <v>0</v>
      </c>
      <c r="BE45">
        <v>0</v>
      </c>
      <c r="BF45">
        <v>1.3328591148936171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145.93085753030837</v>
      </c>
      <c r="L46">
        <v>5.1137403420741991</v>
      </c>
      <c r="M46">
        <v>65.423630733054623</v>
      </c>
      <c r="N46">
        <v>53.600813063286019</v>
      </c>
      <c r="O46">
        <v>75.291145360092216</v>
      </c>
      <c r="P46">
        <v>30.340534941014472</v>
      </c>
      <c r="Q46">
        <v>5.0938173270749676</v>
      </c>
      <c r="R46">
        <v>8.040761610339084</v>
      </c>
      <c r="S46">
        <v>6.1621275471999608</v>
      </c>
      <c r="T46">
        <v>9.8634940513462804E-2</v>
      </c>
      <c r="U46">
        <v>52.034697043376887</v>
      </c>
      <c r="V46">
        <v>3.0166320253771839</v>
      </c>
      <c r="W46">
        <v>5.0308156764302163</v>
      </c>
      <c r="X46">
        <v>15.08076557064253</v>
      </c>
      <c r="Y46">
        <v>0</v>
      </c>
      <c r="Z46">
        <v>5.7874986424546018</v>
      </c>
      <c r="AA46">
        <v>0</v>
      </c>
      <c r="AB46">
        <v>13.141954534051342</v>
      </c>
      <c r="AC46">
        <v>9.5420673605259871</v>
      </c>
      <c r="AD46">
        <v>0</v>
      </c>
      <c r="AE46">
        <v>24.354002332498432</v>
      </c>
      <c r="AF46">
        <v>5.9889619493122508</v>
      </c>
      <c r="AG46">
        <v>29.888807170350653</v>
      </c>
      <c r="AH46">
        <v>0</v>
      </c>
      <c r="AI46">
        <v>0</v>
      </c>
      <c r="AJ46">
        <v>0</v>
      </c>
      <c r="AK46">
        <v>26.995403391410978</v>
      </c>
      <c r="AL46">
        <v>63.620526361102321</v>
      </c>
      <c r="AM46">
        <v>7.7539349324775619</v>
      </c>
      <c r="AN46">
        <v>3.4713483625547895E-2</v>
      </c>
      <c r="AO46">
        <v>0</v>
      </c>
      <c r="AP46">
        <v>0.84839153855691507</v>
      </c>
      <c r="AQ46">
        <v>0</v>
      </c>
      <c r="AR46">
        <v>23.399081961686907</v>
      </c>
      <c r="AS46">
        <v>15.636004033604673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29.145063434622024</v>
      </c>
      <c r="BB46">
        <f t="shared" si="0"/>
        <v>670.82794547295794</v>
      </c>
      <c r="BC46">
        <v>1.3898283902439026</v>
      </c>
      <c r="BD46">
        <v>0</v>
      </c>
      <c r="BE46">
        <v>0</v>
      </c>
      <c r="BF46">
        <v>1.3328591148936171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145.94222671141137</v>
      </c>
      <c r="L47">
        <v>5.1241468311077041</v>
      </c>
      <c r="M47">
        <v>65.423630733054623</v>
      </c>
      <c r="N47">
        <v>53.600813063286019</v>
      </c>
      <c r="O47">
        <v>75.291145360092216</v>
      </c>
      <c r="P47">
        <v>30.340534941014472</v>
      </c>
      <c r="Q47">
        <v>5.3001023111483132</v>
      </c>
      <c r="R47">
        <v>8.042964713852939</v>
      </c>
      <c r="S47">
        <v>6.3232858201680573</v>
      </c>
      <c r="T47">
        <v>0.11433473235289141</v>
      </c>
      <c r="U47">
        <v>52.034697043376887</v>
      </c>
      <c r="V47">
        <v>3.0166320253771839</v>
      </c>
      <c r="W47">
        <v>5.0308156764302163</v>
      </c>
      <c r="X47">
        <v>15.08076557064253</v>
      </c>
      <c r="Y47">
        <v>0</v>
      </c>
      <c r="Z47">
        <v>5.7874986424546018</v>
      </c>
      <c r="AA47">
        <v>0</v>
      </c>
      <c r="AB47">
        <v>13.141954534051342</v>
      </c>
      <c r="AC47">
        <v>9.5420673605259871</v>
      </c>
      <c r="AD47">
        <v>0</v>
      </c>
      <c r="AE47">
        <v>24.354002332498432</v>
      </c>
      <c r="AF47">
        <v>5.9889619493122508</v>
      </c>
      <c r="AG47">
        <v>29.888807170350653</v>
      </c>
      <c r="AH47">
        <v>10.845410936338968</v>
      </c>
      <c r="AI47">
        <v>0</v>
      </c>
      <c r="AJ47">
        <v>0</v>
      </c>
      <c r="AK47">
        <v>26.995403391410978</v>
      </c>
      <c r="AL47">
        <v>63.620526361102321</v>
      </c>
      <c r="AM47">
        <v>7.7539349324775619</v>
      </c>
      <c r="AN47">
        <v>3.4713483625547895E-2</v>
      </c>
      <c r="AO47">
        <v>0</v>
      </c>
      <c r="AP47">
        <v>0.84839153855691507</v>
      </c>
      <c r="AQ47">
        <v>0</v>
      </c>
      <c r="AR47">
        <v>23.399081961686907</v>
      </c>
      <c r="AS47">
        <v>15.636004033604673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29.615419303942808</v>
      </c>
      <c r="BB47">
        <f t="shared" si="0"/>
        <v>681.88173362337693</v>
      </c>
      <c r="BC47">
        <v>1.3898283902439026</v>
      </c>
      <c r="BD47">
        <v>0</v>
      </c>
      <c r="BE47">
        <v>0.27161126086956522</v>
      </c>
      <c r="BF47">
        <v>1.3328591148936171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145.93085753030837</v>
      </c>
      <c r="L48">
        <v>5.1241468311077041</v>
      </c>
      <c r="M48">
        <v>65.423630733054623</v>
      </c>
      <c r="N48">
        <v>53.600813063286019</v>
      </c>
      <c r="O48">
        <v>75.291145360092216</v>
      </c>
      <c r="P48">
        <v>30.340534941014472</v>
      </c>
      <c r="Q48">
        <v>5.3001023111483132</v>
      </c>
      <c r="R48">
        <v>8.042964713852939</v>
      </c>
      <c r="S48">
        <v>6.3232858201680573</v>
      </c>
      <c r="T48">
        <v>0.11433473235289141</v>
      </c>
      <c r="U48">
        <v>52.034697043376887</v>
      </c>
      <c r="V48">
        <v>3.0166320253771839</v>
      </c>
      <c r="W48">
        <v>5.0308156764302163</v>
      </c>
      <c r="X48">
        <v>15.08076557064253</v>
      </c>
      <c r="Y48">
        <v>0</v>
      </c>
      <c r="Z48">
        <v>5.7874986424546018</v>
      </c>
      <c r="AA48">
        <v>0</v>
      </c>
      <c r="AB48">
        <v>13.141954534051342</v>
      </c>
      <c r="AC48">
        <v>9.5420673605259871</v>
      </c>
      <c r="AD48">
        <v>0</v>
      </c>
      <c r="AE48">
        <v>24.354002332498432</v>
      </c>
      <c r="AF48">
        <v>5.9889619493122508</v>
      </c>
      <c r="AG48">
        <v>29.888807170350653</v>
      </c>
      <c r="AH48">
        <v>10.845410936338968</v>
      </c>
      <c r="AI48">
        <v>0</v>
      </c>
      <c r="AJ48">
        <v>0</v>
      </c>
      <c r="AK48">
        <v>26.995403391410978</v>
      </c>
      <c r="AL48">
        <v>63.620526361102321</v>
      </c>
      <c r="AM48">
        <v>7.7539349324775619</v>
      </c>
      <c r="AN48">
        <v>3.4713483625547895E-2</v>
      </c>
      <c r="AO48">
        <v>0</v>
      </c>
      <c r="AP48">
        <v>0.84839153855691507</v>
      </c>
      <c r="AQ48">
        <v>0</v>
      </c>
      <c r="AR48">
        <v>22.424119945894166</v>
      </c>
      <c r="AS48">
        <v>15.636004033604673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29.57419065991256</v>
      </c>
      <c r="BB48">
        <f t="shared" si="0"/>
        <v>680.93663107051145</v>
      </c>
      <c r="BC48">
        <v>1.3898283902439026</v>
      </c>
      <c r="BD48">
        <v>0</v>
      </c>
      <c r="BE48">
        <v>0.27161126086956522</v>
      </c>
      <c r="BF48">
        <v>1.3328591148936171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145.94222671141137</v>
      </c>
      <c r="L49">
        <v>5.1241468311077041</v>
      </c>
      <c r="M49">
        <v>65.423630733054623</v>
      </c>
      <c r="N49">
        <v>53.600813063286019</v>
      </c>
      <c r="O49">
        <v>75.291145360092216</v>
      </c>
      <c r="P49">
        <v>30.340534941014472</v>
      </c>
      <c r="Q49">
        <v>5.3001023111483132</v>
      </c>
      <c r="R49">
        <v>8.042964713852939</v>
      </c>
      <c r="S49">
        <v>6.3232858201680573</v>
      </c>
      <c r="T49">
        <v>0.11433473235289141</v>
      </c>
      <c r="U49">
        <v>52.034697043376887</v>
      </c>
      <c r="V49">
        <v>3.0166320253771839</v>
      </c>
      <c r="W49">
        <v>5.0308156764302163</v>
      </c>
      <c r="X49">
        <v>15.08076557064253</v>
      </c>
      <c r="Y49">
        <v>0</v>
      </c>
      <c r="Z49">
        <v>2.893749550407013</v>
      </c>
      <c r="AA49">
        <v>0</v>
      </c>
      <c r="AB49">
        <v>13.141954534051342</v>
      </c>
      <c r="AC49">
        <v>4.7710341493112089</v>
      </c>
      <c r="AD49">
        <v>0</v>
      </c>
      <c r="AE49">
        <v>24.354002332498432</v>
      </c>
      <c r="AF49">
        <v>5.9889619493122508</v>
      </c>
      <c r="AG49">
        <v>29.888807170350653</v>
      </c>
      <c r="AH49">
        <v>10.845410936338968</v>
      </c>
      <c r="AI49">
        <v>0</v>
      </c>
      <c r="AJ49">
        <v>0</v>
      </c>
      <c r="AK49">
        <v>26.995403391410978</v>
      </c>
      <c r="AL49">
        <v>59.5244099944819</v>
      </c>
      <c r="AM49">
        <v>7.7539349324775619</v>
      </c>
      <c r="AN49">
        <v>3.4713483625547895E-2</v>
      </c>
      <c r="AO49">
        <v>0</v>
      </c>
      <c r="AP49">
        <v>0.33935643208397681</v>
      </c>
      <c r="AQ49">
        <v>0</v>
      </c>
      <c r="AR49">
        <v>22.424119945894166</v>
      </c>
      <c r="AS49">
        <v>15.636004033604673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29.061782659831003</v>
      </c>
      <c r="BB49">
        <f t="shared" si="0"/>
        <v>669.19047447534024</v>
      </c>
      <c r="BC49">
        <v>1.3898283902439026</v>
      </c>
      <c r="BD49">
        <v>0</v>
      </c>
      <c r="BE49">
        <v>0.27161126086956522</v>
      </c>
      <c r="BF49">
        <v>1.3328591148936171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145.93085753030837</v>
      </c>
      <c r="L50">
        <v>5.1241468311077041</v>
      </c>
      <c r="M50">
        <v>65.423630733054623</v>
      </c>
      <c r="N50">
        <v>53.600813063286019</v>
      </c>
      <c r="O50">
        <v>75.291145360092216</v>
      </c>
      <c r="P50">
        <v>30.340534941014472</v>
      </c>
      <c r="Q50">
        <v>5.3001023111483132</v>
      </c>
      <c r="R50">
        <v>8.042964713852939</v>
      </c>
      <c r="S50">
        <v>6.3232858201680573</v>
      </c>
      <c r="T50">
        <v>0.11433473235289141</v>
      </c>
      <c r="U50">
        <v>52.034697043376887</v>
      </c>
      <c r="V50">
        <v>3.0166320253771839</v>
      </c>
      <c r="W50">
        <v>5.0308156764302163</v>
      </c>
      <c r="X50">
        <v>15.08076557064253</v>
      </c>
      <c r="Y50">
        <v>0</v>
      </c>
      <c r="Z50">
        <v>2.893749550407013</v>
      </c>
      <c r="AA50">
        <v>0</v>
      </c>
      <c r="AB50">
        <v>6.5376221169442692</v>
      </c>
      <c r="AC50">
        <v>4.7710341493112089</v>
      </c>
      <c r="AD50">
        <v>0</v>
      </c>
      <c r="AE50">
        <v>24.354002332498432</v>
      </c>
      <c r="AF50">
        <v>5.9889619493122508</v>
      </c>
      <c r="AG50">
        <v>29.888807170350653</v>
      </c>
      <c r="AH50">
        <v>10.845410936338968</v>
      </c>
      <c r="AI50">
        <v>0</v>
      </c>
      <c r="AJ50">
        <v>0</v>
      </c>
      <c r="AK50">
        <v>26.995403391410978</v>
      </c>
      <c r="AL50">
        <v>59.5244099944819</v>
      </c>
      <c r="AM50">
        <v>7.7539349324775619</v>
      </c>
      <c r="AN50">
        <v>3.4713483625547895E-2</v>
      </c>
      <c r="AO50">
        <v>0</v>
      </c>
      <c r="AP50">
        <v>0.33935643208397681</v>
      </c>
      <c r="AQ50">
        <v>0</v>
      </c>
      <c r="AR50">
        <v>22.424119945894166</v>
      </c>
      <c r="AS50">
        <v>15.636004033604673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28.785246333025817</v>
      </c>
      <c r="BB50">
        <f t="shared" si="0"/>
        <v>662.85130920393522</v>
      </c>
      <c r="BC50">
        <v>1.3898283902439026</v>
      </c>
      <c r="BD50">
        <v>0</v>
      </c>
      <c r="BE50">
        <v>0.27161126086956522</v>
      </c>
      <c r="BF50">
        <v>1.3328591148936171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145.94222671141137</v>
      </c>
      <c r="L51">
        <v>5.1241468311077041</v>
      </c>
      <c r="M51">
        <v>65.423630733054623</v>
      </c>
      <c r="N51">
        <v>53.600813063286019</v>
      </c>
      <c r="O51">
        <v>75.291145360092216</v>
      </c>
      <c r="P51">
        <v>30.340534941014472</v>
      </c>
      <c r="Q51">
        <v>5.3038749883042193</v>
      </c>
      <c r="R51">
        <v>8.042964713852939</v>
      </c>
      <c r="S51">
        <v>6.3232858201680573</v>
      </c>
      <c r="T51">
        <v>0.11433473235289141</v>
      </c>
      <c r="U51">
        <v>52.034697043376887</v>
      </c>
      <c r="V51">
        <v>3.0166320253771839</v>
      </c>
      <c r="W51">
        <v>5.0308156764302163</v>
      </c>
      <c r="X51">
        <v>15.08076557064253</v>
      </c>
      <c r="Y51">
        <v>0</v>
      </c>
      <c r="Z51">
        <v>2.893749550407013</v>
      </c>
      <c r="AA51">
        <v>0</v>
      </c>
      <c r="AB51">
        <v>6.5376221169442692</v>
      </c>
      <c r="AC51">
        <v>0</v>
      </c>
      <c r="AD51">
        <v>0</v>
      </c>
      <c r="AE51">
        <v>24.354002332498432</v>
      </c>
      <c r="AF51">
        <v>5.9889619493122508</v>
      </c>
      <c r="AG51">
        <v>29.888807170350653</v>
      </c>
      <c r="AH51">
        <v>10.845410936338968</v>
      </c>
      <c r="AI51">
        <v>0</v>
      </c>
      <c r="AJ51">
        <v>0</v>
      </c>
      <c r="AK51">
        <v>26.995403391410978</v>
      </c>
      <c r="AL51">
        <v>50.547815496982103</v>
      </c>
      <c r="AM51">
        <v>7.7539349324775619</v>
      </c>
      <c r="AN51">
        <v>3.4713483625547895E-2</v>
      </c>
      <c r="AO51">
        <v>0</v>
      </c>
      <c r="AP51">
        <v>0.33935643208397681</v>
      </c>
      <c r="AQ51">
        <v>0</v>
      </c>
      <c r="AR51">
        <v>22.424119945894166</v>
      </c>
      <c r="AS51">
        <v>16.089680213420998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28.230192049580673</v>
      </c>
      <c r="BB51">
        <f t="shared" si="0"/>
        <v>650.12755287864479</v>
      </c>
      <c r="BC51">
        <v>1.3898283902439026</v>
      </c>
      <c r="BD51">
        <v>0</v>
      </c>
      <c r="BE51">
        <v>0.27161126086956522</v>
      </c>
      <c r="BF51">
        <v>1.3328591148936171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145.93085753030837</v>
      </c>
      <c r="L52">
        <v>5.1241468311077041</v>
      </c>
      <c r="M52">
        <v>65.423630733054623</v>
      </c>
      <c r="N52">
        <v>53.600813063286019</v>
      </c>
      <c r="O52">
        <v>75.291145360092216</v>
      </c>
      <c r="P52">
        <v>30.340534941014472</v>
      </c>
      <c r="Q52">
        <v>5.3038749883042193</v>
      </c>
      <c r="R52">
        <v>8.042964713852939</v>
      </c>
      <c r="S52">
        <v>6.3232858201680573</v>
      </c>
      <c r="T52">
        <v>0.11433473235289141</v>
      </c>
      <c r="U52">
        <v>52.034697043376887</v>
      </c>
      <c r="V52">
        <v>3.0166320253771839</v>
      </c>
      <c r="W52">
        <v>5.0308156764302163</v>
      </c>
      <c r="X52">
        <v>15.08076557064253</v>
      </c>
      <c r="Y52">
        <v>0</v>
      </c>
      <c r="Z52">
        <v>2.893749550407013</v>
      </c>
      <c r="AA52">
        <v>0</v>
      </c>
      <c r="AB52">
        <v>6.5376221169442692</v>
      </c>
      <c r="AC52">
        <v>0</v>
      </c>
      <c r="AD52">
        <v>0</v>
      </c>
      <c r="AE52">
        <v>24.354002332498432</v>
      </c>
      <c r="AF52">
        <v>5.9889619493122508</v>
      </c>
      <c r="AG52">
        <v>29.888807170350653</v>
      </c>
      <c r="AH52">
        <v>10.845410936338968</v>
      </c>
      <c r="AI52">
        <v>0</v>
      </c>
      <c r="AJ52">
        <v>0</v>
      </c>
      <c r="AK52">
        <v>26.995403391410978</v>
      </c>
      <c r="AL52">
        <v>50.547815496982103</v>
      </c>
      <c r="AM52">
        <v>7.7539349324775619</v>
      </c>
      <c r="AN52">
        <v>3.4713483625547895E-2</v>
      </c>
      <c r="AO52">
        <v>0</v>
      </c>
      <c r="AP52">
        <v>0.33935643208397681</v>
      </c>
      <c r="AQ52">
        <v>0</v>
      </c>
      <c r="AR52">
        <v>22.424119945894166</v>
      </c>
      <c r="AS52">
        <v>16.089680213420998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28.229716817810562</v>
      </c>
      <c r="BB52">
        <f t="shared" si="0"/>
        <v>650.11665892931194</v>
      </c>
      <c r="BC52">
        <v>1.3898283902439026</v>
      </c>
      <c r="BD52">
        <v>0</v>
      </c>
      <c r="BE52">
        <v>0.27161126086956522</v>
      </c>
      <c r="BF52">
        <v>1.3328591148936171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145.94222671141137</v>
      </c>
      <c r="L53">
        <v>5.1241468311077041</v>
      </c>
      <c r="M53">
        <v>65.423630733054623</v>
      </c>
      <c r="N53">
        <v>53.600813063286019</v>
      </c>
      <c r="O53">
        <v>75.291145360092216</v>
      </c>
      <c r="P53">
        <v>30.340534941014472</v>
      </c>
      <c r="Q53">
        <v>5.3038749883042193</v>
      </c>
      <c r="R53">
        <v>8.0431488946373264</v>
      </c>
      <c r="S53">
        <v>6.3232858201680573</v>
      </c>
      <c r="T53">
        <v>0.11433473235289141</v>
      </c>
      <c r="U53">
        <v>52.034697043376887</v>
      </c>
      <c r="V53">
        <v>3.0166320253771839</v>
      </c>
      <c r="W53">
        <v>5.0308156764302163</v>
      </c>
      <c r="X53">
        <v>15.08076557064253</v>
      </c>
      <c r="Y53">
        <v>0</v>
      </c>
      <c r="Z53">
        <v>2.893749550407013</v>
      </c>
      <c r="AA53">
        <v>0</v>
      </c>
      <c r="AB53">
        <v>6.5376221169442692</v>
      </c>
      <c r="AC53">
        <v>0</v>
      </c>
      <c r="AD53">
        <v>0</v>
      </c>
      <c r="AE53">
        <v>24.354002332498432</v>
      </c>
      <c r="AF53">
        <v>5.9889619493122508</v>
      </c>
      <c r="AG53">
        <v>29.888807170350653</v>
      </c>
      <c r="AH53">
        <v>10.845410936338968</v>
      </c>
      <c r="AI53">
        <v>0</v>
      </c>
      <c r="AJ53">
        <v>0</v>
      </c>
      <c r="AK53">
        <v>26.995403391410978</v>
      </c>
      <c r="AL53">
        <v>50.547815496982103</v>
      </c>
      <c r="AM53">
        <v>7.7539349324775619</v>
      </c>
      <c r="AN53">
        <v>3.4713483625547895E-2</v>
      </c>
      <c r="AO53">
        <v>0</v>
      </c>
      <c r="AP53">
        <v>0.33935643208397681</v>
      </c>
      <c r="AQ53">
        <v>0</v>
      </c>
      <c r="AR53">
        <v>22.424119945894166</v>
      </c>
      <c r="AS53">
        <v>16.089680213420998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28.230199748337462</v>
      </c>
      <c r="BB53">
        <f t="shared" si="0"/>
        <v>650.12772936067245</v>
      </c>
      <c r="BC53">
        <v>1.3898283902439026</v>
      </c>
      <c r="BD53">
        <v>0</v>
      </c>
      <c r="BE53">
        <v>0.27161126086956522</v>
      </c>
      <c r="BF53">
        <v>1.3328591148936171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145.93085753030837</v>
      </c>
      <c r="L54">
        <v>5.1241468311077041</v>
      </c>
      <c r="M54">
        <v>65.423630733054623</v>
      </c>
      <c r="N54">
        <v>53.600813063286019</v>
      </c>
      <c r="O54">
        <v>75.291145360092216</v>
      </c>
      <c r="P54">
        <v>30.340534941014472</v>
      </c>
      <c r="Q54">
        <v>5.3038749883042193</v>
      </c>
      <c r="R54">
        <v>8.0431488946373264</v>
      </c>
      <c r="S54">
        <v>6.3232858201680573</v>
      </c>
      <c r="T54">
        <v>0.11433473235289141</v>
      </c>
      <c r="U54">
        <v>52.034697043376887</v>
      </c>
      <c r="V54">
        <v>3.0166320253771839</v>
      </c>
      <c r="W54">
        <v>5.0308156764302163</v>
      </c>
      <c r="X54">
        <v>15.08076557064253</v>
      </c>
      <c r="Y54">
        <v>0</v>
      </c>
      <c r="Z54">
        <v>2.893749550407013</v>
      </c>
      <c r="AA54">
        <v>0</v>
      </c>
      <c r="AB54">
        <v>6.5376221169442692</v>
      </c>
      <c r="AC54">
        <v>0</v>
      </c>
      <c r="AD54">
        <v>0</v>
      </c>
      <c r="AE54">
        <v>24.354002332498432</v>
      </c>
      <c r="AF54">
        <v>5.9889619493122508</v>
      </c>
      <c r="AG54">
        <v>29.888807170350653</v>
      </c>
      <c r="AH54">
        <v>10.845410936338968</v>
      </c>
      <c r="AI54">
        <v>0</v>
      </c>
      <c r="AJ54">
        <v>0</v>
      </c>
      <c r="AK54">
        <v>26.995403391410978</v>
      </c>
      <c r="AL54">
        <v>50.547815496982103</v>
      </c>
      <c r="AM54">
        <v>7.7539349324775619</v>
      </c>
      <c r="AN54">
        <v>3.4713483625547895E-2</v>
      </c>
      <c r="AO54">
        <v>0</v>
      </c>
      <c r="AP54">
        <v>0.33935643208397681</v>
      </c>
      <c r="AQ54">
        <v>0</v>
      </c>
      <c r="AR54">
        <v>23.399081961686907</v>
      </c>
      <c r="AS54">
        <v>16.089680213420998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28.270477928827489</v>
      </c>
      <c r="BB54">
        <f t="shared" si="0"/>
        <v>651.05104401487199</v>
      </c>
      <c r="BC54">
        <v>1.3898283902439026</v>
      </c>
      <c r="BD54">
        <v>0</v>
      </c>
      <c r="BE54">
        <v>0.27161126086956522</v>
      </c>
      <c r="BF54">
        <v>1.3328591148936171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145.94222671141137</v>
      </c>
      <c r="L55">
        <v>5.1241468311077041</v>
      </c>
      <c r="M55">
        <v>65.423630733054623</v>
      </c>
      <c r="N55">
        <v>53.600813063286019</v>
      </c>
      <c r="O55">
        <v>75.291145360092216</v>
      </c>
      <c r="P55">
        <v>30.340534941014472</v>
      </c>
      <c r="Q55">
        <v>5.3038749883042193</v>
      </c>
      <c r="R55">
        <v>9.9681983406625996</v>
      </c>
      <c r="S55">
        <v>6.3232858201680573</v>
      </c>
      <c r="T55">
        <v>0.11433473235289141</v>
      </c>
      <c r="U55">
        <v>52.034697043376887</v>
      </c>
      <c r="V55">
        <v>3.0165839421136851</v>
      </c>
      <c r="W55">
        <v>5.0308156764302163</v>
      </c>
      <c r="X55">
        <v>15.08076557064253</v>
      </c>
      <c r="Y55">
        <v>0</v>
      </c>
      <c r="Z55">
        <v>2.893749550407013</v>
      </c>
      <c r="AA55">
        <v>0</v>
      </c>
      <c r="AB55">
        <v>6.5376221169442692</v>
      </c>
      <c r="AC55">
        <v>0</v>
      </c>
      <c r="AD55">
        <v>0</v>
      </c>
      <c r="AE55">
        <v>24.354002332498432</v>
      </c>
      <c r="AF55">
        <v>5.9889619493122508</v>
      </c>
      <c r="AG55">
        <v>29.888807170350653</v>
      </c>
      <c r="AH55">
        <v>10.845410936338968</v>
      </c>
      <c r="AI55">
        <v>0</v>
      </c>
      <c r="AJ55">
        <v>0</v>
      </c>
      <c r="AK55">
        <v>26.995403391410978</v>
      </c>
      <c r="AL55">
        <v>50.547815496982103</v>
      </c>
      <c r="AM55">
        <v>7.7539349324775619</v>
      </c>
      <c r="AN55">
        <v>3.4713483625547895E-2</v>
      </c>
      <c r="AO55">
        <v>0</v>
      </c>
      <c r="AP55">
        <v>0.16967821604198841</v>
      </c>
      <c r="AQ55">
        <v>0</v>
      </c>
      <c r="AR55">
        <v>23.399081961686907</v>
      </c>
      <c r="AS55">
        <v>15.636004033604673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28.325362003814163</v>
      </c>
      <c r="BB55">
        <f t="shared" si="0"/>
        <v>652.30917608789196</v>
      </c>
      <c r="BC55">
        <v>1.3898283902439026</v>
      </c>
      <c r="BD55">
        <v>0</v>
      </c>
      <c r="BE55">
        <v>0.27161126086956522</v>
      </c>
      <c r="BF55">
        <v>1.3328591148936171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145.93085753030837</v>
      </c>
      <c r="L56">
        <v>5.1241468311077041</v>
      </c>
      <c r="M56">
        <v>65.423630733054623</v>
      </c>
      <c r="N56">
        <v>53.600813063286019</v>
      </c>
      <c r="O56">
        <v>75.291145360092216</v>
      </c>
      <c r="P56">
        <v>30.340534941014472</v>
      </c>
      <c r="Q56">
        <v>5.3038749883042193</v>
      </c>
      <c r="R56">
        <v>9.9681983406625996</v>
      </c>
      <c r="S56">
        <v>6.3232858201680573</v>
      </c>
      <c r="T56">
        <v>0.11433473235289141</v>
      </c>
      <c r="U56">
        <v>52.034697043376887</v>
      </c>
      <c r="V56">
        <v>3.0165839421136851</v>
      </c>
      <c r="W56">
        <v>5.0308156764302163</v>
      </c>
      <c r="X56">
        <v>15.08076557064253</v>
      </c>
      <c r="Y56">
        <v>0</v>
      </c>
      <c r="Z56">
        <v>2.893749550407013</v>
      </c>
      <c r="AA56">
        <v>0</v>
      </c>
      <c r="AB56">
        <v>6.5376221169442692</v>
      </c>
      <c r="AC56">
        <v>0</v>
      </c>
      <c r="AD56">
        <v>0</v>
      </c>
      <c r="AE56">
        <v>24.354002332498432</v>
      </c>
      <c r="AF56">
        <v>5.9889619493122508</v>
      </c>
      <c r="AG56">
        <v>29.888807170350653</v>
      </c>
      <c r="AH56">
        <v>10.845410936338968</v>
      </c>
      <c r="AI56">
        <v>0</v>
      </c>
      <c r="AJ56">
        <v>0</v>
      </c>
      <c r="AK56">
        <v>26.995403391410978</v>
      </c>
      <c r="AL56">
        <v>50.547815496982103</v>
      </c>
      <c r="AM56">
        <v>7.7539349324775619</v>
      </c>
      <c r="AN56">
        <v>3.4713483625547895E-2</v>
      </c>
      <c r="AO56">
        <v>0</v>
      </c>
      <c r="AP56">
        <v>0.16967821604198841</v>
      </c>
      <c r="AQ56">
        <v>0</v>
      </c>
      <c r="AR56">
        <v>22.424119945894166</v>
      </c>
      <c r="AS56">
        <v>15.636004033604673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28.284133359783915</v>
      </c>
      <c r="BB56">
        <f t="shared" si="0"/>
        <v>651.36407353502636</v>
      </c>
      <c r="BC56">
        <v>1.3898283902439026</v>
      </c>
      <c r="BD56">
        <v>0</v>
      </c>
      <c r="BE56">
        <v>0.27161126086956522</v>
      </c>
      <c r="BF56">
        <v>1.3328591148936171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145.93533602828006</v>
      </c>
      <c r="L57">
        <v>5.1242364902415254</v>
      </c>
      <c r="M57">
        <v>65.423630733054623</v>
      </c>
      <c r="N57">
        <v>53.600813063286019</v>
      </c>
      <c r="O57">
        <v>75.291145360092216</v>
      </c>
      <c r="P57">
        <v>30.340534941014472</v>
      </c>
      <c r="Q57">
        <v>5.3231755955647069</v>
      </c>
      <c r="R57">
        <v>9.9681983406625996</v>
      </c>
      <c r="S57">
        <v>6.3500943582661051</v>
      </c>
      <c r="T57">
        <v>0.11433473235289141</v>
      </c>
      <c r="U57">
        <v>52.034697043376887</v>
      </c>
      <c r="V57">
        <v>3.0159674389480271</v>
      </c>
      <c r="W57">
        <v>5.0277892330478577</v>
      </c>
      <c r="X57">
        <v>15.080860764347975</v>
      </c>
      <c r="Y57">
        <v>0</v>
      </c>
      <c r="Z57">
        <v>2.893749550407013</v>
      </c>
      <c r="AA57">
        <v>0</v>
      </c>
      <c r="AB57">
        <v>6.5376221169442692</v>
      </c>
      <c r="AC57">
        <v>0</v>
      </c>
      <c r="AD57">
        <v>0</v>
      </c>
      <c r="AE57">
        <v>24.354002332498432</v>
      </c>
      <c r="AF57">
        <v>5.9889619493122508</v>
      </c>
      <c r="AG57">
        <v>29.888807170350653</v>
      </c>
      <c r="AH57">
        <v>10.845410936338968</v>
      </c>
      <c r="AI57">
        <v>0</v>
      </c>
      <c r="AJ57">
        <v>0</v>
      </c>
      <c r="AK57">
        <v>26.995403391410978</v>
      </c>
      <c r="AL57">
        <v>50.547815496982103</v>
      </c>
      <c r="AM57">
        <v>7.7539349324775619</v>
      </c>
      <c r="AN57">
        <v>3.4713483625547895E-2</v>
      </c>
      <c r="AO57">
        <v>0</v>
      </c>
      <c r="AP57">
        <v>0.16967821604198841</v>
      </c>
      <c r="AQ57">
        <v>0</v>
      </c>
      <c r="AR57">
        <v>22.424119945894166</v>
      </c>
      <c r="AS57">
        <v>15.636004033604673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28.286103374958103</v>
      </c>
      <c r="BB57">
        <f t="shared" si="0"/>
        <v>651.40923306947366</v>
      </c>
      <c r="BC57">
        <v>1.3898283902439026</v>
      </c>
      <c r="BD57">
        <v>0</v>
      </c>
      <c r="BE57">
        <v>0.27161126086956522</v>
      </c>
      <c r="BF57">
        <v>1.3328591148936171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145.93198989431886</v>
      </c>
      <c r="L58">
        <v>5.1242364902415254</v>
      </c>
      <c r="M58">
        <v>65.423630733054623</v>
      </c>
      <c r="N58">
        <v>53.600813063286019</v>
      </c>
      <c r="O58">
        <v>75.291145360092216</v>
      </c>
      <c r="P58">
        <v>30.340534941014472</v>
      </c>
      <c r="Q58">
        <v>5.3231755955647069</v>
      </c>
      <c r="R58">
        <v>8.0431488946373264</v>
      </c>
      <c r="S58">
        <v>6.3500943582661051</v>
      </c>
      <c r="T58">
        <v>0.11433473235289141</v>
      </c>
      <c r="U58">
        <v>52.034697043376887</v>
      </c>
      <c r="V58">
        <v>3.0164523010930986</v>
      </c>
      <c r="W58">
        <v>5.0277892330478577</v>
      </c>
      <c r="X58">
        <v>15.080860764347975</v>
      </c>
      <c r="Y58">
        <v>0</v>
      </c>
      <c r="Z58">
        <v>2.893749550407013</v>
      </c>
      <c r="AA58">
        <v>0</v>
      </c>
      <c r="AB58">
        <v>0</v>
      </c>
      <c r="AC58">
        <v>0</v>
      </c>
      <c r="AD58">
        <v>0</v>
      </c>
      <c r="AE58">
        <v>24.354002332498432</v>
      </c>
      <c r="AF58">
        <v>5.9889619493122508</v>
      </c>
      <c r="AG58">
        <v>29.888807170350653</v>
      </c>
      <c r="AH58">
        <v>10.845410936338968</v>
      </c>
      <c r="AI58">
        <v>0</v>
      </c>
      <c r="AJ58">
        <v>0</v>
      </c>
      <c r="AK58">
        <v>26.995403391410978</v>
      </c>
      <c r="AL58">
        <v>50.547815496982103</v>
      </c>
      <c r="AM58">
        <v>7.7539349324775619</v>
      </c>
      <c r="AN58">
        <v>3.4713483625547895E-2</v>
      </c>
      <c r="AO58">
        <v>0</v>
      </c>
      <c r="AP58">
        <v>0.16967821604198841</v>
      </c>
      <c r="AQ58">
        <v>0</v>
      </c>
      <c r="AR58">
        <v>22.424119945894166</v>
      </c>
      <c r="AS58">
        <v>15.636004033604673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27.932244102464068</v>
      </c>
      <c r="BB58">
        <f t="shared" si="0"/>
        <v>643.29755950718197</v>
      </c>
      <c r="BC58">
        <v>1.3898283902439026</v>
      </c>
      <c r="BD58">
        <v>0</v>
      </c>
      <c r="BE58">
        <v>0.27161126086956522</v>
      </c>
      <c r="BF58">
        <v>1.3328591148936171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145.93533602828006</v>
      </c>
      <c r="L59">
        <v>5.0301640271762578</v>
      </c>
      <c r="M59">
        <v>65.423630733054623</v>
      </c>
      <c r="N59">
        <v>53.600813063286019</v>
      </c>
      <c r="O59">
        <v>75.291145360092216</v>
      </c>
      <c r="P59">
        <v>30.340534941014472</v>
      </c>
      <c r="Q59">
        <v>5.3231755955647069</v>
      </c>
      <c r="R59">
        <v>8.0431488946373264</v>
      </c>
      <c r="S59">
        <v>6.3500943582661051</v>
      </c>
      <c r="T59">
        <v>0.11433473235289141</v>
      </c>
      <c r="U59">
        <v>52.034697043376887</v>
      </c>
      <c r="V59">
        <v>3.0164523010930986</v>
      </c>
      <c r="W59">
        <v>5.0277892330478577</v>
      </c>
      <c r="X59">
        <v>15.079757112316724</v>
      </c>
      <c r="Y59">
        <v>0</v>
      </c>
      <c r="Z59">
        <v>5.7874986424546018</v>
      </c>
      <c r="AA59">
        <v>0</v>
      </c>
      <c r="AB59">
        <v>0</v>
      </c>
      <c r="AC59">
        <v>0</v>
      </c>
      <c r="AD59">
        <v>0</v>
      </c>
      <c r="AE59">
        <v>16.180381543519097</v>
      </c>
      <c r="AF59">
        <v>0</v>
      </c>
      <c r="AG59">
        <v>29.888807170350653</v>
      </c>
      <c r="AH59">
        <v>10.845410936338968</v>
      </c>
      <c r="AI59">
        <v>0</v>
      </c>
      <c r="AJ59">
        <v>0</v>
      </c>
      <c r="AK59">
        <v>26.995403391410978</v>
      </c>
      <c r="AL59">
        <v>50.547815496982103</v>
      </c>
      <c r="AM59">
        <v>7.7539349324775619</v>
      </c>
      <c r="AN59">
        <v>3.4713483625547895E-2</v>
      </c>
      <c r="AO59">
        <v>0</v>
      </c>
      <c r="AP59">
        <v>0.16967821604198841</v>
      </c>
      <c r="AQ59">
        <v>0</v>
      </c>
      <c r="AR59">
        <v>22.424119945894166</v>
      </c>
      <c r="AS59">
        <v>15.636004033604673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27.45736836283961</v>
      </c>
      <c r="BB59">
        <f t="shared" si="0"/>
        <v>632.41177161942721</v>
      </c>
      <c r="BC59">
        <v>1.3898283902439026</v>
      </c>
      <c r="BD59">
        <v>0</v>
      </c>
      <c r="BE59">
        <v>0.27161126086956522</v>
      </c>
      <c r="BF59">
        <v>1.3328591148936171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145.93198989431886</v>
      </c>
      <c r="L60">
        <v>5.0301206543416166</v>
      </c>
      <c r="M60">
        <v>65.423630733054623</v>
      </c>
      <c r="N60">
        <v>53.600813063286019</v>
      </c>
      <c r="O60">
        <v>75.291145360092216</v>
      </c>
      <c r="P60">
        <v>30.340534941014472</v>
      </c>
      <c r="Q60">
        <v>5.3231755955647069</v>
      </c>
      <c r="R60">
        <v>8.0431488946373264</v>
      </c>
      <c r="S60">
        <v>6.3500943582661051</v>
      </c>
      <c r="T60">
        <v>0.11433473235289141</v>
      </c>
      <c r="U60">
        <v>52.034697043376887</v>
      </c>
      <c r="V60">
        <v>3.0164523010930986</v>
      </c>
      <c r="W60">
        <v>5.0277892330478577</v>
      </c>
      <c r="X60">
        <v>15.079757112316724</v>
      </c>
      <c r="Y60">
        <v>0</v>
      </c>
      <c r="Z60">
        <v>5.7874986424546018</v>
      </c>
      <c r="AA60">
        <v>0</v>
      </c>
      <c r="AB60">
        <v>0</v>
      </c>
      <c r="AC60">
        <v>0</v>
      </c>
      <c r="AD60">
        <v>0</v>
      </c>
      <c r="AE60">
        <v>16.180381543519097</v>
      </c>
      <c r="AF60">
        <v>0</v>
      </c>
      <c r="AG60">
        <v>29.888807170350653</v>
      </c>
      <c r="AH60">
        <v>10.845410936338968</v>
      </c>
      <c r="AI60">
        <v>0</v>
      </c>
      <c r="AJ60">
        <v>0</v>
      </c>
      <c r="AK60">
        <v>26.995403391410978</v>
      </c>
      <c r="AL60">
        <v>50.547815496982103</v>
      </c>
      <c r="AM60">
        <v>7.7539349324775619</v>
      </c>
      <c r="AN60">
        <v>3.4713483625547895E-2</v>
      </c>
      <c r="AO60">
        <v>0</v>
      </c>
      <c r="AP60">
        <v>0.16967821604198841</v>
      </c>
      <c r="AQ60">
        <v>0</v>
      </c>
      <c r="AR60">
        <v>22.424119945894166</v>
      </c>
      <c r="AS60">
        <v>15.636004033604673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27.457226681455552</v>
      </c>
      <c r="BB60">
        <f t="shared" si="0"/>
        <v>632.40852379401542</v>
      </c>
      <c r="BC60">
        <v>1.3898283902439026</v>
      </c>
      <c r="BD60">
        <v>0</v>
      </c>
      <c r="BE60">
        <v>0.27161126086956522</v>
      </c>
      <c r="BF60">
        <v>1.3328591148936171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145.93533602828006</v>
      </c>
      <c r="L61">
        <v>5.0301170423579071</v>
      </c>
      <c r="M61">
        <v>65.423630733054623</v>
      </c>
      <c r="N61">
        <v>53.600813063286019</v>
      </c>
      <c r="O61">
        <v>75.291145360092216</v>
      </c>
      <c r="P61">
        <v>30.340534941014472</v>
      </c>
      <c r="Q61">
        <v>5.3231755955647069</v>
      </c>
      <c r="R61">
        <v>8.0431488946373264</v>
      </c>
      <c r="S61">
        <v>6.3500943582661051</v>
      </c>
      <c r="T61">
        <v>0.11433473235289141</v>
      </c>
      <c r="U61">
        <v>52.034697043376887</v>
      </c>
      <c r="V61">
        <v>7.462390464631472</v>
      </c>
      <c r="W61">
        <v>19.832368443683791</v>
      </c>
      <c r="X61">
        <v>56.67782201160356</v>
      </c>
      <c r="Y61">
        <v>0</v>
      </c>
      <c r="Z61">
        <v>5.7874986424546018</v>
      </c>
      <c r="AA61">
        <v>0</v>
      </c>
      <c r="AB61">
        <v>0</v>
      </c>
      <c r="AC61">
        <v>0</v>
      </c>
      <c r="AD61">
        <v>0</v>
      </c>
      <c r="AE61">
        <v>16.180381543519097</v>
      </c>
      <c r="AF61">
        <v>0</v>
      </c>
      <c r="AG61">
        <v>29.888807170350653</v>
      </c>
      <c r="AH61">
        <v>10.845410936338968</v>
      </c>
      <c r="AI61">
        <v>0</v>
      </c>
      <c r="AJ61">
        <v>0</v>
      </c>
      <c r="AK61">
        <v>26.995403391410978</v>
      </c>
      <c r="AL61">
        <v>50.547815496982103</v>
      </c>
      <c r="AM61">
        <v>7.7539349324775619</v>
      </c>
      <c r="AN61">
        <v>3.4713483625547895E-2</v>
      </c>
      <c r="AO61">
        <v>0</v>
      </c>
      <c r="AP61">
        <v>0.16967821604198841</v>
      </c>
      <c r="AQ61">
        <v>0</v>
      </c>
      <c r="AR61">
        <v>22.424119945894166</v>
      </c>
      <c r="AS61">
        <v>15.636004033604673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30.000837137904874</v>
      </c>
      <c r="BB61">
        <f t="shared" si="0"/>
        <v>690.71683813300467</v>
      </c>
      <c r="BC61">
        <v>1.3898283902439026</v>
      </c>
      <c r="BD61">
        <v>0</v>
      </c>
      <c r="BE61">
        <v>0.27161126086956522</v>
      </c>
      <c r="BF61">
        <v>1.3328591148936171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145.93198989431886</v>
      </c>
      <c r="L62">
        <v>5.030197750844362</v>
      </c>
      <c r="M62">
        <v>65.423630733054623</v>
      </c>
      <c r="N62">
        <v>53.600813063286019</v>
      </c>
      <c r="O62">
        <v>75.291145360092216</v>
      </c>
      <c r="P62">
        <v>30.340534941014472</v>
      </c>
      <c r="Q62">
        <v>5.3231755955647069</v>
      </c>
      <c r="R62">
        <v>8.0431488946373264</v>
      </c>
      <c r="S62">
        <v>6.3500943582661051</v>
      </c>
      <c r="T62">
        <v>0.11433473235289141</v>
      </c>
      <c r="U62">
        <v>52.034697043376887</v>
      </c>
      <c r="V62">
        <v>8.5916764280546296</v>
      </c>
      <c r="W62">
        <v>19.832368443683791</v>
      </c>
      <c r="X62">
        <v>65.132787825724108</v>
      </c>
      <c r="Y62">
        <v>0</v>
      </c>
      <c r="Z62">
        <v>5.7874986424546018</v>
      </c>
      <c r="AA62">
        <v>0</v>
      </c>
      <c r="AB62">
        <v>0</v>
      </c>
      <c r="AC62">
        <v>0</v>
      </c>
      <c r="AD62">
        <v>0</v>
      </c>
      <c r="AE62">
        <v>16.180381543519097</v>
      </c>
      <c r="AF62">
        <v>0</v>
      </c>
      <c r="AG62">
        <v>29.888807170350653</v>
      </c>
      <c r="AH62">
        <v>10.845410936338968</v>
      </c>
      <c r="AI62">
        <v>0</v>
      </c>
      <c r="AJ62">
        <v>0</v>
      </c>
      <c r="AK62">
        <v>26.995403391410978</v>
      </c>
      <c r="AL62">
        <v>50.547815496982103</v>
      </c>
      <c r="AM62">
        <v>7.7539349324775619</v>
      </c>
      <c r="AN62">
        <v>3.4713483625547895E-2</v>
      </c>
      <c r="AO62">
        <v>0</v>
      </c>
      <c r="AP62">
        <v>0.16967821604198841</v>
      </c>
      <c r="AQ62">
        <v>0</v>
      </c>
      <c r="AR62">
        <v>22.424119945894166</v>
      </c>
      <c r="AS62">
        <v>15.636004033604673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30.401322367421372</v>
      </c>
      <c r="BB62">
        <f t="shared" si="0"/>
        <v>699.89733925555709</v>
      </c>
      <c r="BC62">
        <v>1.3898283902439026</v>
      </c>
      <c r="BD62">
        <v>0</v>
      </c>
      <c r="BE62">
        <v>0.27161126086956522</v>
      </c>
      <c r="BF62">
        <v>1.3328591148936171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145.78137107132054</v>
      </c>
      <c r="L63">
        <v>5.0301813685658274</v>
      </c>
      <c r="M63">
        <v>65.423630733054623</v>
      </c>
      <c r="N63">
        <v>53.600813063286019</v>
      </c>
      <c r="O63">
        <v>75.291145360092216</v>
      </c>
      <c r="P63">
        <v>30.340534941014472</v>
      </c>
      <c r="Q63">
        <v>5.3238768574568294</v>
      </c>
      <c r="R63">
        <v>8.0431488946373264</v>
      </c>
      <c r="S63">
        <v>6.1594500336278672</v>
      </c>
      <c r="T63">
        <v>0.11412499224333915</v>
      </c>
      <c r="U63">
        <v>52.034697043376887</v>
      </c>
      <c r="V63">
        <v>8.5916764280546296</v>
      </c>
      <c r="W63">
        <v>19.832368443683791</v>
      </c>
      <c r="X63">
        <v>65.133366138950123</v>
      </c>
      <c r="Y63">
        <v>0</v>
      </c>
      <c r="Z63">
        <v>5.7874986424546018</v>
      </c>
      <c r="AA63">
        <v>0</v>
      </c>
      <c r="AB63">
        <v>0</v>
      </c>
      <c r="AC63">
        <v>0</v>
      </c>
      <c r="AD63">
        <v>0</v>
      </c>
      <c r="AE63">
        <v>16.180381543519097</v>
      </c>
      <c r="AF63">
        <v>0</v>
      </c>
      <c r="AG63">
        <v>29.888807170350653</v>
      </c>
      <c r="AH63">
        <v>10.845410936338968</v>
      </c>
      <c r="AI63">
        <v>0</v>
      </c>
      <c r="AJ63">
        <v>0</v>
      </c>
      <c r="AK63">
        <v>26.995403391410978</v>
      </c>
      <c r="AL63">
        <v>50.547815496982103</v>
      </c>
      <c r="AM63">
        <v>7.7539349324775619</v>
      </c>
      <c r="AN63">
        <v>3.4713483625547895E-2</v>
      </c>
      <c r="AO63">
        <v>0</v>
      </c>
      <c r="AP63">
        <v>0.67871332251492655</v>
      </c>
      <c r="AQ63">
        <v>6.7514621583594234</v>
      </c>
      <c r="AR63">
        <v>22.424119945894166</v>
      </c>
      <c r="AS63">
        <v>15.957797684721355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30.704041362460934</v>
      </c>
      <c r="BB63">
        <f t="shared" si="0"/>
        <v>706.83670148156011</v>
      </c>
      <c r="BC63">
        <v>1.3898283902439026</v>
      </c>
      <c r="BD63">
        <v>0</v>
      </c>
      <c r="BE63">
        <v>0.27161126086956522</v>
      </c>
      <c r="BF63">
        <v>1.3328591148936171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145.7777588427443</v>
      </c>
      <c r="L64">
        <v>5.0300768814417198</v>
      </c>
      <c r="M64">
        <v>65.423630733054623</v>
      </c>
      <c r="N64">
        <v>53.600813063286019</v>
      </c>
      <c r="O64">
        <v>75.291145360092216</v>
      </c>
      <c r="P64">
        <v>30.340534941014472</v>
      </c>
      <c r="Q64">
        <v>5.3238768574568294</v>
      </c>
      <c r="R64">
        <v>8.042964713852939</v>
      </c>
      <c r="S64">
        <v>6.1594500336278672</v>
      </c>
      <c r="T64">
        <v>0.10903882279273647</v>
      </c>
      <c r="U64">
        <v>52.034697043376887</v>
      </c>
      <c r="V64">
        <v>8.5916764280546296</v>
      </c>
      <c r="W64">
        <v>19.832368443683791</v>
      </c>
      <c r="X64">
        <v>65.133366138950123</v>
      </c>
      <c r="Y64">
        <v>0</v>
      </c>
      <c r="Z64">
        <v>5.7874986424546018</v>
      </c>
      <c r="AA64">
        <v>0</v>
      </c>
      <c r="AB64">
        <v>0</v>
      </c>
      <c r="AC64">
        <v>0</v>
      </c>
      <c r="AD64">
        <v>0</v>
      </c>
      <c r="AE64">
        <v>16.180381543519097</v>
      </c>
      <c r="AF64">
        <v>0</v>
      </c>
      <c r="AG64">
        <v>29.888807170350653</v>
      </c>
      <c r="AH64">
        <v>10.845410936338968</v>
      </c>
      <c r="AI64">
        <v>0</v>
      </c>
      <c r="AJ64">
        <v>0</v>
      </c>
      <c r="AK64">
        <v>26.995403391410978</v>
      </c>
      <c r="AL64">
        <v>50.547815496982103</v>
      </c>
      <c r="AM64">
        <v>7.7539349324775619</v>
      </c>
      <c r="AN64">
        <v>3.4713483625547895E-2</v>
      </c>
      <c r="AO64">
        <v>0</v>
      </c>
      <c r="AP64">
        <v>0.67871332251492655</v>
      </c>
      <c r="AQ64">
        <v>11.573934824953035</v>
      </c>
      <c r="AR64">
        <v>22.424119945894166</v>
      </c>
      <c r="AS64">
        <v>15.957797684721355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30.905245060568468</v>
      </c>
      <c r="BB64">
        <f t="shared" si="0"/>
        <v>711.44898338411076</v>
      </c>
      <c r="BC64">
        <v>1.3898283902439026</v>
      </c>
      <c r="BD64">
        <v>0</v>
      </c>
      <c r="BE64">
        <v>0.27161126086956522</v>
      </c>
      <c r="BF64">
        <v>1.3328591148936171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145.92627005666449</v>
      </c>
      <c r="L65">
        <v>5.0302323056158018</v>
      </c>
      <c r="M65">
        <v>65.423630733054623</v>
      </c>
      <c r="N65">
        <v>53.600813063286019</v>
      </c>
      <c r="O65">
        <v>75.291145360092216</v>
      </c>
      <c r="P65">
        <v>30.340534941014472</v>
      </c>
      <c r="Q65">
        <v>5.301766228344813</v>
      </c>
      <c r="R65">
        <v>8.042964713852939</v>
      </c>
      <c r="S65">
        <v>6.124508775062699</v>
      </c>
      <c r="T65">
        <v>0.10903882279273647</v>
      </c>
      <c r="U65">
        <v>52.034697043376887</v>
      </c>
      <c r="V65">
        <v>8.5916764280546296</v>
      </c>
      <c r="W65">
        <v>19.832368443683791</v>
      </c>
      <c r="X65">
        <v>65.133366138950123</v>
      </c>
      <c r="Y65">
        <v>0</v>
      </c>
      <c r="Z65">
        <v>5.7874986424546018</v>
      </c>
      <c r="AA65">
        <v>0</v>
      </c>
      <c r="AB65">
        <v>0</v>
      </c>
      <c r="AC65">
        <v>0</v>
      </c>
      <c r="AD65">
        <v>0</v>
      </c>
      <c r="AE65">
        <v>16.180381543519097</v>
      </c>
      <c r="AF65">
        <v>0</v>
      </c>
      <c r="AG65">
        <v>29.888807170350653</v>
      </c>
      <c r="AH65">
        <v>10.845410936338968</v>
      </c>
      <c r="AI65">
        <v>0</v>
      </c>
      <c r="AJ65">
        <v>0</v>
      </c>
      <c r="AK65">
        <v>26.995403391410978</v>
      </c>
      <c r="AL65">
        <v>50.547815496982103</v>
      </c>
      <c r="AM65">
        <v>7.7539349324775619</v>
      </c>
      <c r="AN65">
        <v>3.4713483625547895E-2</v>
      </c>
      <c r="AO65">
        <v>0</v>
      </c>
      <c r="AP65">
        <v>0.67871332251492655</v>
      </c>
      <c r="AQ65">
        <v>20.254385766530994</v>
      </c>
      <c r="AR65">
        <v>22.424119945894166</v>
      </c>
      <c r="AS65">
        <v>15.957797684721355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31.271917406493856</v>
      </c>
      <c r="BB65">
        <f t="shared" si="0"/>
        <v>719.85437673018043</v>
      </c>
      <c r="BC65">
        <v>1.3898283902439026</v>
      </c>
      <c r="BD65">
        <v>0</v>
      </c>
      <c r="BE65">
        <v>0.27161126086956522</v>
      </c>
      <c r="BF65">
        <v>1.3328591148936171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145.7777588427443</v>
      </c>
      <c r="L66">
        <v>5.0302323056158018</v>
      </c>
      <c r="M66">
        <v>65.423630733054623</v>
      </c>
      <c r="N66">
        <v>53.600813063286019</v>
      </c>
      <c r="O66">
        <v>75.291145360092216</v>
      </c>
      <c r="P66">
        <v>30.340534941014472</v>
      </c>
      <c r="Q66">
        <v>5.301766228344813</v>
      </c>
      <c r="R66">
        <v>19.368653627219686</v>
      </c>
      <c r="S66">
        <v>6.124508775062699</v>
      </c>
      <c r="T66">
        <v>0.10903882279273647</v>
      </c>
      <c r="U66">
        <v>52.034697043376887</v>
      </c>
      <c r="V66">
        <v>8.5916764280546296</v>
      </c>
      <c r="W66">
        <v>19.832368443683791</v>
      </c>
      <c r="X66">
        <v>65.133366138950123</v>
      </c>
      <c r="Y66">
        <v>0</v>
      </c>
      <c r="Z66">
        <v>5.7874986424546018</v>
      </c>
      <c r="AA66">
        <v>0</v>
      </c>
      <c r="AB66">
        <v>0</v>
      </c>
      <c r="AC66">
        <v>0</v>
      </c>
      <c r="AD66">
        <v>0</v>
      </c>
      <c r="AE66">
        <v>16.180381543519097</v>
      </c>
      <c r="AF66">
        <v>0</v>
      </c>
      <c r="AG66">
        <v>29.888807170350653</v>
      </c>
      <c r="AH66">
        <v>10.845410936338968</v>
      </c>
      <c r="AI66">
        <v>0</v>
      </c>
      <c r="AJ66">
        <v>0</v>
      </c>
      <c r="AK66">
        <v>26.995403391410978</v>
      </c>
      <c r="AL66">
        <v>50.547815496982103</v>
      </c>
      <c r="AM66">
        <v>7.7539349324775619</v>
      </c>
      <c r="AN66">
        <v>3.4713483625547895E-2</v>
      </c>
      <c r="AO66">
        <v>0</v>
      </c>
      <c r="AP66">
        <v>0.67871332251492655</v>
      </c>
      <c r="AQ66">
        <v>20.254385766530994</v>
      </c>
      <c r="AR66">
        <v>22.424119945894166</v>
      </c>
      <c r="AS66">
        <v>15.957797684721355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31.739123434330729</v>
      </c>
      <c r="BB66">
        <f t="shared" si="0"/>
        <v>730.56434840179008</v>
      </c>
      <c r="BC66">
        <v>1.3898283902439026</v>
      </c>
      <c r="BD66">
        <v>0</v>
      </c>
      <c r="BE66">
        <v>0.27161126086956522</v>
      </c>
      <c r="BF66">
        <v>1.3328591148936171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196.0360018911025</v>
      </c>
      <c r="L67">
        <v>11.062111520719785</v>
      </c>
      <c r="M67">
        <v>65.423630733054623</v>
      </c>
      <c r="N67">
        <v>53.600813063286019</v>
      </c>
      <c r="O67">
        <v>75.291145360092216</v>
      </c>
      <c r="P67">
        <v>30.340534941014472</v>
      </c>
      <c r="Q67">
        <v>9.8493108625795003</v>
      </c>
      <c r="R67">
        <v>19.368653627219686</v>
      </c>
      <c r="S67">
        <v>11.976531790802856</v>
      </c>
      <c r="T67">
        <v>0.8008025388787553</v>
      </c>
      <c r="U67">
        <v>52.034697043376887</v>
      </c>
      <c r="V67">
        <v>8.5974952636192867</v>
      </c>
      <c r="W67">
        <v>19.839056863706734</v>
      </c>
      <c r="X67">
        <v>65.133366138950123</v>
      </c>
      <c r="Y67">
        <v>0</v>
      </c>
      <c r="Z67">
        <v>5.7874986424546018</v>
      </c>
      <c r="AA67">
        <v>0</v>
      </c>
      <c r="AB67">
        <v>0</v>
      </c>
      <c r="AC67">
        <v>0</v>
      </c>
      <c r="AD67">
        <v>0</v>
      </c>
      <c r="AE67">
        <v>16.180381543519097</v>
      </c>
      <c r="AF67">
        <v>0</v>
      </c>
      <c r="AG67">
        <v>29.888807170350653</v>
      </c>
      <c r="AH67">
        <v>10.845410936338968</v>
      </c>
      <c r="AI67">
        <v>0</v>
      </c>
      <c r="AJ67">
        <v>0</v>
      </c>
      <c r="AK67">
        <v>26.995403391410978</v>
      </c>
      <c r="AL67">
        <v>50.547815496982103</v>
      </c>
      <c r="AM67">
        <v>7.7539349324775619</v>
      </c>
      <c r="AN67">
        <v>3.4713483625547895E-2</v>
      </c>
      <c r="AO67">
        <v>0</v>
      </c>
      <c r="AP67">
        <v>3.6763630281819837</v>
      </c>
      <c r="AQ67">
        <v>20.254385766530994</v>
      </c>
      <c r="AR67">
        <v>22.424119945894166</v>
      </c>
      <c r="AS67">
        <v>15.957797684721355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34.681492757025218</v>
      </c>
      <c r="BB67">
        <f t="shared" si="0"/>
        <v>798.58643829135497</v>
      </c>
      <c r="BC67">
        <v>1.3898283902439026</v>
      </c>
      <c r="BD67">
        <v>0.48685771084337354</v>
      </c>
      <c r="BE67">
        <v>0.27161126086956522</v>
      </c>
      <c r="BF67">
        <v>1.418850025531915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236.24862260362244</v>
      </c>
      <c r="L68">
        <v>11.062111520719785</v>
      </c>
      <c r="M68">
        <v>65.423630733054623</v>
      </c>
      <c r="N68">
        <v>53.600813063286019</v>
      </c>
      <c r="O68">
        <v>75.291145360092216</v>
      </c>
      <c r="P68">
        <v>30.340534941014472</v>
      </c>
      <c r="Q68">
        <v>9.8493108625795003</v>
      </c>
      <c r="R68">
        <v>19.368653627219686</v>
      </c>
      <c r="S68">
        <v>11.976531790802856</v>
      </c>
      <c r="T68">
        <v>0.8008025388787553</v>
      </c>
      <c r="U68">
        <v>52.034697043376887</v>
      </c>
      <c r="V68">
        <v>8.5974952636192867</v>
      </c>
      <c r="W68">
        <v>19.839056863706734</v>
      </c>
      <c r="X68">
        <v>65.133366138950123</v>
      </c>
      <c r="Y68">
        <v>0</v>
      </c>
      <c r="Z68">
        <v>5.7874986424546018</v>
      </c>
      <c r="AA68">
        <v>0</v>
      </c>
      <c r="AB68">
        <v>0</v>
      </c>
      <c r="AC68">
        <v>0</v>
      </c>
      <c r="AD68">
        <v>0</v>
      </c>
      <c r="AE68">
        <v>24.354002332498432</v>
      </c>
      <c r="AF68">
        <v>0</v>
      </c>
      <c r="AG68">
        <v>29.888807170350653</v>
      </c>
      <c r="AH68">
        <v>10.845410936338968</v>
      </c>
      <c r="AI68">
        <v>0</v>
      </c>
      <c r="AJ68">
        <v>0</v>
      </c>
      <c r="AK68">
        <v>26.995403391410978</v>
      </c>
      <c r="AL68">
        <v>50.547815496982103</v>
      </c>
      <c r="AM68">
        <v>7.7539349324775619</v>
      </c>
      <c r="AN68">
        <v>3.4713483625547895E-2</v>
      </c>
      <c r="AO68">
        <v>0</v>
      </c>
      <c r="AP68">
        <v>3.6763630281819837</v>
      </c>
      <c r="AQ68">
        <v>20.254385766530994</v>
      </c>
      <c r="AR68">
        <v>23.399081961686907</v>
      </c>
      <c r="AS68">
        <v>15.957797684721355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36.744791064048002</v>
      </c>
      <c r="BB68">
        <f t="shared" ref="BB68:BB98" si="1">SUM(B68:AZ68)-BA68+SUM(BC68:BF68)</f>
        <v>846.56982610761247</v>
      </c>
      <c r="BC68">
        <v>1.3898283902439026</v>
      </c>
      <c r="BD68">
        <v>1.172340316831683</v>
      </c>
      <c r="BE68">
        <v>0.27161126086956522</v>
      </c>
      <c r="BF68">
        <v>1.418850025531915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258.25228888313444</v>
      </c>
      <c r="L69">
        <v>11.062111520719785</v>
      </c>
      <c r="M69">
        <v>65.423630733054623</v>
      </c>
      <c r="N69">
        <v>53.600813063286019</v>
      </c>
      <c r="O69">
        <v>75.291145360092216</v>
      </c>
      <c r="P69">
        <v>30.340534941014472</v>
      </c>
      <c r="Q69">
        <v>9.8493108625795003</v>
      </c>
      <c r="R69">
        <v>19.368653627219686</v>
      </c>
      <c r="S69">
        <v>11.976531790802856</v>
      </c>
      <c r="T69">
        <v>0.8008025388787553</v>
      </c>
      <c r="U69">
        <v>52.034697043376887</v>
      </c>
      <c r="V69">
        <v>8.5974952636192867</v>
      </c>
      <c r="W69">
        <v>19.839056863706734</v>
      </c>
      <c r="X69">
        <v>65.133366138950123</v>
      </c>
      <c r="Y69">
        <v>0</v>
      </c>
      <c r="Z69">
        <v>5.7874986424546018</v>
      </c>
      <c r="AA69">
        <v>0</v>
      </c>
      <c r="AB69">
        <v>0</v>
      </c>
      <c r="AC69">
        <v>0</v>
      </c>
      <c r="AD69">
        <v>0</v>
      </c>
      <c r="AE69">
        <v>24.354002332498432</v>
      </c>
      <c r="AF69">
        <v>0</v>
      </c>
      <c r="AG69">
        <v>29.888807170350653</v>
      </c>
      <c r="AH69">
        <v>10.845410936338968</v>
      </c>
      <c r="AI69">
        <v>0</v>
      </c>
      <c r="AJ69">
        <v>0</v>
      </c>
      <c r="AK69">
        <v>26.995403391410978</v>
      </c>
      <c r="AL69">
        <v>50.547815496982103</v>
      </c>
      <c r="AM69">
        <v>7.7539349324775619</v>
      </c>
      <c r="AN69">
        <v>3.4713483625547895E-2</v>
      </c>
      <c r="AO69">
        <v>0</v>
      </c>
      <c r="AP69">
        <v>3.6763630281819837</v>
      </c>
      <c r="AQ69">
        <v>20.254385766530994</v>
      </c>
      <c r="AR69">
        <v>23.399081961686907</v>
      </c>
      <c r="AS69">
        <v>15.957797684721355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37.664544314531611</v>
      </c>
      <c r="BB69">
        <f t="shared" si="1"/>
        <v>867.67511564907761</v>
      </c>
      <c r="BC69">
        <v>1.3898283902439026</v>
      </c>
      <c r="BD69">
        <v>1.1937168292682927</v>
      </c>
      <c r="BE69">
        <v>0.27161126086956522</v>
      </c>
      <c r="BF69">
        <v>1.418850025531915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258.25228888313444</v>
      </c>
      <c r="L70">
        <v>11.062111520719785</v>
      </c>
      <c r="M70">
        <v>65.423630733054623</v>
      </c>
      <c r="N70">
        <v>53.600813063286019</v>
      </c>
      <c r="O70">
        <v>75.291145360092216</v>
      </c>
      <c r="P70">
        <v>30.340534941014472</v>
      </c>
      <c r="Q70">
        <v>9.8493108625795003</v>
      </c>
      <c r="R70">
        <v>19.368653627219686</v>
      </c>
      <c r="S70">
        <v>11.976531790802856</v>
      </c>
      <c r="T70">
        <v>0.8008025388787553</v>
      </c>
      <c r="U70">
        <v>52.034697043376887</v>
      </c>
      <c r="V70">
        <v>8.5974952636192867</v>
      </c>
      <c r="W70">
        <v>19.839056863706734</v>
      </c>
      <c r="X70">
        <v>65.133366138950123</v>
      </c>
      <c r="Y70">
        <v>0</v>
      </c>
      <c r="Z70">
        <v>5.7874986424546018</v>
      </c>
      <c r="AA70">
        <v>0</v>
      </c>
      <c r="AB70">
        <v>0</v>
      </c>
      <c r="AC70">
        <v>0</v>
      </c>
      <c r="AD70">
        <v>0</v>
      </c>
      <c r="AE70">
        <v>24.354002332498432</v>
      </c>
      <c r="AF70">
        <v>0</v>
      </c>
      <c r="AG70">
        <v>29.888807170350653</v>
      </c>
      <c r="AH70">
        <v>21.867888683260279</v>
      </c>
      <c r="AI70">
        <v>0</v>
      </c>
      <c r="AJ70">
        <v>0</v>
      </c>
      <c r="AK70">
        <v>26.995403391410978</v>
      </c>
      <c r="AL70">
        <v>50.547815496982103</v>
      </c>
      <c r="AM70">
        <v>7.7539349324775619</v>
      </c>
      <c r="AN70">
        <v>3.4713483625547895E-2</v>
      </c>
      <c r="AO70">
        <v>0</v>
      </c>
      <c r="AP70">
        <v>3.6763630281819837</v>
      </c>
      <c r="AQ70">
        <v>20.254385766530994</v>
      </c>
      <c r="AR70">
        <v>22.424119945894166</v>
      </c>
      <c r="AS70">
        <v>15.957797684721355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38.084530472092787</v>
      </c>
      <c r="BB70">
        <f t="shared" si="1"/>
        <v>877.58089261071154</v>
      </c>
      <c r="BC70">
        <v>1.3898283902439026</v>
      </c>
      <c r="BD70">
        <v>1.1937168292682927</v>
      </c>
      <c r="BE70">
        <v>0.54985864893617031</v>
      </c>
      <c r="BF70">
        <v>1.418850025531915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258.25228888313444</v>
      </c>
      <c r="L71">
        <v>11.062276589637557</v>
      </c>
      <c r="M71">
        <v>65.423630733054623</v>
      </c>
      <c r="N71">
        <v>53.600813063286019</v>
      </c>
      <c r="O71">
        <v>75.291145360092216</v>
      </c>
      <c r="P71">
        <v>30.340534941014472</v>
      </c>
      <c r="Q71">
        <v>9.8493108625795003</v>
      </c>
      <c r="R71">
        <v>19.368653627219686</v>
      </c>
      <c r="S71">
        <v>11.976531790802856</v>
      </c>
      <c r="T71">
        <v>0.80437947376821739</v>
      </c>
      <c r="U71">
        <v>52.034697043376887</v>
      </c>
      <c r="V71">
        <v>8.5974952636192867</v>
      </c>
      <c r="W71">
        <v>19.839056863706734</v>
      </c>
      <c r="X71">
        <v>65.133366138950123</v>
      </c>
      <c r="Y71">
        <v>0</v>
      </c>
      <c r="Z71">
        <v>5.7874986424546018</v>
      </c>
      <c r="AA71">
        <v>0</v>
      </c>
      <c r="AB71">
        <v>2.0013127681402629</v>
      </c>
      <c r="AC71">
        <v>4.7710341493112089</v>
      </c>
      <c r="AD71">
        <v>0</v>
      </c>
      <c r="AE71">
        <v>24.354002332498432</v>
      </c>
      <c r="AF71">
        <v>0</v>
      </c>
      <c r="AG71">
        <v>29.888807170350653</v>
      </c>
      <c r="AH71">
        <v>21.867888683260279</v>
      </c>
      <c r="AI71">
        <v>0</v>
      </c>
      <c r="AJ71">
        <v>0</v>
      </c>
      <c r="AK71">
        <v>26.995403391410978</v>
      </c>
      <c r="AL71">
        <v>50.547815496982103</v>
      </c>
      <c r="AM71">
        <v>7.7539349324775619</v>
      </c>
      <c r="AN71">
        <v>3.4713483625547895E-2</v>
      </c>
      <c r="AO71">
        <v>0</v>
      </c>
      <c r="AP71">
        <v>0.33935643208397681</v>
      </c>
      <c r="AQ71">
        <v>20.254385766530994</v>
      </c>
      <c r="AR71">
        <v>22.424119945894166</v>
      </c>
      <c r="AS71">
        <v>15.957797684721355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38.228284113284509</v>
      </c>
      <c r="BB71">
        <f t="shared" si="1"/>
        <v>880.87622129468036</v>
      </c>
      <c r="BC71">
        <v>1.3898283902439026</v>
      </c>
      <c r="BD71">
        <v>1.1937168292682927</v>
      </c>
      <c r="BE71">
        <v>0.54985864893617031</v>
      </c>
      <c r="BF71">
        <v>1.418850025531915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258.25228888313444</v>
      </c>
      <c r="L72">
        <v>11.062276589637557</v>
      </c>
      <c r="M72">
        <v>65.423630733054623</v>
      </c>
      <c r="N72">
        <v>53.600813063286019</v>
      </c>
      <c r="O72">
        <v>75.291145360092216</v>
      </c>
      <c r="P72">
        <v>30.340534941014472</v>
      </c>
      <c r="Q72">
        <v>9.8493108625795003</v>
      </c>
      <c r="R72">
        <v>19.368653627219686</v>
      </c>
      <c r="S72">
        <v>11.976531790802856</v>
      </c>
      <c r="T72">
        <v>0.80437947376821739</v>
      </c>
      <c r="U72">
        <v>52.034697043376887</v>
      </c>
      <c r="V72">
        <v>8.5974952636192867</v>
      </c>
      <c r="W72">
        <v>19.839056863706734</v>
      </c>
      <c r="X72">
        <v>65.133366138950123</v>
      </c>
      <c r="Y72">
        <v>0</v>
      </c>
      <c r="Z72">
        <v>5.7874986424546018</v>
      </c>
      <c r="AA72">
        <v>0</v>
      </c>
      <c r="AB72">
        <v>6.5376221169442692</v>
      </c>
      <c r="AC72">
        <v>9.5514844415466484</v>
      </c>
      <c r="AD72">
        <v>0</v>
      </c>
      <c r="AE72">
        <v>24.354002332498432</v>
      </c>
      <c r="AF72">
        <v>0</v>
      </c>
      <c r="AG72">
        <v>29.888807170350653</v>
      </c>
      <c r="AH72">
        <v>21.867888683260279</v>
      </c>
      <c r="AI72">
        <v>0</v>
      </c>
      <c r="AJ72">
        <v>0</v>
      </c>
      <c r="AK72">
        <v>26.995403391410978</v>
      </c>
      <c r="AL72">
        <v>50.547815496982103</v>
      </c>
      <c r="AM72">
        <v>7.7539349324775619</v>
      </c>
      <c r="AN72">
        <v>3.4713483625547895E-2</v>
      </c>
      <c r="AO72">
        <v>0</v>
      </c>
      <c r="AP72">
        <v>0.33935643208397681</v>
      </c>
      <c r="AQ72">
        <v>20.833082543206007</v>
      </c>
      <c r="AR72">
        <v>22.424119945894166</v>
      </c>
      <c r="AS72">
        <v>15.957797684721355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38.641914191544963</v>
      </c>
      <c r="BB72">
        <f t="shared" si="1"/>
        <v>890.35804763413455</v>
      </c>
      <c r="BC72">
        <v>1.3898283902439026</v>
      </c>
      <c r="BD72">
        <v>1.1937168292682927</v>
      </c>
      <c r="BE72">
        <v>0.54985864893617031</v>
      </c>
      <c r="BF72">
        <v>1.418850025531915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258.25228888313444</v>
      </c>
      <c r="L73">
        <v>11.062276589637557</v>
      </c>
      <c r="M73">
        <v>65.423630733054623</v>
      </c>
      <c r="N73">
        <v>53.600813063286019</v>
      </c>
      <c r="O73">
        <v>75.291145360092216</v>
      </c>
      <c r="P73">
        <v>30.340534941014472</v>
      </c>
      <c r="Q73">
        <v>9.8493108625795003</v>
      </c>
      <c r="R73">
        <v>19.368653627219686</v>
      </c>
      <c r="S73">
        <v>11.976531790802856</v>
      </c>
      <c r="T73">
        <v>0.80437947376821739</v>
      </c>
      <c r="U73">
        <v>52.034697043376887</v>
      </c>
      <c r="V73">
        <v>8.5974952636192867</v>
      </c>
      <c r="W73">
        <v>19.839056863706734</v>
      </c>
      <c r="X73">
        <v>65.133366138950123</v>
      </c>
      <c r="Y73">
        <v>0</v>
      </c>
      <c r="Z73">
        <v>5.7874986424546018</v>
      </c>
      <c r="AA73">
        <v>6.2089023794614899</v>
      </c>
      <c r="AB73">
        <v>13.181980525986223</v>
      </c>
      <c r="AC73">
        <v>9.5514844415466484</v>
      </c>
      <c r="AD73">
        <v>0</v>
      </c>
      <c r="AE73">
        <v>24.354002332498432</v>
      </c>
      <c r="AF73">
        <v>0</v>
      </c>
      <c r="AG73">
        <v>29.888807170350653</v>
      </c>
      <c r="AH73">
        <v>21.867888683260279</v>
      </c>
      <c r="AI73">
        <v>0</v>
      </c>
      <c r="AJ73">
        <v>0</v>
      </c>
      <c r="AK73">
        <v>26.995403391410978</v>
      </c>
      <c r="AL73">
        <v>60.570227237332901</v>
      </c>
      <c r="AM73">
        <v>7.7539349324775619</v>
      </c>
      <c r="AN73">
        <v>3.4713483625547895E-2</v>
      </c>
      <c r="AO73">
        <v>0</v>
      </c>
      <c r="AP73">
        <v>0.11311865791233458</v>
      </c>
      <c r="AQ73">
        <v>20.833082543206007</v>
      </c>
      <c r="AR73">
        <v>22.424119945894166</v>
      </c>
      <c r="AS73">
        <v>15.957797684721355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39.588660564290699</v>
      </c>
      <c r="BB73">
        <f t="shared" si="1"/>
        <v>912.06073601607147</v>
      </c>
      <c r="BC73">
        <v>1.3898283902439026</v>
      </c>
      <c r="BD73">
        <v>1.1937168292682927</v>
      </c>
      <c r="BE73">
        <v>0.54985864893617031</v>
      </c>
      <c r="BF73">
        <v>1.418850025531915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258.25228888313444</v>
      </c>
      <c r="L74">
        <v>11.062276589637557</v>
      </c>
      <c r="M74">
        <v>65.423630733054623</v>
      </c>
      <c r="N74">
        <v>53.600813063286019</v>
      </c>
      <c r="O74">
        <v>75.291145360092216</v>
      </c>
      <c r="P74">
        <v>30.340534941014472</v>
      </c>
      <c r="Q74">
        <v>9.8493108625795003</v>
      </c>
      <c r="R74">
        <v>19.368653627219686</v>
      </c>
      <c r="S74">
        <v>11.976531790802856</v>
      </c>
      <c r="T74">
        <v>0.80437947376821739</v>
      </c>
      <c r="U74">
        <v>52.034697043376887</v>
      </c>
      <c r="V74">
        <v>8.5974952636192867</v>
      </c>
      <c r="W74">
        <v>19.839056863706734</v>
      </c>
      <c r="X74">
        <v>65.133366138950123</v>
      </c>
      <c r="Y74">
        <v>0</v>
      </c>
      <c r="Z74">
        <v>5.7874986424546018</v>
      </c>
      <c r="AA74">
        <v>6.2089023794614899</v>
      </c>
      <c r="AB74">
        <v>13.181980525986223</v>
      </c>
      <c r="AC74">
        <v>9.5514844415466484</v>
      </c>
      <c r="AD74">
        <v>0</v>
      </c>
      <c r="AE74">
        <v>24.354002332498432</v>
      </c>
      <c r="AF74">
        <v>0</v>
      </c>
      <c r="AG74">
        <v>29.888807170350653</v>
      </c>
      <c r="AH74">
        <v>21.867888683260279</v>
      </c>
      <c r="AI74">
        <v>0</v>
      </c>
      <c r="AJ74">
        <v>0</v>
      </c>
      <c r="AK74">
        <v>26.995403391410978</v>
      </c>
      <c r="AL74">
        <v>60.570227237332901</v>
      </c>
      <c r="AM74">
        <v>7.7539349324775619</v>
      </c>
      <c r="AN74">
        <v>3.4713483625547895E-2</v>
      </c>
      <c r="AO74">
        <v>0</v>
      </c>
      <c r="AP74">
        <v>0.11311865791233458</v>
      </c>
      <c r="AQ74">
        <v>20.833082543206007</v>
      </c>
      <c r="AR74">
        <v>22.424119945894166</v>
      </c>
      <c r="AS74">
        <v>15.957797684721355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39.588660564290699</v>
      </c>
      <c r="BB74">
        <f t="shared" si="1"/>
        <v>912.03998663309278</v>
      </c>
      <c r="BC74">
        <v>1.3898283902439026</v>
      </c>
      <c r="BD74">
        <v>1.1937168292682927</v>
      </c>
      <c r="BE74">
        <v>0.52910926595744678</v>
      </c>
      <c r="BF74">
        <v>1.418850025531915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258.25228888313444</v>
      </c>
      <c r="L75">
        <v>11.062026781522603</v>
      </c>
      <c r="M75">
        <v>65.423630733054623</v>
      </c>
      <c r="N75">
        <v>53.600813063286019</v>
      </c>
      <c r="O75">
        <v>75.291145360092216</v>
      </c>
      <c r="P75">
        <v>30.340534941014472</v>
      </c>
      <c r="Q75">
        <v>9.8493108625795003</v>
      </c>
      <c r="R75">
        <v>19.368653627219686</v>
      </c>
      <c r="S75">
        <v>11.976531790802856</v>
      </c>
      <c r="T75">
        <v>0.80437947376821739</v>
      </c>
      <c r="U75">
        <v>52.034697043376887</v>
      </c>
      <c r="V75">
        <v>8.5974952636192867</v>
      </c>
      <c r="W75">
        <v>19.839056863706734</v>
      </c>
      <c r="X75">
        <v>65.133366138950123</v>
      </c>
      <c r="Y75">
        <v>0</v>
      </c>
      <c r="Z75">
        <v>5.7874986424546018</v>
      </c>
      <c r="AA75">
        <v>5.5810356819035682</v>
      </c>
      <c r="AB75">
        <v>13.181980525986223</v>
      </c>
      <c r="AC75">
        <v>1.8833031635128363</v>
      </c>
      <c r="AD75">
        <v>0</v>
      </c>
      <c r="AE75">
        <v>20.857523065122102</v>
      </c>
      <c r="AF75">
        <v>5.9889619493122508</v>
      </c>
      <c r="AG75">
        <v>29.888807170350653</v>
      </c>
      <c r="AH75">
        <v>21.867888683260279</v>
      </c>
      <c r="AI75">
        <v>0</v>
      </c>
      <c r="AJ75">
        <v>0</v>
      </c>
      <c r="AK75">
        <v>26.995403391410978</v>
      </c>
      <c r="AL75">
        <v>60.570227237332901</v>
      </c>
      <c r="AM75">
        <v>7.7539349324775619</v>
      </c>
      <c r="AN75">
        <v>3.4713483625547895E-2</v>
      </c>
      <c r="AO75">
        <v>0</v>
      </c>
      <c r="AP75">
        <v>0.11311865791233458</v>
      </c>
      <c r="AQ75">
        <v>19.965037732467124</v>
      </c>
      <c r="AR75">
        <v>22.424119945894166</v>
      </c>
      <c r="AS75">
        <v>15.957797684721355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39.309776819947793</v>
      </c>
      <c r="BB75">
        <f t="shared" si="1"/>
        <v>905.43739920538337</v>
      </c>
      <c r="BC75">
        <v>1.3898283902439026</v>
      </c>
      <c r="BD75">
        <v>0.96335618674698786</v>
      </c>
      <c r="BE75">
        <v>0.54985864893617031</v>
      </c>
      <c r="BF75">
        <v>1.418850025531915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258.25228888313444</v>
      </c>
      <c r="L76">
        <v>11.062026781522603</v>
      </c>
      <c r="M76">
        <v>65.423630733054623</v>
      </c>
      <c r="N76">
        <v>53.600813063286019</v>
      </c>
      <c r="O76">
        <v>75.291145360092216</v>
      </c>
      <c r="P76">
        <v>30.340534941014472</v>
      </c>
      <c r="Q76">
        <v>9.8493108625795003</v>
      </c>
      <c r="R76">
        <v>19.368653627219686</v>
      </c>
      <c r="S76">
        <v>11.976531790802856</v>
      </c>
      <c r="T76">
        <v>0.80437947376821739</v>
      </c>
      <c r="U76">
        <v>52.034697043376887</v>
      </c>
      <c r="V76">
        <v>8.5974952636192867</v>
      </c>
      <c r="W76">
        <v>19.839056863706734</v>
      </c>
      <c r="X76">
        <v>65.133366138950123</v>
      </c>
      <c r="Y76">
        <v>0</v>
      </c>
      <c r="Z76">
        <v>2.8655792385723231</v>
      </c>
      <c r="AA76">
        <v>5.5810356819035682</v>
      </c>
      <c r="AB76">
        <v>13.181980525986223</v>
      </c>
      <c r="AC76">
        <v>1.8833031635128363</v>
      </c>
      <c r="AD76">
        <v>4.4765882113337501</v>
      </c>
      <c r="AE76">
        <v>22.121615102066368</v>
      </c>
      <c r="AF76">
        <v>5.9889619493122508</v>
      </c>
      <c r="AG76">
        <v>29.888807170350653</v>
      </c>
      <c r="AH76">
        <v>30.10154766781465</v>
      </c>
      <c r="AI76">
        <v>0</v>
      </c>
      <c r="AJ76">
        <v>0</v>
      </c>
      <c r="AK76">
        <v>26.995403391410978</v>
      </c>
      <c r="AL76">
        <v>60.570227237332901</v>
      </c>
      <c r="AM76">
        <v>7.7539349324775619</v>
      </c>
      <c r="AN76">
        <v>3.4713483625547895E-2</v>
      </c>
      <c r="AO76">
        <v>0</v>
      </c>
      <c r="AP76">
        <v>0.11311865791233458</v>
      </c>
      <c r="AQ76">
        <v>19.965037732467124</v>
      </c>
      <c r="AR76">
        <v>22.424119945894166</v>
      </c>
      <c r="AS76">
        <v>15.957797684721355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39.771767968797903</v>
      </c>
      <c r="BB76">
        <f t="shared" si="1"/>
        <v>916.22738095747729</v>
      </c>
      <c r="BC76">
        <v>1.3898283902439026</v>
      </c>
      <c r="BD76">
        <v>0.96335618674698786</v>
      </c>
      <c r="BE76">
        <v>0.74941172093023245</v>
      </c>
      <c r="BF76">
        <v>1.418850025531915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258.25228888313444</v>
      </c>
      <c r="L77">
        <v>11.062026781522603</v>
      </c>
      <c r="M77">
        <v>65.423630733054623</v>
      </c>
      <c r="N77">
        <v>53.600813063286019</v>
      </c>
      <c r="O77">
        <v>75.291145360092216</v>
      </c>
      <c r="P77">
        <v>30.340534941014472</v>
      </c>
      <c r="Q77">
        <v>9.8493108625795003</v>
      </c>
      <c r="R77">
        <v>19.368653627219686</v>
      </c>
      <c r="S77">
        <v>11.976531790802856</v>
      </c>
      <c r="T77">
        <v>0.80437947376821739</v>
      </c>
      <c r="U77">
        <v>52.034697043376887</v>
      </c>
      <c r="V77">
        <v>8.5974952636192867</v>
      </c>
      <c r="W77">
        <v>19.839056863706734</v>
      </c>
      <c r="X77">
        <v>65.133366138950123</v>
      </c>
      <c r="Y77">
        <v>0</v>
      </c>
      <c r="Z77">
        <v>8.7424451346274274</v>
      </c>
      <c r="AA77">
        <v>12.382922690043833</v>
      </c>
      <c r="AB77">
        <v>13.181980525986223</v>
      </c>
      <c r="AC77">
        <v>14.327540221051974</v>
      </c>
      <c r="AD77">
        <v>4.4765882113337501</v>
      </c>
      <c r="AE77">
        <v>24.354002332498432</v>
      </c>
      <c r="AF77">
        <v>11.977924612182214</v>
      </c>
      <c r="AG77">
        <v>29.888807170350653</v>
      </c>
      <c r="AH77">
        <v>37.626934472552691</v>
      </c>
      <c r="AI77">
        <v>0</v>
      </c>
      <c r="AJ77">
        <v>0</v>
      </c>
      <c r="AK77">
        <v>26.995403391410978</v>
      </c>
      <c r="AL77">
        <v>60.570227237332901</v>
      </c>
      <c r="AM77">
        <v>7.7539349324775619</v>
      </c>
      <c r="AN77">
        <v>3.4713483625547895E-2</v>
      </c>
      <c r="AO77">
        <v>0</v>
      </c>
      <c r="AP77">
        <v>0.11311865791233458</v>
      </c>
      <c r="AQ77">
        <v>20.833082543206007</v>
      </c>
      <c r="AR77">
        <v>22.424119945894166</v>
      </c>
      <c r="AS77">
        <v>15.957797684721355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41.516406816265366</v>
      </c>
      <c r="BB77">
        <f t="shared" si="1"/>
        <v>956.58576037364912</v>
      </c>
      <c r="BC77">
        <v>1.3898283902439026</v>
      </c>
      <c r="BD77">
        <v>1.1625763902439026</v>
      </c>
      <c r="BE77">
        <v>0.91543831055900626</v>
      </c>
      <c r="BF77">
        <v>1.418850025531915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258.25228888313444</v>
      </c>
      <c r="L78">
        <v>11.062026781522603</v>
      </c>
      <c r="M78">
        <v>65.423630733054623</v>
      </c>
      <c r="N78">
        <v>53.600813063286019</v>
      </c>
      <c r="O78">
        <v>75.291145360092216</v>
      </c>
      <c r="P78">
        <v>30.340534941014472</v>
      </c>
      <c r="Q78">
        <v>9.8493108625795003</v>
      </c>
      <c r="R78">
        <v>19.368653627219686</v>
      </c>
      <c r="S78">
        <v>11.976531790802856</v>
      </c>
      <c r="T78">
        <v>0.80437947376821739</v>
      </c>
      <c r="U78">
        <v>52.034697043376887</v>
      </c>
      <c r="V78">
        <v>8.5974952636192867</v>
      </c>
      <c r="W78">
        <v>19.839056863706734</v>
      </c>
      <c r="X78">
        <v>65.133366138950123</v>
      </c>
      <c r="Y78">
        <v>0</v>
      </c>
      <c r="Z78">
        <v>8.8881525535378838</v>
      </c>
      <c r="AA78">
        <v>18.609963268628679</v>
      </c>
      <c r="AB78">
        <v>19.772970788979329</v>
      </c>
      <c r="AC78">
        <v>14.327540221051974</v>
      </c>
      <c r="AD78">
        <v>8.9531759539762046</v>
      </c>
      <c r="AE78">
        <v>24.354002332498432</v>
      </c>
      <c r="AF78">
        <v>18.25903136009601</v>
      </c>
      <c r="AG78">
        <v>29.888807170350653</v>
      </c>
      <c r="AH78">
        <v>54.669721932581922</v>
      </c>
      <c r="AI78">
        <v>0</v>
      </c>
      <c r="AJ78">
        <v>0</v>
      </c>
      <c r="AK78">
        <v>26.995403391410978</v>
      </c>
      <c r="AL78">
        <v>60.570227237332901</v>
      </c>
      <c r="AM78">
        <v>7.7539349324775619</v>
      </c>
      <c r="AN78">
        <v>3.4713483625547895E-2</v>
      </c>
      <c r="AO78">
        <v>0</v>
      </c>
      <c r="AP78">
        <v>0.11311865791233458</v>
      </c>
      <c r="AQ78">
        <v>20.833082543206007</v>
      </c>
      <c r="AR78">
        <v>22.424119945894166</v>
      </c>
      <c r="AS78">
        <v>15.957797684721355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43.220351221088258</v>
      </c>
      <c r="BB78">
        <f t="shared" si="1"/>
        <v>996.66675069095311</v>
      </c>
      <c r="BC78">
        <v>1.424289115537849</v>
      </c>
      <c r="BD78">
        <v>1.7363077035830619</v>
      </c>
      <c r="BE78">
        <v>1.3279607829787234</v>
      </c>
      <c r="BF78">
        <v>1.418850025531915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258.25228888313444</v>
      </c>
      <c r="L79">
        <v>11.062059531452697</v>
      </c>
      <c r="M79">
        <v>65.423630733054623</v>
      </c>
      <c r="N79">
        <v>53.600813063286019</v>
      </c>
      <c r="O79">
        <v>75.291145360092216</v>
      </c>
      <c r="P79">
        <v>30.340534941014472</v>
      </c>
      <c r="Q79">
        <v>9.8493108625795003</v>
      </c>
      <c r="R79">
        <v>19.368653627219686</v>
      </c>
      <c r="S79">
        <v>11.976531790802856</v>
      </c>
      <c r="T79">
        <v>0.80437947376821739</v>
      </c>
      <c r="U79">
        <v>52.034697043376887</v>
      </c>
      <c r="V79">
        <v>8.5974952636192867</v>
      </c>
      <c r="W79">
        <v>19.839056863706734</v>
      </c>
      <c r="X79">
        <v>65.133366138950123</v>
      </c>
      <c r="Y79">
        <v>0</v>
      </c>
      <c r="Z79">
        <v>8.8881525535378838</v>
      </c>
      <c r="AA79">
        <v>18.609963268628679</v>
      </c>
      <c r="AB79">
        <v>19.772970788979329</v>
      </c>
      <c r="AC79">
        <v>14.327540221051974</v>
      </c>
      <c r="AD79">
        <v>13.429764165309955</v>
      </c>
      <c r="AE79">
        <v>24.354002332498432</v>
      </c>
      <c r="AF79">
        <v>18.25903136009601</v>
      </c>
      <c r="AG79">
        <v>29.888807170350653</v>
      </c>
      <c r="AH79">
        <v>65.603666498643292</v>
      </c>
      <c r="AI79">
        <v>1.5689248585159672</v>
      </c>
      <c r="AJ79">
        <v>0</v>
      </c>
      <c r="AK79">
        <v>26.995403391410978</v>
      </c>
      <c r="AL79">
        <v>60.570227237332901</v>
      </c>
      <c r="AM79">
        <v>7.7539349324775619</v>
      </c>
      <c r="AN79">
        <v>3.4713483625547895E-2</v>
      </c>
      <c r="AO79">
        <v>0</v>
      </c>
      <c r="AP79">
        <v>0.11311865791233458</v>
      </c>
      <c r="AQ79">
        <v>20.833082543206007</v>
      </c>
      <c r="AR79">
        <v>22.424119945894166</v>
      </c>
      <c r="AS79">
        <v>15.957797684721355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43.930093919216425</v>
      </c>
      <c r="BB79">
        <f t="shared" si="1"/>
        <v>1013.7634628715745</v>
      </c>
      <c r="BC79">
        <v>1.424289115537849</v>
      </c>
      <c r="BD79">
        <v>2.3147726341463417</v>
      </c>
      <c r="BE79">
        <v>1.5764603453237407</v>
      </c>
      <c r="BF79">
        <v>1.418850025531915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258.25228888313444</v>
      </c>
      <c r="L80">
        <v>11.062059531452697</v>
      </c>
      <c r="M80">
        <v>65.423630733054623</v>
      </c>
      <c r="N80">
        <v>53.600813063286019</v>
      </c>
      <c r="O80">
        <v>75.291145360092216</v>
      </c>
      <c r="P80">
        <v>30.340534941014472</v>
      </c>
      <c r="Q80">
        <v>9.8493108625795003</v>
      </c>
      <c r="R80">
        <v>19.368653627219686</v>
      </c>
      <c r="S80">
        <v>11.976531790802856</v>
      </c>
      <c r="T80">
        <v>0.80437947376821739</v>
      </c>
      <c r="U80">
        <v>52.034697043376887</v>
      </c>
      <c r="V80">
        <v>8.5974952636192867</v>
      </c>
      <c r="W80">
        <v>19.839056863706734</v>
      </c>
      <c r="X80">
        <v>65.133366138950123</v>
      </c>
      <c r="Y80">
        <v>0</v>
      </c>
      <c r="Z80">
        <v>8.8881525535378838</v>
      </c>
      <c r="AA80">
        <v>18.609963268628679</v>
      </c>
      <c r="AB80">
        <v>19.772970788979329</v>
      </c>
      <c r="AC80">
        <v>14.327540221051974</v>
      </c>
      <c r="AD80">
        <v>17.906351907952409</v>
      </c>
      <c r="AE80">
        <v>24.354002332498432</v>
      </c>
      <c r="AF80">
        <v>18.25903136009601</v>
      </c>
      <c r="AG80">
        <v>29.888807170350653</v>
      </c>
      <c r="AH80">
        <v>65.603666498643292</v>
      </c>
      <c r="AI80">
        <v>3.7654204108954277</v>
      </c>
      <c r="AJ80">
        <v>0</v>
      </c>
      <c r="AK80">
        <v>26.995403391410978</v>
      </c>
      <c r="AL80">
        <v>60.570227237332901</v>
      </c>
      <c r="AM80">
        <v>7.7539349324775619</v>
      </c>
      <c r="AN80">
        <v>3.4713483625547895E-2</v>
      </c>
      <c r="AO80">
        <v>0</v>
      </c>
      <c r="AP80">
        <v>0.11311865791233458</v>
      </c>
      <c r="AQ80">
        <v>20.833082543206007</v>
      </c>
      <c r="AR80">
        <v>22.424119945894166</v>
      </c>
      <c r="AS80">
        <v>15.957797684721355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44.209028800948339</v>
      </c>
      <c r="BB80">
        <f t="shared" si="1"/>
        <v>1020.1576112848644</v>
      </c>
      <c r="BC80">
        <v>1.424289115537849</v>
      </c>
      <c r="BD80">
        <v>2.3147726341463417</v>
      </c>
      <c r="BE80">
        <v>1.5764603453237407</v>
      </c>
      <c r="BF80">
        <v>1.418850025531915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258.25228888313444</v>
      </c>
      <c r="L81">
        <v>11.062059531452697</v>
      </c>
      <c r="M81">
        <v>65.423630733054623</v>
      </c>
      <c r="N81">
        <v>53.600813063286019</v>
      </c>
      <c r="O81">
        <v>75.291145360092216</v>
      </c>
      <c r="P81">
        <v>30.340534941014472</v>
      </c>
      <c r="Q81">
        <v>9.8493108625795003</v>
      </c>
      <c r="R81">
        <v>19.368653627219686</v>
      </c>
      <c r="S81">
        <v>11.976531790802856</v>
      </c>
      <c r="T81">
        <v>0.80437947376821739</v>
      </c>
      <c r="U81">
        <v>52.034697043376887</v>
      </c>
      <c r="V81">
        <v>8.5974952636192867</v>
      </c>
      <c r="W81">
        <v>19.839056863706734</v>
      </c>
      <c r="X81">
        <v>65.133366138950123</v>
      </c>
      <c r="Y81">
        <v>0</v>
      </c>
      <c r="Z81">
        <v>8.8881525535378838</v>
      </c>
      <c r="AA81">
        <v>18.609963268628679</v>
      </c>
      <c r="AB81">
        <v>19.772970788979329</v>
      </c>
      <c r="AC81">
        <v>14.327540221051974</v>
      </c>
      <c r="AD81">
        <v>17.906351907952409</v>
      </c>
      <c r="AE81">
        <v>24.354002332498432</v>
      </c>
      <c r="AF81">
        <v>18.25903136009601</v>
      </c>
      <c r="AG81">
        <v>29.888807170350653</v>
      </c>
      <c r="AH81">
        <v>65.603666498643292</v>
      </c>
      <c r="AI81">
        <v>24.475234546963051</v>
      </c>
      <c r="AJ81">
        <v>0</v>
      </c>
      <c r="AK81">
        <v>26.995403391410978</v>
      </c>
      <c r="AL81">
        <v>60.570227237332901</v>
      </c>
      <c r="AM81">
        <v>7.7539349324775619</v>
      </c>
      <c r="AN81">
        <v>3.4713483625547895E-2</v>
      </c>
      <c r="AO81">
        <v>0</v>
      </c>
      <c r="AP81">
        <v>0.11311865791233458</v>
      </c>
      <c r="AQ81">
        <v>20.833082543206007</v>
      </c>
      <c r="AR81">
        <v>22.424119945894166</v>
      </c>
      <c r="AS81">
        <v>15.957797684721355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45.074699031835969</v>
      </c>
      <c r="BB81">
        <f t="shared" si="1"/>
        <v>1040.0017551900442</v>
      </c>
      <c r="BC81">
        <v>1.424289115537849</v>
      </c>
      <c r="BD81">
        <v>2.3147726341463417</v>
      </c>
      <c r="BE81">
        <v>1.5764603453237407</v>
      </c>
      <c r="BF81">
        <v>1.418850025531915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258.25228888313444</v>
      </c>
      <c r="L82">
        <v>11.062059531452697</v>
      </c>
      <c r="M82">
        <v>65.423630733054623</v>
      </c>
      <c r="N82">
        <v>53.600813063286019</v>
      </c>
      <c r="O82">
        <v>75.291145360092216</v>
      </c>
      <c r="P82">
        <v>30.340534941014472</v>
      </c>
      <c r="Q82">
        <v>9.8493108625795003</v>
      </c>
      <c r="R82">
        <v>19.368653627219686</v>
      </c>
      <c r="S82">
        <v>11.976531790802856</v>
      </c>
      <c r="T82">
        <v>0.80437947376821739</v>
      </c>
      <c r="U82">
        <v>52.034697043376887</v>
      </c>
      <c r="V82">
        <v>8.5974952636192867</v>
      </c>
      <c r="W82">
        <v>19.839056863706734</v>
      </c>
      <c r="X82">
        <v>65.133366138950123</v>
      </c>
      <c r="Y82">
        <v>0</v>
      </c>
      <c r="Z82">
        <v>8.8881525535378838</v>
      </c>
      <c r="AA82">
        <v>18.609963268628679</v>
      </c>
      <c r="AB82">
        <v>19.772970788979329</v>
      </c>
      <c r="AC82">
        <v>14.327540221051974</v>
      </c>
      <c r="AD82">
        <v>17.906351907952409</v>
      </c>
      <c r="AE82">
        <v>24.354002332498432</v>
      </c>
      <c r="AF82">
        <v>18.25903136009601</v>
      </c>
      <c r="AG82">
        <v>29.888807170350653</v>
      </c>
      <c r="AH82">
        <v>65.603666498643292</v>
      </c>
      <c r="AI82">
        <v>24.475234546963051</v>
      </c>
      <c r="AJ82">
        <v>0</v>
      </c>
      <c r="AK82">
        <v>26.995403391410978</v>
      </c>
      <c r="AL82">
        <v>60.570227237332901</v>
      </c>
      <c r="AM82">
        <v>7.7539349324775619</v>
      </c>
      <c r="AN82">
        <v>3.4713483625547895E-2</v>
      </c>
      <c r="AO82">
        <v>0</v>
      </c>
      <c r="AP82">
        <v>0.11311865791233458</v>
      </c>
      <c r="AQ82">
        <v>20.833082543206007</v>
      </c>
      <c r="AR82">
        <v>22.424119945894166</v>
      </c>
      <c r="AS82">
        <v>15.957797684721355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45.074699031835969</v>
      </c>
      <c r="BB82">
        <f t="shared" si="1"/>
        <v>1040.0017551900442</v>
      </c>
      <c r="BC82">
        <v>1.424289115537849</v>
      </c>
      <c r="BD82">
        <v>2.3147726341463417</v>
      </c>
      <c r="BE82">
        <v>1.5764603453237407</v>
      </c>
      <c r="BF82">
        <v>1.418850025531915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258.25228888313444</v>
      </c>
      <c r="L83">
        <v>11.062059531452697</v>
      </c>
      <c r="M83">
        <v>65.423630733054623</v>
      </c>
      <c r="N83">
        <v>53.600813063286019</v>
      </c>
      <c r="O83">
        <v>75.291145360092216</v>
      </c>
      <c r="P83">
        <v>30.340534941014472</v>
      </c>
      <c r="Q83">
        <v>9.8493108625795003</v>
      </c>
      <c r="R83">
        <v>19.368653627219686</v>
      </c>
      <c r="S83">
        <v>11.976531790802856</v>
      </c>
      <c r="T83">
        <v>0.80437947376821739</v>
      </c>
      <c r="U83">
        <v>52.034697043376887</v>
      </c>
      <c r="V83">
        <v>8.5974952636192867</v>
      </c>
      <c r="W83">
        <v>19.839056863706734</v>
      </c>
      <c r="X83">
        <v>65.133366138950123</v>
      </c>
      <c r="Y83">
        <v>0</v>
      </c>
      <c r="Z83">
        <v>8.8881525535378838</v>
      </c>
      <c r="AA83">
        <v>18.609963268628679</v>
      </c>
      <c r="AB83">
        <v>19.772970788979329</v>
      </c>
      <c r="AC83">
        <v>14.327540221051974</v>
      </c>
      <c r="AD83">
        <v>17.906351907952409</v>
      </c>
      <c r="AE83">
        <v>24.354002332498432</v>
      </c>
      <c r="AF83">
        <v>18.25903136009601</v>
      </c>
      <c r="AG83">
        <v>29.888807170350653</v>
      </c>
      <c r="AH83">
        <v>65.603666498643292</v>
      </c>
      <c r="AI83">
        <v>24.475234546963051</v>
      </c>
      <c r="AJ83">
        <v>0</v>
      </c>
      <c r="AK83">
        <v>26.995403391410978</v>
      </c>
      <c r="AL83">
        <v>60.570227237332901</v>
      </c>
      <c r="AM83">
        <v>7.7539349324775619</v>
      </c>
      <c r="AN83">
        <v>3.4713483625547895E-2</v>
      </c>
      <c r="AO83">
        <v>0</v>
      </c>
      <c r="AP83">
        <v>0.11311865791233458</v>
      </c>
      <c r="AQ83">
        <v>20.833082543206007</v>
      </c>
      <c r="AR83">
        <v>22.424119945894166</v>
      </c>
      <c r="AS83">
        <v>15.957797684721355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45.074699031835969</v>
      </c>
      <c r="BB83">
        <f t="shared" si="1"/>
        <v>1040.0017551900442</v>
      </c>
      <c r="BC83">
        <v>1.424289115537849</v>
      </c>
      <c r="BD83">
        <v>2.3147726341463417</v>
      </c>
      <c r="BE83">
        <v>1.5764603453237407</v>
      </c>
      <c r="BF83">
        <v>1.418850025531915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258.25228888313444</v>
      </c>
      <c r="L84">
        <v>11.062059531452697</v>
      </c>
      <c r="M84">
        <v>65.423630733054623</v>
      </c>
      <c r="N84">
        <v>53.600813063286019</v>
      </c>
      <c r="O84">
        <v>75.291145360092216</v>
      </c>
      <c r="P84">
        <v>30.340534941014472</v>
      </c>
      <c r="Q84">
        <v>9.8493108625795003</v>
      </c>
      <c r="R84">
        <v>19.368653627219686</v>
      </c>
      <c r="S84">
        <v>11.976531790802856</v>
      </c>
      <c r="T84">
        <v>0.80437947376821739</v>
      </c>
      <c r="U84">
        <v>52.034697043376887</v>
      </c>
      <c r="V84">
        <v>8.5974952636192867</v>
      </c>
      <c r="W84">
        <v>19.839056863706734</v>
      </c>
      <c r="X84">
        <v>65.133366138950123</v>
      </c>
      <c r="Y84">
        <v>0</v>
      </c>
      <c r="Z84">
        <v>8.8881525535378838</v>
      </c>
      <c r="AA84">
        <v>18.609963268628679</v>
      </c>
      <c r="AB84">
        <v>19.772970788979329</v>
      </c>
      <c r="AC84">
        <v>14.327540221051974</v>
      </c>
      <c r="AD84">
        <v>17.906351907952409</v>
      </c>
      <c r="AE84">
        <v>24.354002332498432</v>
      </c>
      <c r="AF84">
        <v>18.25903136009601</v>
      </c>
      <c r="AG84">
        <v>29.888807170350653</v>
      </c>
      <c r="AH84">
        <v>65.603666498643292</v>
      </c>
      <c r="AI84">
        <v>24.475234546963051</v>
      </c>
      <c r="AJ84">
        <v>0</v>
      </c>
      <c r="AK84">
        <v>26.995403391410978</v>
      </c>
      <c r="AL84">
        <v>60.570227237332901</v>
      </c>
      <c r="AM84">
        <v>7.7539349324775619</v>
      </c>
      <c r="AN84">
        <v>3.4713483625547895E-2</v>
      </c>
      <c r="AO84">
        <v>0</v>
      </c>
      <c r="AP84">
        <v>0.11311865791233458</v>
      </c>
      <c r="AQ84">
        <v>20.833082543206007</v>
      </c>
      <c r="AR84">
        <v>22.424119945894166</v>
      </c>
      <c r="AS84">
        <v>15.957797684721355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45.074699031835969</v>
      </c>
      <c r="BB84">
        <f t="shared" si="1"/>
        <v>1040.0017551900442</v>
      </c>
      <c r="BC84">
        <v>1.424289115537849</v>
      </c>
      <c r="BD84">
        <v>2.3147726341463417</v>
      </c>
      <c r="BE84">
        <v>1.5764603453237407</v>
      </c>
      <c r="BF84">
        <v>1.418850025531915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258.2534599372583</v>
      </c>
      <c r="L85">
        <v>10.66584714491753</v>
      </c>
      <c r="M85">
        <v>65.423630733054623</v>
      </c>
      <c r="N85">
        <v>53.600813063286019</v>
      </c>
      <c r="O85">
        <v>75.291145360092216</v>
      </c>
      <c r="P85">
        <v>30.340534941014472</v>
      </c>
      <c r="Q85">
        <v>8.6411906334597912</v>
      </c>
      <c r="R85">
        <v>19.368653627219686</v>
      </c>
      <c r="S85">
        <v>11.977310514553048</v>
      </c>
      <c r="T85">
        <v>0.80437947376821739</v>
      </c>
      <c r="U85">
        <v>52.034697043376887</v>
      </c>
      <c r="V85">
        <v>8.5974952636192867</v>
      </c>
      <c r="W85">
        <v>19.839056863706734</v>
      </c>
      <c r="X85">
        <v>65.133366138950123</v>
      </c>
      <c r="Y85">
        <v>0</v>
      </c>
      <c r="Z85">
        <v>8.8881525535378838</v>
      </c>
      <c r="AA85">
        <v>18.609963268628679</v>
      </c>
      <c r="AB85">
        <v>19.772970788979329</v>
      </c>
      <c r="AC85">
        <v>14.327540221051974</v>
      </c>
      <c r="AD85">
        <v>17.906351907952409</v>
      </c>
      <c r="AE85">
        <v>24.354002332498432</v>
      </c>
      <c r="AF85">
        <v>18.25903136009601</v>
      </c>
      <c r="AG85">
        <v>29.888807170350653</v>
      </c>
      <c r="AH85">
        <v>54.669721932581922</v>
      </c>
      <c r="AI85">
        <v>24.475234546963051</v>
      </c>
      <c r="AJ85">
        <v>0</v>
      </c>
      <c r="AK85">
        <v>26.995403391410978</v>
      </c>
      <c r="AL85">
        <v>50.547815496982103</v>
      </c>
      <c r="AM85">
        <v>7.7539349324775619</v>
      </c>
      <c r="AN85">
        <v>3.4713483625547895E-2</v>
      </c>
      <c r="AO85">
        <v>0</v>
      </c>
      <c r="AP85">
        <v>1.3574266450298531</v>
      </c>
      <c r="AQ85">
        <v>20.833082543206007</v>
      </c>
      <c r="AR85">
        <v>22.424119945894166</v>
      </c>
      <c r="AS85">
        <v>15.825915156021704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44.178243119770549</v>
      </c>
      <c r="BB85">
        <f t="shared" si="1"/>
        <v>1019.2033978539898</v>
      </c>
      <c r="BC85">
        <v>1.424289115537849</v>
      </c>
      <c r="BD85">
        <v>2.3147726341463417</v>
      </c>
      <c r="BE85">
        <v>1.3279607829787234</v>
      </c>
      <c r="BF85">
        <v>1.418850025531915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258.2534599372583</v>
      </c>
      <c r="L86">
        <v>10.66584714491753</v>
      </c>
      <c r="M86">
        <v>65.423630733054623</v>
      </c>
      <c r="N86">
        <v>53.600813063286019</v>
      </c>
      <c r="O86">
        <v>75.291145360092216</v>
      </c>
      <c r="P86">
        <v>30.340534941014472</v>
      </c>
      <c r="Q86">
        <v>9.660207079615958</v>
      </c>
      <c r="R86">
        <v>19.368653627219686</v>
      </c>
      <c r="S86">
        <v>11.977310514553048</v>
      </c>
      <c r="T86">
        <v>0.80437947376821739</v>
      </c>
      <c r="U86">
        <v>52.034697043376887</v>
      </c>
      <c r="V86">
        <v>8.5974952636192867</v>
      </c>
      <c r="W86">
        <v>19.839056863706734</v>
      </c>
      <c r="X86">
        <v>65.133366138950123</v>
      </c>
      <c r="Y86">
        <v>0</v>
      </c>
      <c r="Z86">
        <v>5.7874986424546018</v>
      </c>
      <c r="AA86">
        <v>18.609963268628679</v>
      </c>
      <c r="AB86">
        <v>19.772970788979329</v>
      </c>
      <c r="AC86">
        <v>14.327540221051974</v>
      </c>
      <c r="AD86">
        <v>13.429764165309955</v>
      </c>
      <c r="AE86">
        <v>24.354002332498432</v>
      </c>
      <c r="AF86">
        <v>17.528669363592151</v>
      </c>
      <c r="AG86">
        <v>29.888807170350653</v>
      </c>
      <c r="AH86">
        <v>48.693679483197663</v>
      </c>
      <c r="AI86">
        <v>24.475234546963051</v>
      </c>
      <c r="AJ86">
        <v>0</v>
      </c>
      <c r="AK86">
        <v>26.995403391410978</v>
      </c>
      <c r="AL86">
        <v>50.547815496982103</v>
      </c>
      <c r="AM86">
        <v>7.7539349324775619</v>
      </c>
      <c r="AN86">
        <v>3.4713483625547895E-2</v>
      </c>
      <c r="AO86">
        <v>0</v>
      </c>
      <c r="AP86">
        <v>3.6198039283993024</v>
      </c>
      <c r="AQ86">
        <v>20.833082543206007</v>
      </c>
      <c r="AR86">
        <v>23.399081961686907</v>
      </c>
      <c r="AS86">
        <v>15.825915156021704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43.759102382961004</v>
      </c>
      <c r="BB86">
        <f t="shared" si="1"/>
        <v>1009.4161980009584</v>
      </c>
      <c r="BC86">
        <v>1.3898283902439026</v>
      </c>
      <c r="BD86">
        <v>2.3147726341463417</v>
      </c>
      <c r="BE86">
        <v>1.1833712727272727</v>
      </c>
      <c r="BF86">
        <v>1.418850025531915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259.63463468613782</v>
      </c>
      <c r="L87">
        <v>11.062148161457586</v>
      </c>
      <c r="M87">
        <v>65.423630733054623</v>
      </c>
      <c r="N87">
        <v>53.600813063286019</v>
      </c>
      <c r="O87">
        <v>75.291145360092216</v>
      </c>
      <c r="P87">
        <v>30.340534941014472</v>
      </c>
      <c r="Q87">
        <v>9.8493108625795003</v>
      </c>
      <c r="R87">
        <v>19.368653627219686</v>
      </c>
      <c r="S87">
        <v>11.976531790802856</v>
      </c>
      <c r="T87">
        <v>0.80437947376821739</v>
      </c>
      <c r="U87">
        <v>52.034697043376887</v>
      </c>
      <c r="V87">
        <v>8.5974952636192867</v>
      </c>
      <c r="W87">
        <v>19.839056863706734</v>
      </c>
      <c r="X87">
        <v>65.133366138950123</v>
      </c>
      <c r="Y87">
        <v>0</v>
      </c>
      <c r="Z87">
        <v>5.7874986424546018</v>
      </c>
      <c r="AA87">
        <v>18.609963268628679</v>
      </c>
      <c r="AB87">
        <v>19.772970788979329</v>
      </c>
      <c r="AC87">
        <v>14.327540221051974</v>
      </c>
      <c r="AD87">
        <v>8.9531759539762046</v>
      </c>
      <c r="AE87">
        <v>24.354002332498432</v>
      </c>
      <c r="AF87">
        <v>17.528669363592151</v>
      </c>
      <c r="AG87">
        <v>29.888807170350653</v>
      </c>
      <c r="AH87">
        <v>48.693679483197663</v>
      </c>
      <c r="AI87">
        <v>3.7654204108954277</v>
      </c>
      <c r="AJ87">
        <v>0</v>
      </c>
      <c r="AK87">
        <v>26.995403391410978</v>
      </c>
      <c r="AL87">
        <v>50.547815496982103</v>
      </c>
      <c r="AM87">
        <v>7.7539349324775619</v>
      </c>
      <c r="AN87">
        <v>3.4713483625547895E-2</v>
      </c>
      <c r="AO87">
        <v>0</v>
      </c>
      <c r="AP87">
        <v>3.6198039283993024</v>
      </c>
      <c r="AQ87">
        <v>20.833082543206007</v>
      </c>
      <c r="AR87">
        <v>23.399081961686907</v>
      </c>
      <c r="AS87">
        <v>15.957797684721355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42.793993929008934</v>
      </c>
      <c r="BB87">
        <f t="shared" si="1"/>
        <v>987.29258746084156</v>
      </c>
      <c r="BC87">
        <v>1.3898283902439026</v>
      </c>
      <c r="BD87">
        <v>2.3147726341463417</v>
      </c>
      <c r="BE87">
        <v>1.1833712727272727</v>
      </c>
      <c r="BF87">
        <v>1.418850025531915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258.25228888313444</v>
      </c>
      <c r="L88">
        <v>11.062148161457586</v>
      </c>
      <c r="M88">
        <v>65.423630733054623</v>
      </c>
      <c r="N88">
        <v>53.600813063286019</v>
      </c>
      <c r="O88">
        <v>75.291145360092216</v>
      </c>
      <c r="P88">
        <v>30.340534941014472</v>
      </c>
      <c r="Q88">
        <v>9.8493108625795003</v>
      </c>
      <c r="R88">
        <v>19.368653627219686</v>
      </c>
      <c r="S88">
        <v>11.976531790802856</v>
      </c>
      <c r="T88">
        <v>0.80437947376821739</v>
      </c>
      <c r="U88">
        <v>52.034697043376887</v>
      </c>
      <c r="V88">
        <v>8.5974952636192867</v>
      </c>
      <c r="W88">
        <v>19.839056863706734</v>
      </c>
      <c r="X88">
        <v>65.133366138950123</v>
      </c>
      <c r="Y88">
        <v>0</v>
      </c>
      <c r="Z88">
        <v>5.7874986424546018</v>
      </c>
      <c r="AA88">
        <v>18.609963268628679</v>
      </c>
      <c r="AB88">
        <v>19.772970788979329</v>
      </c>
      <c r="AC88">
        <v>14.327540221051974</v>
      </c>
      <c r="AD88">
        <v>8.9531759539762046</v>
      </c>
      <c r="AE88">
        <v>24.354002332498432</v>
      </c>
      <c r="AF88">
        <v>17.528669363592151</v>
      </c>
      <c r="AG88">
        <v>29.888807170350653</v>
      </c>
      <c r="AH88">
        <v>48.693679483197663</v>
      </c>
      <c r="AI88">
        <v>1.5689248585159672</v>
      </c>
      <c r="AJ88">
        <v>0</v>
      </c>
      <c r="AK88">
        <v>26.995403391410978</v>
      </c>
      <c r="AL88">
        <v>50.547815496982103</v>
      </c>
      <c r="AM88">
        <v>7.7539349324775619</v>
      </c>
      <c r="AN88">
        <v>3.4713483625547895E-2</v>
      </c>
      <c r="AO88">
        <v>0</v>
      </c>
      <c r="AP88">
        <v>3.6198039283993024</v>
      </c>
      <c r="AQ88">
        <v>20.833082543206007</v>
      </c>
      <c r="AR88">
        <v>22.424119945894166</v>
      </c>
      <c r="AS88">
        <v>15.957797684721355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42.603644948093795</v>
      </c>
      <c r="BB88">
        <f t="shared" si="1"/>
        <v>982.92913307058109</v>
      </c>
      <c r="BC88">
        <v>1.3898283902439026</v>
      </c>
      <c r="BD88">
        <v>2.3147726341463417</v>
      </c>
      <c r="BE88">
        <v>1.1833712727272727</v>
      </c>
      <c r="BF88">
        <v>1.418850025531915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258.25228888313444</v>
      </c>
      <c r="L89">
        <v>11.062148161457586</v>
      </c>
      <c r="M89">
        <v>65.423630733054623</v>
      </c>
      <c r="N89">
        <v>53.600813063286019</v>
      </c>
      <c r="O89">
        <v>75.291145360092216</v>
      </c>
      <c r="P89">
        <v>30.340534941014472</v>
      </c>
      <c r="Q89">
        <v>9.8493108625795003</v>
      </c>
      <c r="R89">
        <v>19.368653627219686</v>
      </c>
      <c r="S89">
        <v>11.976531790802856</v>
      </c>
      <c r="T89">
        <v>0.80437947376821739</v>
      </c>
      <c r="U89">
        <v>52.034697043376887</v>
      </c>
      <c r="V89">
        <v>8.5974952636192867</v>
      </c>
      <c r="W89">
        <v>19.839056863706734</v>
      </c>
      <c r="X89">
        <v>65.133366138950123</v>
      </c>
      <c r="Y89">
        <v>0</v>
      </c>
      <c r="Z89">
        <v>5.7874986424546018</v>
      </c>
      <c r="AA89">
        <v>18.609963268628679</v>
      </c>
      <c r="AB89">
        <v>19.772970788979329</v>
      </c>
      <c r="AC89">
        <v>14.327540221051974</v>
      </c>
      <c r="AD89">
        <v>8.9531759539762046</v>
      </c>
      <c r="AE89">
        <v>24.354002332498432</v>
      </c>
      <c r="AF89">
        <v>17.528669363592151</v>
      </c>
      <c r="AG89">
        <v>29.888807170350653</v>
      </c>
      <c r="AH89">
        <v>48.693679483197663</v>
      </c>
      <c r="AI89">
        <v>1.2551399806199119</v>
      </c>
      <c r="AJ89">
        <v>0</v>
      </c>
      <c r="AK89">
        <v>26.995403391410978</v>
      </c>
      <c r="AL89">
        <v>50.547815496982103</v>
      </c>
      <c r="AM89">
        <v>7.7539349324775619</v>
      </c>
      <c r="AN89">
        <v>3.4713483625547895E-2</v>
      </c>
      <c r="AO89">
        <v>0</v>
      </c>
      <c r="AP89">
        <v>0.50903510647293826</v>
      </c>
      <c r="AQ89">
        <v>20.833082543206007</v>
      </c>
      <c r="AR89">
        <v>22.424119945894166</v>
      </c>
      <c r="AS89">
        <v>15.957797684721355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42.460498603441216</v>
      </c>
      <c r="BB89">
        <f t="shared" si="1"/>
        <v>979.6477257154113</v>
      </c>
      <c r="BC89">
        <v>1.3898283902439026</v>
      </c>
      <c r="BD89">
        <v>2.3147726341463417</v>
      </c>
      <c r="BE89">
        <v>1.1833712727272727</v>
      </c>
      <c r="BF89">
        <v>1.418850025531915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258.25228888313444</v>
      </c>
      <c r="L90">
        <v>11.062148161457586</v>
      </c>
      <c r="M90">
        <v>65.423630733054623</v>
      </c>
      <c r="N90">
        <v>53.600813063286019</v>
      </c>
      <c r="O90">
        <v>75.291145360092216</v>
      </c>
      <c r="P90">
        <v>30.340534941014472</v>
      </c>
      <c r="Q90">
        <v>9.8493108625795003</v>
      </c>
      <c r="R90">
        <v>19.368653627219686</v>
      </c>
      <c r="S90">
        <v>11.976531790802856</v>
      </c>
      <c r="T90">
        <v>0.80437947376821739</v>
      </c>
      <c r="U90">
        <v>52.034697043376887</v>
      </c>
      <c r="V90">
        <v>8.5974952636192867</v>
      </c>
      <c r="W90">
        <v>19.839056863706734</v>
      </c>
      <c r="X90">
        <v>65.133366138950123</v>
      </c>
      <c r="Y90">
        <v>0</v>
      </c>
      <c r="Z90">
        <v>5.7874986424546018</v>
      </c>
      <c r="AA90">
        <v>18.609963268628679</v>
      </c>
      <c r="AB90">
        <v>19.772970788979329</v>
      </c>
      <c r="AC90">
        <v>14.327540221051974</v>
      </c>
      <c r="AD90">
        <v>13.429764165309955</v>
      </c>
      <c r="AE90">
        <v>24.354002332498432</v>
      </c>
      <c r="AF90">
        <v>17.528669363592151</v>
      </c>
      <c r="AG90">
        <v>29.888807170350653</v>
      </c>
      <c r="AH90">
        <v>48.693679483197663</v>
      </c>
      <c r="AI90">
        <v>1.2551399806199119</v>
      </c>
      <c r="AJ90">
        <v>0</v>
      </c>
      <c r="AK90">
        <v>26.995403391410978</v>
      </c>
      <c r="AL90">
        <v>50.547815496982103</v>
      </c>
      <c r="AM90">
        <v>7.7539349324775619</v>
      </c>
      <c r="AN90">
        <v>3.4713483625547895E-2</v>
      </c>
      <c r="AO90">
        <v>0</v>
      </c>
      <c r="AP90">
        <v>0.50903510647293826</v>
      </c>
      <c r="AQ90">
        <v>20.833082543206007</v>
      </c>
      <c r="AR90">
        <v>22.424119945894166</v>
      </c>
      <c r="AS90">
        <v>15.957797684721355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42.647619990674961</v>
      </c>
      <c r="BB90">
        <f t="shared" si="1"/>
        <v>983.93719253951133</v>
      </c>
      <c r="BC90">
        <v>1.3898283902439026</v>
      </c>
      <c r="BD90">
        <v>2.3147726341463417</v>
      </c>
      <c r="BE90">
        <v>1.1833712727272727</v>
      </c>
      <c r="BF90">
        <v>1.418850025531915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258.25228888313444</v>
      </c>
      <c r="L91">
        <v>11.062148161457586</v>
      </c>
      <c r="M91">
        <v>65.423630733054623</v>
      </c>
      <c r="N91">
        <v>53.600813063286019</v>
      </c>
      <c r="O91">
        <v>75.291145360092216</v>
      </c>
      <c r="P91">
        <v>30.340534941014472</v>
      </c>
      <c r="Q91">
        <v>9.8493108625795003</v>
      </c>
      <c r="R91">
        <v>19.368653627219686</v>
      </c>
      <c r="S91">
        <v>11.976531790802856</v>
      </c>
      <c r="T91">
        <v>0.80437947376821739</v>
      </c>
      <c r="U91">
        <v>52.034697043376887</v>
      </c>
      <c r="V91">
        <v>8.5974952636192867</v>
      </c>
      <c r="W91">
        <v>19.839056863706734</v>
      </c>
      <c r="X91">
        <v>65.133366138950123</v>
      </c>
      <c r="Y91">
        <v>0</v>
      </c>
      <c r="Z91">
        <v>8.6812481928616148</v>
      </c>
      <c r="AA91">
        <v>18.609963268628679</v>
      </c>
      <c r="AB91">
        <v>19.772970788979329</v>
      </c>
      <c r="AC91">
        <v>14.327540221051974</v>
      </c>
      <c r="AD91">
        <v>13.429764165309955</v>
      </c>
      <c r="AE91">
        <v>24.354002332498432</v>
      </c>
      <c r="AF91">
        <v>18.25903136009601</v>
      </c>
      <c r="AG91">
        <v>29.888807170350653</v>
      </c>
      <c r="AH91">
        <v>65.603666498643292</v>
      </c>
      <c r="AI91">
        <v>1.5689248585159672</v>
      </c>
      <c r="AJ91">
        <v>0</v>
      </c>
      <c r="AK91">
        <v>26.995403391410978</v>
      </c>
      <c r="AL91">
        <v>50.547815496982103</v>
      </c>
      <c r="AM91">
        <v>7.7539349324775619</v>
      </c>
      <c r="AN91">
        <v>3.4713483625547895E-2</v>
      </c>
      <c r="AO91">
        <v>0</v>
      </c>
      <c r="AP91">
        <v>0.50903510647293826</v>
      </c>
      <c r="AQ91">
        <v>20.833082543206007</v>
      </c>
      <c r="AR91">
        <v>22.424119945894166</v>
      </c>
      <c r="AS91">
        <v>15.957797684721355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43.519061518477521</v>
      </c>
      <c r="BB91">
        <f t="shared" si="1"/>
        <v>1004.3411842498517</v>
      </c>
      <c r="BC91">
        <v>1.424289115537849</v>
      </c>
      <c r="BD91">
        <v>2.3147726341463417</v>
      </c>
      <c r="BE91">
        <v>1.5764603453237407</v>
      </c>
      <c r="BF91">
        <v>1.418850025531915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258.25228888313444</v>
      </c>
      <c r="L92">
        <v>11.062148161457586</v>
      </c>
      <c r="M92">
        <v>65.423630733054623</v>
      </c>
      <c r="N92">
        <v>53.600813063286019</v>
      </c>
      <c r="O92">
        <v>75.291145360092216</v>
      </c>
      <c r="P92">
        <v>30.340534941014472</v>
      </c>
      <c r="Q92">
        <v>9.8493108625795003</v>
      </c>
      <c r="R92">
        <v>19.368653627219686</v>
      </c>
      <c r="S92">
        <v>11.976531790802856</v>
      </c>
      <c r="T92">
        <v>0.80437947376821739</v>
      </c>
      <c r="U92">
        <v>52.034697043376887</v>
      </c>
      <c r="V92">
        <v>8.5974952636192867</v>
      </c>
      <c r="W92">
        <v>19.839056863706734</v>
      </c>
      <c r="X92">
        <v>65.133366138950123</v>
      </c>
      <c r="Y92">
        <v>0</v>
      </c>
      <c r="Z92">
        <v>8.6812481928616148</v>
      </c>
      <c r="AA92">
        <v>18.609963268628679</v>
      </c>
      <c r="AB92">
        <v>19.772970788979329</v>
      </c>
      <c r="AC92">
        <v>14.327540221051974</v>
      </c>
      <c r="AD92">
        <v>13.429764165309955</v>
      </c>
      <c r="AE92">
        <v>24.354002332498432</v>
      </c>
      <c r="AF92">
        <v>18.25903136009601</v>
      </c>
      <c r="AG92">
        <v>29.888807170350653</v>
      </c>
      <c r="AH92">
        <v>65.603666498643292</v>
      </c>
      <c r="AI92">
        <v>8.1584115156543522</v>
      </c>
      <c r="AJ92">
        <v>0</v>
      </c>
      <c r="AK92">
        <v>26.995403391410978</v>
      </c>
      <c r="AL92">
        <v>50.547815496982103</v>
      </c>
      <c r="AM92">
        <v>7.7539349324775619</v>
      </c>
      <c r="AN92">
        <v>3.4713483625547895E-2</v>
      </c>
      <c r="AO92">
        <v>0</v>
      </c>
      <c r="AP92">
        <v>0.50903510647293826</v>
      </c>
      <c r="AQ92">
        <v>20.833082543206007</v>
      </c>
      <c r="AR92">
        <v>22.424119945894166</v>
      </c>
      <c r="AS92">
        <v>15.957797684721355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43.794502060745906</v>
      </c>
      <c r="BB92">
        <f t="shared" si="1"/>
        <v>1010.6552303647218</v>
      </c>
      <c r="BC92">
        <v>1.424289115537849</v>
      </c>
      <c r="BD92">
        <v>2.3147726341463417</v>
      </c>
      <c r="BE92">
        <v>1.5764603453237407</v>
      </c>
      <c r="BF92">
        <v>1.418850025531915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258.25553682781293</v>
      </c>
      <c r="L93">
        <v>10.603125602636196</v>
      </c>
      <c r="M93">
        <v>65.423630733054623</v>
      </c>
      <c r="N93">
        <v>53.600813063286019</v>
      </c>
      <c r="O93">
        <v>75.291145360092216</v>
      </c>
      <c r="P93">
        <v>30.340534941014472</v>
      </c>
      <c r="Q93">
        <v>9.8439605949855107</v>
      </c>
      <c r="R93">
        <v>19.368653627219686</v>
      </c>
      <c r="S93">
        <v>11.979848815758835</v>
      </c>
      <c r="T93">
        <v>0.80437947376821739</v>
      </c>
      <c r="U93">
        <v>52.034697043376887</v>
      </c>
      <c r="V93">
        <v>8.5974952636192867</v>
      </c>
      <c r="W93">
        <v>19.839056863706734</v>
      </c>
      <c r="X93">
        <v>65.133366138950123</v>
      </c>
      <c r="Y93">
        <v>0</v>
      </c>
      <c r="Z93">
        <v>8.6812481928616148</v>
      </c>
      <c r="AA93">
        <v>18.609963268628679</v>
      </c>
      <c r="AB93">
        <v>19.772970788979329</v>
      </c>
      <c r="AC93">
        <v>14.327540221051974</v>
      </c>
      <c r="AD93">
        <v>13.429764165309955</v>
      </c>
      <c r="AE93">
        <v>24.354002332498432</v>
      </c>
      <c r="AF93">
        <v>18.25903136009601</v>
      </c>
      <c r="AG93">
        <v>29.888807170350653</v>
      </c>
      <c r="AH93">
        <v>65.603666498643292</v>
      </c>
      <c r="AI93">
        <v>8.1584115156543522</v>
      </c>
      <c r="AJ93">
        <v>0</v>
      </c>
      <c r="AK93">
        <v>26.995403391410978</v>
      </c>
      <c r="AL93">
        <v>50.547815496982103</v>
      </c>
      <c r="AM93">
        <v>7.7539349324775619</v>
      </c>
      <c r="AN93">
        <v>3.4713483625547895E-2</v>
      </c>
      <c r="AO93">
        <v>0</v>
      </c>
      <c r="AP93">
        <v>0.50903510647293826</v>
      </c>
      <c r="AQ93">
        <v>20.833082543206007</v>
      </c>
      <c r="AR93">
        <v>22.424119945894166</v>
      </c>
      <c r="AS93">
        <v>15.957797684721355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43.775365692332493</v>
      </c>
      <c r="BB93">
        <f t="shared" si="1"/>
        <v>1010.2165588763544</v>
      </c>
      <c r="BC93">
        <v>1.424289115537849</v>
      </c>
      <c r="BD93">
        <v>2.3147726341463417</v>
      </c>
      <c r="BE93">
        <v>1.5764603453237407</v>
      </c>
      <c r="BF93">
        <v>1.418850025531915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258.25553682781293</v>
      </c>
      <c r="L94">
        <v>10.613638976542136</v>
      </c>
      <c r="M94">
        <v>65.423630733054623</v>
      </c>
      <c r="N94">
        <v>53.600813063286019</v>
      </c>
      <c r="O94">
        <v>75.291145360092216</v>
      </c>
      <c r="P94">
        <v>30.340534941014472</v>
      </c>
      <c r="Q94">
        <v>9.8439605949855107</v>
      </c>
      <c r="R94">
        <v>19.368653627219686</v>
      </c>
      <c r="S94">
        <v>11.979848815758835</v>
      </c>
      <c r="T94">
        <v>0.80437947376821739</v>
      </c>
      <c r="U94">
        <v>52.034697043376887</v>
      </c>
      <c r="V94">
        <v>8.5974952636192867</v>
      </c>
      <c r="W94">
        <v>19.839056863706734</v>
      </c>
      <c r="X94">
        <v>65.133366138950123</v>
      </c>
      <c r="Y94">
        <v>0</v>
      </c>
      <c r="Z94">
        <v>8.6812481928616148</v>
      </c>
      <c r="AA94">
        <v>18.609963268628679</v>
      </c>
      <c r="AB94">
        <v>19.772970788979329</v>
      </c>
      <c r="AC94">
        <v>14.327540221051974</v>
      </c>
      <c r="AD94">
        <v>13.429764165309955</v>
      </c>
      <c r="AE94">
        <v>24.354002332498432</v>
      </c>
      <c r="AF94">
        <v>18.25903136009601</v>
      </c>
      <c r="AG94">
        <v>29.888807170350653</v>
      </c>
      <c r="AH94">
        <v>54.669721932581922</v>
      </c>
      <c r="AI94">
        <v>8.1584115156543522</v>
      </c>
      <c r="AJ94">
        <v>0</v>
      </c>
      <c r="AK94">
        <v>26.995403391410978</v>
      </c>
      <c r="AL94">
        <v>50.547815496982103</v>
      </c>
      <c r="AM94">
        <v>7.7539349324775619</v>
      </c>
      <c r="AN94">
        <v>3.4713483625547895E-2</v>
      </c>
      <c r="AO94">
        <v>0</v>
      </c>
      <c r="AP94">
        <v>0.50903510647293826</v>
      </c>
      <c r="AQ94">
        <v>20.833082543206007</v>
      </c>
      <c r="AR94">
        <v>22.424119945894166</v>
      </c>
      <c r="AS94">
        <v>15.957797684721355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43.31876626850039</v>
      </c>
      <c r="BB94">
        <f t="shared" si="1"/>
        <v>999.50122754568611</v>
      </c>
      <c r="BC94">
        <v>1.424289115537849</v>
      </c>
      <c r="BD94">
        <v>2.3147726341463417</v>
      </c>
      <c r="BE94">
        <v>1.3279607829787234</v>
      </c>
      <c r="BF94">
        <v>1.418850025531915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221.17387199492396</v>
      </c>
      <c r="L95">
        <v>10.613638976542136</v>
      </c>
      <c r="M95">
        <v>65.423630733054623</v>
      </c>
      <c r="N95">
        <v>53.600813063286019</v>
      </c>
      <c r="O95">
        <v>75.291145360092216</v>
      </c>
      <c r="P95">
        <v>30.340534941014472</v>
      </c>
      <c r="Q95">
        <v>9.8439605949855107</v>
      </c>
      <c r="R95">
        <v>19.368653627219686</v>
      </c>
      <c r="S95">
        <v>11.979848815758835</v>
      </c>
      <c r="T95">
        <v>0.80437947376821739</v>
      </c>
      <c r="U95">
        <v>52.034697043376887</v>
      </c>
      <c r="V95">
        <v>8.5974952636192867</v>
      </c>
      <c r="W95">
        <v>19.839056863706734</v>
      </c>
      <c r="X95">
        <v>65.133366138950123</v>
      </c>
      <c r="Y95">
        <v>0</v>
      </c>
      <c r="Z95">
        <v>8.6812481928616148</v>
      </c>
      <c r="AA95">
        <v>18.609963268628679</v>
      </c>
      <c r="AB95">
        <v>19.772970788979329</v>
      </c>
      <c r="AC95">
        <v>14.327540221051974</v>
      </c>
      <c r="AD95">
        <v>8.9531759539762046</v>
      </c>
      <c r="AE95">
        <v>16.236001711333749</v>
      </c>
      <c r="AF95">
        <v>11.977924612182214</v>
      </c>
      <c r="AG95">
        <v>29.888807170350653</v>
      </c>
      <c r="AH95">
        <v>43.514442394489663</v>
      </c>
      <c r="AI95">
        <v>1.5689248585159672</v>
      </c>
      <c r="AJ95">
        <v>0</v>
      </c>
      <c r="AK95">
        <v>26.995403391410978</v>
      </c>
      <c r="AL95">
        <v>50.547815496982103</v>
      </c>
      <c r="AM95">
        <v>7.7539349324775619</v>
      </c>
      <c r="AN95">
        <v>3.4713483625547895E-2</v>
      </c>
      <c r="AO95">
        <v>0</v>
      </c>
      <c r="AP95">
        <v>0.50903510647293826</v>
      </c>
      <c r="AQ95">
        <v>20.833082543206007</v>
      </c>
      <c r="AR95">
        <v>22.424119945894166</v>
      </c>
      <c r="AS95">
        <v>15.957797684721355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40.238017376263748</v>
      </c>
      <c r="BB95">
        <f t="shared" si="1"/>
        <v>928.60862874892564</v>
      </c>
      <c r="BC95">
        <v>1.3898283902439026</v>
      </c>
      <c r="BD95">
        <v>2.3147726341463417</v>
      </c>
      <c r="BE95">
        <v>1.0912004278074867</v>
      </c>
      <c r="BF95">
        <v>1.418850025531915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180.96173139171145</v>
      </c>
      <c r="L96">
        <v>10.613638976542136</v>
      </c>
      <c r="M96">
        <v>65.423630733054623</v>
      </c>
      <c r="N96">
        <v>53.600813063286019</v>
      </c>
      <c r="O96">
        <v>75.291145360092216</v>
      </c>
      <c r="P96">
        <v>30.340534941014472</v>
      </c>
      <c r="Q96">
        <v>9.8439605949855107</v>
      </c>
      <c r="R96">
        <v>19.368653627219686</v>
      </c>
      <c r="S96">
        <v>11.979848815758835</v>
      </c>
      <c r="T96">
        <v>0.80437947376821739</v>
      </c>
      <c r="U96">
        <v>52.034697043376887</v>
      </c>
      <c r="V96">
        <v>8.5974952636192867</v>
      </c>
      <c r="W96">
        <v>19.839056863706734</v>
      </c>
      <c r="X96">
        <v>65.133366138950123</v>
      </c>
      <c r="Y96">
        <v>0</v>
      </c>
      <c r="Z96">
        <v>8.6812481928616148</v>
      </c>
      <c r="AA96">
        <v>18.609963268628679</v>
      </c>
      <c r="AB96">
        <v>19.772970788979329</v>
      </c>
      <c r="AC96">
        <v>14.327540221051974</v>
      </c>
      <c r="AD96">
        <v>4.4765882113337501</v>
      </c>
      <c r="AE96">
        <v>16.236001711333749</v>
      </c>
      <c r="AF96">
        <v>11.977924612182214</v>
      </c>
      <c r="AG96">
        <v>29.888807170350653</v>
      </c>
      <c r="AH96">
        <v>28.77353828449175</v>
      </c>
      <c r="AI96">
        <v>0</v>
      </c>
      <c r="AJ96">
        <v>0</v>
      </c>
      <c r="AK96">
        <v>26.995403391410978</v>
      </c>
      <c r="AL96">
        <v>50.547815496982103</v>
      </c>
      <c r="AM96">
        <v>7.7539349324775619</v>
      </c>
      <c r="AN96">
        <v>3.4713483625547895E-2</v>
      </c>
      <c r="AO96">
        <v>0</v>
      </c>
      <c r="AP96">
        <v>0.50903510647293826</v>
      </c>
      <c r="AQ96">
        <v>20.833082543206007</v>
      </c>
      <c r="AR96">
        <v>22.424119945894166</v>
      </c>
      <c r="AS96">
        <v>15.957797684721355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37.688277680523136</v>
      </c>
      <c r="BB96">
        <f t="shared" si="1"/>
        <v>869.18508814289419</v>
      </c>
      <c r="BC96">
        <v>1.3898283902439026</v>
      </c>
      <c r="BD96">
        <v>1.7363077035830619</v>
      </c>
      <c r="BE96">
        <v>0.69494237096774203</v>
      </c>
      <c r="BF96">
        <v>1.418850025531915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211.11595579055685</v>
      </c>
      <c r="L97">
        <v>11.062148161457586</v>
      </c>
      <c r="M97">
        <v>65.423630733054623</v>
      </c>
      <c r="N97">
        <v>53.600813063286019</v>
      </c>
      <c r="O97">
        <v>75.291145360092216</v>
      </c>
      <c r="P97">
        <v>30.340534941014472</v>
      </c>
      <c r="Q97">
        <v>9.8493108625795003</v>
      </c>
      <c r="R97">
        <v>19.368653627219686</v>
      </c>
      <c r="S97">
        <v>12.06972843400229</v>
      </c>
      <c r="T97">
        <v>0.80437947376821739</v>
      </c>
      <c r="U97">
        <v>52.034697043376887</v>
      </c>
      <c r="V97">
        <v>8.5974952636192867</v>
      </c>
      <c r="W97">
        <v>19.839056863706734</v>
      </c>
      <c r="X97">
        <v>65.133366138950123</v>
      </c>
      <c r="Y97">
        <v>0</v>
      </c>
      <c r="Z97">
        <v>8.6812481928616148</v>
      </c>
      <c r="AA97">
        <v>18.609963268628679</v>
      </c>
      <c r="AB97">
        <v>19.772970788979329</v>
      </c>
      <c r="AC97">
        <v>14.327540221051974</v>
      </c>
      <c r="AD97">
        <v>0</v>
      </c>
      <c r="AE97">
        <v>16.236001711333749</v>
      </c>
      <c r="AF97">
        <v>11.977924612182214</v>
      </c>
      <c r="AG97">
        <v>29.888807170350653</v>
      </c>
      <c r="AH97">
        <v>19.920141647568357</v>
      </c>
      <c r="AI97">
        <v>0</v>
      </c>
      <c r="AJ97">
        <v>0</v>
      </c>
      <c r="AK97">
        <v>26.995403391410978</v>
      </c>
      <c r="AL97">
        <v>50.547815496982103</v>
      </c>
      <c r="AM97">
        <v>7.7539349324775619</v>
      </c>
      <c r="AN97">
        <v>3.4713483625547895E-2</v>
      </c>
      <c r="AO97">
        <v>0</v>
      </c>
      <c r="AP97">
        <v>0</v>
      </c>
      <c r="AQ97">
        <v>20.833082543206007</v>
      </c>
      <c r="AR97">
        <v>22.424119945894166</v>
      </c>
      <c r="AS97">
        <v>15.957797684721355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38.392981519444625</v>
      </c>
      <c r="BB97">
        <f t="shared" si="1"/>
        <v>885.19334875497111</v>
      </c>
      <c r="BC97">
        <v>1.3898283902439026</v>
      </c>
      <c r="BD97">
        <v>1.7882929641693808</v>
      </c>
      <c r="BE97">
        <v>0.49697804651162786</v>
      </c>
      <c r="BF97">
        <v>1.418850025531915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231.22311332230038</v>
      </c>
      <c r="L98">
        <v>11.062148161457586</v>
      </c>
      <c r="M98">
        <v>65.423630733054623</v>
      </c>
      <c r="N98">
        <v>53.600813063286019</v>
      </c>
      <c r="O98">
        <v>75.291145360092216</v>
      </c>
      <c r="P98">
        <v>30.340534941014472</v>
      </c>
      <c r="Q98">
        <v>9.8493108625795003</v>
      </c>
      <c r="R98">
        <v>19.368653627219686</v>
      </c>
      <c r="S98">
        <v>11.976531790802856</v>
      </c>
      <c r="T98">
        <v>0.80437947376821739</v>
      </c>
      <c r="U98">
        <v>52.034697043376887</v>
      </c>
      <c r="V98">
        <v>8.5974952636192867</v>
      </c>
      <c r="W98">
        <v>19.839056863706734</v>
      </c>
      <c r="X98">
        <v>65.133366138950123</v>
      </c>
      <c r="Y98">
        <v>0</v>
      </c>
      <c r="Z98">
        <v>8.6812481928616148</v>
      </c>
      <c r="AA98">
        <v>18.609963268628679</v>
      </c>
      <c r="AB98">
        <v>19.772970788979329</v>
      </c>
      <c r="AC98">
        <v>14.327540221051974</v>
      </c>
      <c r="AD98">
        <v>0</v>
      </c>
      <c r="AE98">
        <v>16.236001711333749</v>
      </c>
      <c r="AF98">
        <v>11.977924612182214</v>
      </c>
      <c r="AG98">
        <v>29.888807170350653</v>
      </c>
      <c r="AH98">
        <v>10.933944566061363</v>
      </c>
      <c r="AI98">
        <v>0</v>
      </c>
      <c r="AJ98">
        <v>0</v>
      </c>
      <c r="AK98">
        <v>26.995403391410978</v>
      </c>
      <c r="AL98">
        <v>50.547815496982103</v>
      </c>
      <c r="AM98">
        <v>7.7539349324775619</v>
      </c>
      <c r="AN98">
        <v>3.4713483625547895E-2</v>
      </c>
      <c r="AO98">
        <v>0</v>
      </c>
      <c r="AP98">
        <v>0</v>
      </c>
      <c r="AQ98">
        <v>20.833082543206007</v>
      </c>
      <c r="AR98">
        <v>22.424119945894166</v>
      </c>
      <c r="AS98">
        <v>15.957797684721355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38.853942046578773</v>
      </c>
      <c r="BB98">
        <f t="shared" si="1"/>
        <v>895.53291624368148</v>
      </c>
      <c r="BC98">
        <v>1.3898283902439026</v>
      </c>
      <c r="BD98">
        <v>1.7882929641693808</v>
      </c>
      <c r="BE98">
        <v>0.26974225531914897</v>
      </c>
      <c r="BF98">
        <v>1.418850025531915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4.5338430463030335</v>
      </c>
      <c r="L99">
        <f t="shared" si="2"/>
        <v>0.18971947007097054</v>
      </c>
      <c r="M99">
        <f t="shared" si="2"/>
        <v>1.5701671368732522</v>
      </c>
      <c r="N99">
        <f t="shared" si="2"/>
        <v>1.2864195135188645</v>
      </c>
      <c r="O99">
        <f t="shared" si="2"/>
        <v>1.8069874886422099</v>
      </c>
      <c r="P99">
        <f t="shared" si="2"/>
        <v>0.72817283858434811</v>
      </c>
      <c r="Q99">
        <f t="shared" si="2"/>
        <v>0.17599850951923557</v>
      </c>
      <c r="R99">
        <f t="shared" si="2"/>
        <v>0.34229558099271268</v>
      </c>
      <c r="S99">
        <f t="shared" si="2"/>
        <v>0.21238290482453065</v>
      </c>
      <c r="T99">
        <f t="shared" si="2"/>
        <v>1.020903897635933E-2</v>
      </c>
      <c r="U99">
        <f t="shared" si="2"/>
        <v>1.248832729041045</v>
      </c>
      <c r="V99">
        <f t="shared" si="2"/>
        <v>0.15581359624597843</v>
      </c>
      <c r="W99">
        <f t="shared" si="2"/>
        <v>0.35177265594552637</v>
      </c>
      <c r="X99">
        <f t="shared" si="2"/>
        <v>1.1668188256691352</v>
      </c>
      <c r="Y99">
        <f t="shared" si="2"/>
        <v>0</v>
      </c>
      <c r="Z99">
        <f t="shared" si="2"/>
        <v>0.15943573044270487</v>
      </c>
      <c r="AA99">
        <f t="shared" si="2"/>
        <v>0.28657885403819677</v>
      </c>
      <c r="AB99">
        <f t="shared" si="2"/>
        <v>0.33467287575065124</v>
      </c>
      <c r="AC99">
        <f t="shared" si="2"/>
        <v>0.23761647527768009</v>
      </c>
      <c r="AD99">
        <f t="shared" si="2"/>
        <v>0.12555531866468378</v>
      </c>
      <c r="AE99">
        <f t="shared" si="2"/>
        <v>0.55655519195914183</v>
      </c>
      <c r="AF99">
        <f t="shared" si="2"/>
        <v>0.19047821014077346</v>
      </c>
      <c r="AG99">
        <f t="shared" si="2"/>
        <v>0.71733137208841458</v>
      </c>
      <c r="AH99">
        <f t="shared" si="2"/>
        <v>0.48953748299765182</v>
      </c>
      <c r="AI99">
        <f t="shared" si="2"/>
        <v>8.4251287087695678E-2</v>
      </c>
      <c r="AJ99">
        <f t="shared" si="2"/>
        <v>0</v>
      </c>
      <c r="AK99">
        <f t="shared" si="2"/>
        <v>0.64788968139386294</v>
      </c>
      <c r="AL99">
        <f t="shared" si="2"/>
        <v>1.2246079819875479</v>
      </c>
      <c r="AM99">
        <f t="shared" si="2"/>
        <v>0.18609443837946149</v>
      </c>
      <c r="AN99">
        <f t="shared" si="2"/>
        <v>8.3017640363181055E-4</v>
      </c>
      <c r="AO99">
        <f t="shared" si="2"/>
        <v>0</v>
      </c>
      <c r="AP99">
        <f t="shared" si="2"/>
        <v>2.0757311884298888E-2</v>
      </c>
      <c r="AQ99">
        <f t="shared" si="2"/>
        <v>0.28264513166167055</v>
      </c>
      <c r="AR99">
        <f t="shared" si="2"/>
        <v>0.54110376474883748</v>
      </c>
      <c r="AS99">
        <f t="shared" si="2"/>
        <v>0.3794553269416609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0.84623389178693065</v>
      </c>
      <c r="BB99">
        <f>SUM(B99:AZ99)-BA99+SUM(BC99:BF99)</f>
        <v>19.491754852086121</v>
      </c>
      <c r="BC99">
        <f t="shared" si="2"/>
        <v>3.3459263541735548E-2</v>
      </c>
      <c r="BD99">
        <f t="shared" si="2"/>
        <v>1.4726423139871495E-2</v>
      </c>
      <c r="BE99">
        <f t="shared" si="2"/>
        <v>1.1995595905891276E-2</v>
      </c>
      <c r="BF99">
        <f t="shared" si="2"/>
        <v>3.297751422978721E-2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74.288575734997949</v>
      </c>
      <c r="L3">
        <v>46.80649271941175</v>
      </c>
      <c r="M3">
        <v>0</v>
      </c>
      <c r="N3">
        <v>30.160893643476754</v>
      </c>
      <c r="O3">
        <v>50.649837598077013</v>
      </c>
      <c r="P3">
        <v>69.406452479444866</v>
      </c>
      <c r="Q3">
        <v>5.5744167102038835</v>
      </c>
      <c r="R3">
        <v>10.823608480403616</v>
      </c>
      <c r="S3">
        <v>6.7367066139184377</v>
      </c>
      <c r="T3">
        <v>0</v>
      </c>
      <c r="U3">
        <v>244.97843529808046</v>
      </c>
      <c r="V3">
        <v>4.9665142542266745</v>
      </c>
      <c r="W3">
        <v>11.678014008673241</v>
      </c>
      <c r="X3">
        <v>37.667879673370749</v>
      </c>
      <c r="Y3">
        <v>0</v>
      </c>
      <c r="Z3">
        <v>5.0205761406804417</v>
      </c>
      <c r="AA3">
        <v>10.762592600709663</v>
      </c>
      <c r="AB3">
        <v>10.089503757044456</v>
      </c>
      <c r="AC3">
        <v>7.4202327043164251</v>
      </c>
      <c r="AD3">
        <v>0</v>
      </c>
      <c r="AE3">
        <v>12.626796936965144</v>
      </c>
      <c r="AF3">
        <v>0</v>
      </c>
      <c r="AG3">
        <v>0</v>
      </c>
      <c r="AH3">
        <v>5.1193667332498434</v>
      </c>
      <c r="AI3">
        <v>0</v>
      </c>
      <c r="AJ3">
        <v>0</v>
      </c>
      <c r="AK3">
        <v>13.122477156752245</v>
      </c>
      <c r="AL3">
        <v>13.646850638262867</v>
      </c>
      <c r="AM3">
        <v>4.0357696839908153</v>
      </c>
      <c r="AN3">
        <v>0</v>
      </c>
      <c r="AO3">
        <v>0</v>
      </c>
      <c r="AP3">
        <v>1.5371404086265728</v>
      </c>
      <c r="AQ3">
        <v>0</v>
      </c>
      <c r="AR3">
        <v>12.96705141849603</v>
      </c>
      <c r="AS3">
        <v>8.3835513520141927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29.196034995957447</v>
      </c>
      <c r="BB3">
        <f>SUM(B3:AZ3)-BA3</f>
        <v>669.27370174943644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82.949265193009538</v>
      </c>
      <c r="L4">
        <v>46.80649271941175</v>
      </c>
      <c r="M4">
        <v>0</v>
      </c>
      <c r="N4">
        <v>30.160893643476754</v>
      </c>
      <c r="O4">
        <v>50.649837598077013</v>
      </c>
      <c r="P4">
        <v>69.406452479444866</v>
      </c>
      <c r="Q4">
        <v>5.5744167102038835</v>
      </c>
      <c r="R4">
        <v>10.823608480403616</v>
      </c>
      <c r="S4">
        <v>6.7367066139184377</v>
      </c>
      <c r="T4">
        <v>0</v>
      </c>
      <c r="U4">
        <v>244.97843529808046</v>
      </c>
      <c r="V4">
        <v>4.9665142542266745</v>
      </c>
      <c r="W4">
        <v>11.678014008673241</v>
      </c>
      <c r="X4">
        <v>37.667879673370749</v>
      </c>
      <c r="Y4">
        <v>0</v>
      </c>
      <c r="Z4">
        <v>5.0205761406804417</v>
      </c>
      <c r="AA4">
        <v>10.762592600709663</v>
      </c>
      <c r="AB4">
        <v>10.089503757044456</v>
      </c>
      <c r="AC4">
        <v>7.4202327043164251</v>
      </c>
      <c r="AD4">
        <v>0</v>
      </c>
      <c r="AE4">
        <v>12.626796936965144</v>
      </c>
      <c r="AF4">
        <v>0</v>
      </c>
      <c r="AG4">
        <v>0</v>
      </c>
      <c r="AH4">
        <v>5.1193667332498434</v>
      </c>
      <c r="AI4">
        <v>0</v>
      </c>
      <c r="AJ4">
        <v>0</v>
      </c>
      <c r="AK4">
        <v>13.122477156752245</v>
      </c>
      <c r="AL4">
        <v>13.646850638262867</v>
      </c>
      <c r="AM4">
        <v>4.0357696839908153</v>
      </c>
      <c r="AN4">
        <v>0</v>
      </c>
      <c r="AO4">
        <v>0</v>
      </c>
      <c r="AP4">
        <v>1.5371404086265728</v>
      </c>
      <c r="AQ4">
        <v>0</v>
      </c>
      <c r="AR4">
        <v>12.96705141849603</v>
      </c>
      <c r="AS4">
        <v>8.3835513520141927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29.558051815302321</v>
      </c>
      <c r="BB4">
        <f t="shared" ref="BB4:BB67" si="0">SUM(B4:AZ4)-BA4</f>
        <v>677.57237438810319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82.949265193009538</v>
      </c>
      <c r="L5">
        <v>46.84835449219235</v>
      </c>
      <c r="M5">
        <v>0</v>
      </c>
      <c r="N5">
        <v>30.160893643476754</v>
      </c>
      <c r="O5">
        <v>50.649837598077013</v>
      </c>
      <c r="P5">
        <v>69.406452479444866</v>
      </c>
      <c r="Q5">
        <v>5.5744167102038835</v>
      </c>
      <c r="R5">
        <v>10.823608480403616</v>
      </c>
      <c r="S5">
        <v>6.7367066139184377</v>
      </c>
      <c r="T5">
        <v>0</v>
      </c>
      <c r="U5">
        <v>244.97843529808046</v>
      </c>
      <c r="V5">
        <v>4.9665142542266745</v>
      </c>
      <c r="W5">
        <v>11.678014008673241</v>
      </c>
      <c r="X5">
        <v>37.667879673370749</v>
      </c>
      <c r="Y5">
        <v>0</v>
      </c>
      <c r="Z5">
        <v>5.0205761406804417</v>
      </c>
      <c r="AA5">
        <v>10.762592600709663</v>
      </c>
      <c r="AB5">
        <v>10.089503757044456</v>
      </c>
      <c r="AC5">
        <v>7.4202327043164251</v>
      </c>
      <c r="AD5">
        <v>0</v>
      </c>
      <c r="AE5">
        <v>12.626796936965144</v>
      </c>
      <c r="AF5">
        <v>0</v>
      </c>
      <c r="AG5">
        <v>0</v>
      </c>
      <c r="AH5">
        <v>5.1193667332498434</v>
      </c>
      <c r="AI5">
        <v>0</v>
      </c>
      <c r="AJ5">
        <v>0</v>
      </c>
      <c r="AK5">
        <v>13.122477156752245</v>
      </c>
      <c r="AL5">
        <v>13.646850638262867</v>
      </c>
      <c r="AM5">
        <v>4.0357696839908153</v>
      </c>
      <c r="AN5">
        <v>0</v>
      </c>
      <c r="AO5">
        <v>0</v>
      </c>
      <c r="AP5">
        <v>1.5371404086265728</v>
      </c>
      <c r="AQ5">
        <v>0</v>
      </c>
      <c r="AR5">
        <v>12.96705141849603</v>
      </c>
      <c r="AS5">
        <v>8.3835513520141927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29.559801637404554</v>
      </c>
      <c r="BB5">
        <f t="shared" si="0"/>
        <v>677.61248633878142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82.949265193009538</v>
      </c>
      <c r="L6">
        <v>46.84835449219235</v>
      </c>
      <c r="M6">
        <v>0</v>
      </c>
      <c r="N6">
        <v>30.160893643476754</v>
      </c>
      <c r="O6">
        <v>50.649837598077013</v>
      </c>
      <c r="P6">
        <v>69.406452479444866</v>
      </c>
      <c r="Q6">
        <v>5.5744167102038835</v>
      </c>
      <c r="R6">
        <v>10.823608480403616</v>
      </c>
      <c r="S6">
        <v>6.7367066139184377</v>
      </c>
      <c r="T6">
        <v>0</v>
      </c>
      <c r="U6">
        <v>244.97843529808046</v>
      </c>
      <c r="V6">
        <v>4.9665142542266745</v>
      </c>
      <c r="W6">
        <v>11.678014008673241</v>
      </c>
      <c r="X6">
        <v>37.667879673370749</v>
      </c>
      <c r="Y6">
        <v>0</v>
      </c>
      <c r="Z6">
        <v>5.0205761406804417</v>
      </c>
      <c r="AA6">
        <v>10.762592600709663</v>
      </c>
      <c r="AB6">
        <v>10.089503757044456</v>
      </c>
      <c r="AC6">
        <v>7.4202327043164251</v>
      </c>
      <c r="AD6">
        <v>0</v>
      </c>
      <c r="AE6">
        <v>12.626796936965144</v>
      </c>
      <c r="AF6">
        <v>0</v>
      </c>
      <c r="AG6">
        <v>0</v>
      </c>
      <c r="AH6">
        <v>5.1193667332498434</v>
      </c>
      <c r="AI6">
        <v>0</v>
      </c>
      <c r="AJ6">
        <v>0</v>
      </c>
      <c r="AK6">
        <v>13.122477156752245</v>
      </c>
      <c r="AL6">
        <v>13.646850638262867</v>
      </c>
      <c r="AM6">
        <v>4.0357696839908153</v>
      </c>
      <c r="AN6">
        <v>0</v>
      </c>
      <c r="AO6">
        <v>0</v>
      </c>
      <c r="AP6">
        <v>1.5371404086265728</v>
      </c>
      <c r="AQ6">
        <v>0</v>
      </c>
      <c r="AR6">
        <v>13.530836424122521</v>
      </c>
      <c r="AS6">
        <v>8.3835513520141927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29.583367850639746</v>
      </c>
      <c r="BB6">
        <f t="shared" si="0"/>
        <v>678.15270513117275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82.949265193009538</v>
      </c>
      <c r="L7">
        <v>47.42190618673331</v>
      </c>
      <c r="M7">
        <v>0</v>
      </c>
      <c r="N7">
        <v>30.160893643476754</v>
      </c>
      <c r="O7">
        <v>50.649837598077013</v>
      </c>
      <c r="P7">
        <v>69.406452479444866</v>
      </c>
      <c r="Q7">
        <v>5.5749300080829549</v>
      </c>
      <c r="R7">
        <v>10.823608480403616</v>
      </c>
      <c r="S7">
        <v>6.7366915818135826</v>
      </c>
      <c r="T7">
        <v>0</v>
      </c>
      <c r="U7">
        <v>244.97843529808046</v>
      </c>
      <c r="V7">
        <v>4.9665142542266745</v>
      </c>
      <c r="W7">
        <v>11.678014008673241</v>
      </c>
      <c r="X7">
        <v>37.667879673370749</v>
      </c>
      <c r="Y7">
        <v>0</v>
      </c>
      <c r="Z7">
        <v>5.0205761406804417</v>
      </c>
      <c r="AA7">
        <v>10.762592600709663</v>
      </c>
      <c r="AB7">
        <v>10.089503757044456</v>
      </c>
      <c r="AC7">
        <v>7.4202327043164251</v>
      </c>
      <c r="AD7">
        <v>0</v>
      </c>
      <c r="AE7">
        <v>12.626796936965144</v>
      </c>
      <c r="AF7">
        <v>0</v>
      </c>
      <c r="AG7">
        <v>0</v>
      </c>
      <c r="AH7">
        <v>0</v>
      </c>
      <c r="AI7">
        <v>0</v>
      </c>
      <c r="AJ7">
        <v>0</v>
      </c>
      <c r="AK7">
        <v>13.122477156752245</v>
      </c>
      <c r="AL7">
        <v>13.646850638262867</v>
      </c>
      <c r="AM7">
        <v>4.0357696839908153</v>
      </c>
      <c r="AN7">
        <v>0</v>
      </c>
      <c r="AO7">
        <v>0</v>
      </c>
      <c r="AP7">
        <v>1.5371404086265728</v>
      </c>
      <c r="AQ7">
        <v>0</v>
      </c>
      <c r="AR7">
        <v>13.530836424122521</v>
      </c>
      <c r="AS7">
        <v>8.1471627165518683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29.383492564568748</v>
      </c>
      <c r="BB7">
        <f t="shared" si="0"/>
        <v>673.57087500884688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82.945798977305969</v>
      </c>
      <c r="L8">
        <v>50.093833525009082</v>
      </c>
      <c r="M8">
        <v>0</v>
      </c>
      <c r="N8">
        <v>30.160893643476754</v>
      </c>
      <c r="O8">
        <v>50.649837598077013</v>
      </c>
      <c r="P8">
        <v>69.406452479444866</v>
      </c>
      <c r="Q8">
        <v>5.5749300080829549</v>
      </c>
      <c r="R8">
        <v>10.823608480403616</v>
      </c>
      <c r="S8">
        <v>6.7366915818135826</v>
      </c>
      <c r="T8">
        <v>0</v>
      </c>
      <c r="U8">
        <v>244.97843529808046</v>
      </c>
      <c r="V8">
        <v>4.9665142542266745</v>
      </c>
      <c r="W8">
        <v>11.678014008673241</v>
      </c>
      <c r="X8">
        <v>37.667879673370749</v>
      </c>
      <c r="Y8">
        <v>0</v>
      </c>
      <c r="Z8">
        <v>5.0205761406804417</v>
      </c>
      <c r="AA8">
        <v>10.762592600709663</v>
      </c>
      <c r="AB8">
        <v>10.089503757044456</v>
      </c>
      <c r="AC8">
        <v>7.4202327043164251</v>
      </c>
      <c r="AD8">
        <v>0</v>
      </c>
      <c r="AE8">
        <v>12.626796936965144</v>
      </c>
      <c r="AF8">
        <v>0</v>
      </c>
      <c r="AG8">
        <v>0</v>
      </c>
      <c r="AH8">
        <v>0</v>
      </c>
      <c r="AI8">
        <v>0</v>
      </c>
      <c r="AJ8">
        <v>0</v>
      </c>
      <c r="AK8">
        <v>13.122477156752245</v>
      </c>
      <c r="AL8">
        <v>13.646850638262867</v>
      </c>
      <c r="AM8">
        <v>4.0357696839908153</v>
      </c>
      <c r="AN8">
        <v>0</v>
      </c>
      <c r="AO8">
        <v>0</v>
      </c>
      <c r="AP8">
        <v>1.5371404086265728</v>
      </c>
      <c r="AQ8">
        <v>0</v>
      </c>
      <c r="AR8">
        <v>12.96705141849603</v>
      </c>
      <c r="AS8">
        <v>8.1471627165518683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29.471468026257082</v>
      </c>
      <c r="BB8">
        <f t="shared" si="0"/>
        <v>675.58757566410418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42.861394569101819</v>
      </c>
      <c r="L9">
        <v>17.094033259373415</v>
      </c>
      <c r="M9">
        <v>0</v>
      </c>
      <c r="N9">
        <v>30.160893643476754</v>
      </c>
      <c r="O9">
        <v>50.649837598077013</v>
      </c>
      <c r="P9">
        <v>69.406452479444866</v>
      </c>
      <c r="Q9">
        <v>2.8587764049780842</v>
      </c>
      <c r="R9">
        <v>5.0702853143160178</v>
      </c>
      <c r="S9">
        <v>3.0992337582387419</v>
      </c>
      <c r="T9">
        <v>0</v>
      </c>
      <c r="U9">
        <v>244.97843529808046</v>
      </c>
      <c r="V9">
        <v>4.9665142542266745</v>
      </c>
      <c r="W9">
        <v>11.678014008673241</v>
      </c>
      <c r="X9">
        <v>37.667879673370749</v>
      </c>
      <c r="Y9">
        <v>0</v>
      </c>
      <c r="Z9">
        <v>5.0205761406804417</v>
      </c>
      <c r="AA9">
        <v>10.762592600709663</v>
      </c>
      <c r="AB9">
        <v>10.089503757044456</v>
      </c>
      <c r="AC9">
        <v>7.4202327043164251</v>
      </c>
      <c r="AD9">
        <v>0</v>
      </c>
      <c r="AE9">
        <v>12.626796936965144</v>
      </c>
      <c r="AF9">
        <v>0</v>
      </c>
      <c r="AG9">
        <v>0</v>
      </c>
      <c r="AH9">
        <v>0</v>
      </c>
      <c r="AI9">
        <v>0</v>
      </c>
      <c r="AJ9">
        <v>0</v>
      </c>
      <c r="AK9">
        <v>13.122477156752245</v>
      </c>
      <c r="AL9">
        <v>13.646850638262867</v>
      </c>
      <c r="AM9">
        <v>4.0357696839908153</v>
      </c>
      <c r="AN9">
        <v>0</v>
      </c>
      <c r="AO9">
        <v>0</v>
      </c>
      <c r="AP9">
        <v>0</v>
      </c>
      <c r="AQ9">
        <v>0</v>
      </c>
      <c r="AR9">
        <v>12.96705141849603</v>
      </c>
      <c r="AS9">
        <v>8.1471627165518683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25.846225935832326</v>
      </c>
      <c r="BB9">
        <f t="shared" si="0"/>
        <v>592.48453807929525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40.211038451492399</v>
      </c>
      <c r="L10">
        <v>17.094033259373415</v>
      </c>
      <c r="M10">
        <v>0</v>
      </c>
      <c r="N10">
        <v>30.160893643476754</v>
      </c>
      <c r="O10">
        <v>50.649837598077013</v>
      </c>
      <c r="P10">
        <v>69.406452479444866</v>
      </c>
      <c r="Q10">
        <v>2.0135206699005233</v>
      </c>
      <c r="R10">
        <v>5.0271833694861012</v>
      </c>
      <c r="S10">
        <v>3.0174399045409785</v>
      </c>
      <c r="T10">
        <v>0</v>
      </c>
      <c r="U10">
        <v>244.97843529808046</v>
      </c>
      <c r="V10">
        <v>4.9665142542266745</v>
      </c>
      <c r="W10">
        <v>11.678014008673241</v>
      </c>
      <c r="X10">
        <v>37.667879673370749</v>
      </c>
      <c r="Y10">
        <v>0</v>
      </c>
      <c r="Z10">
        <v>5.0205761406804417</v>
      </c>
      <c r="AA10">
        <v>10.762592600709663</v>
      </c>
      <c r="AB10">
        <v>10.089503757044456</v>
      </c>
      <c r="AC10">
        <v>7.4202327043164251</v>
      </c>
      <c r="AD10">
        <v>0</v>
      </c>
      <c r="AE10">
        <v>12.626796936965144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13.122477156752245</v>
      </c>
      <c r="AL10">
        <v>13.646850638262867</v>
      </c>
      <c r="AM10">
        <v>4.0357696839908153</v>
      </c>
      <c r="AN10">
        <v>0</v>
      </c>
      <c r="AO10">
        <v>0</v>
      </c>
      <c r="AP10">
        <v>0</v>
      </c>
      <c r="AQ10">
        <v>0</v>
      </c>
      <c r="AR10">
        <v>12.96705141849603</v>
      </c>
      <c r="AS10">
        <v>8.1471627165518683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25.694888716011551</v>
      </c>
      <c r="BB10">
        <f t="shared" si="0"/>
        <v>589.01536764790137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38.738573754245017</v>
      </c>
      <c r="L11">
        <v>17.094033259373415</v>
      </c>
      <c r="M11">
        <v>0</v>
      </c>
      <c r="N11">
        <v>30.160893643476754</v>
      </c>
      <c r="O11">
        <v>50.649837598077013</v>
      </c>
      <c r="P11">
        <v>69.406452479444866</v>
      </c>
      <c r="Q11">
        <v>2.0135206699005233</v>
      </c>
      <c r="R11">
        <v>10.051116986643647</v>
      </c>
      <c r="S11">
        <v>3.0174399045409785</v>
      </c>
      <c r="T11">
        <v>0</v>
      </c>
      <c r="U11">
        <v>244.97843529808046</v>
      </c>
      <c r="V11">
        <v>4.9665142542266745</v>
      </c>
      <c r="W11">
        <v>11.678014008673241</v>
      </c>
      <c r="X11">
        <v>37.667879673370749</v>
      </c>
      <c r="Y11">
        <v>0</v>
      </c>
      <c r="Z11">
        <v>5.0205761406804417</v>
      </c>
      <c r="AA11">
        <v>10.762592600709663</v>
      </c>
      <c r="AB11">
        <v>6.7059118764349819</v>
      </c>
      <c r="AC11">
        <v>7.4202327043164251</v>
      </c>
      <c r="AD11">
        <v>0</v>
      </c>
      <c r="AE11">
        <v>12.626796936965144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13.122477156752245</v>
      </c>
      <c r="AL11">
        <v>13.646850638262867</v>
      </c>
      <c r="AM11">
        <v>4.0357696839908153</v>
      </c>
      <c r="AN11">
        <v>0</v>
      </c>
      <c r="AO11">
        <v>0</v>
      </c>
      <c r="AP11">
        <v>0</v>
      </c>
      <c r="AQ11">
        <v>0</v>
      </c>
      <c r="AR11">
        <v>12.96705141849603</v>
      </c>
      <c r="AS11">
        <v>8.1471627165518683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25.70190597625432</v>
      </c>
      <c r="BB11">
        <f t="shared" si="0"/>
        <v>589.17622742695937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38.738573754245017</v>
      </c>
      <c r="L12">
        <v>17.093826185150732</v>
      </c>
      <c r="M12">
        <v>0</v>
      </c>
      <c r="N12">
        <v>30.160893643476754</v>
      </c>
      <c r="O12">
        <v>50.649837598077013</v>
      </c>
      <c r="P12">
        <v>69.406452479444866</v>
      </c>
      <c r="Q12">
        <v>2.0135206699005233</v>
      </c>
      <c r="R12">
        <v>5.0271833694861012</v>
      </c>
      <c r="S12">
        <v>3.0174399045409785</v>
      </c>
      <c r="T12">
        <v>0</v>
      </c>
      <c r="U12">
        <v>244.97843529808046</v>
      </c>
      <c r="V12">
        <v>4.9665142542266745</v>
      </c>
      <c r="W12">
        <v>11.678014008673241</v>
      </c>
      <c r="X12">
        <v>37.667879673370749</v>
      </c>
      <c r="Y12">
        <v>0</v>
      </c>
      <c r="Z12">
        <v>5.0205761406804417</v>
      </c>
      <c r="AA12">
        <v>10.762592600709663</v>
      </c>
      <c r="AB12">
        <v>6.7059118764349819</v>
      </c>
      <c r="AC12">
        <v>7.4202327043164251</v>
      </c>
      <c r="AD12">
        <v>0</v>
      </c>
      <c r="AE12">
        <v>12.626796936965144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13.122477156752245</v>
      </c>
      <c r="AL12">
        <v>13.646850638262867</v>
      </c>
      <c r="AM12">
        <v>4.0357696839908153</v>
      </c>
      <c r="AN12">
        <v>0</v>
      </c>
      <c r="AO12">
        <v>0</v>
      </c>
      <c r="AP12">
        <v>0</v>
      </c>
      <c r="AQ12">
        <v>0</v>
      </c>
      <c r="AR12">
        <v>12.96705141849603</v>
      </c>
      <c r="AS12">
        <v>8.1471627165518683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25.491896895354625</v>
      </c>
      <c r="BB12">
        <f t="shared" si="0"/>
        <v>584.3620958164787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39.030727532415746</v>
      </c>
      <c r="L13">
        <v>20.109471704056148</v>
      </c>
      <c r="M13">
        <v>0</v>
      </c>
      <c r="N13">
        <v>30.160893643476754</v>
      </c>
      <c r="O13">
        <v>50.649837598077013</v>
      </c>
      <c r="P13">
        <v>69.406452479444866</v>
      </c>
      <c r="Q13">
        <v>5.5749300080829549</v>
      </c>
      <c r="R13">
        <v>10.823608480403616</v>
      </c>
      <c r="S13">
        <v>6.7366915818135826</v>
      </c>
      <c r="T13">
        <v>0</v>
      </c>
      <c r="U13">
        <v>244.97843529808046</v>
      </c>
      <c r="V13">
        <v>4.9665142542266745</v>
      </c>
      <c r="W13">
        <v>11.678014008673241</v>
      </c>
      <c r="X13">
        <v>37.667879673370749</v>
      </c>
      <c r="Y13">
        <v>0</v>
      </c>
      <c r="Z13">
        <v>5.0205761406804417</v>
      </c>
      <c r="AA13">
        <v>10.762592600709663</v>
      </c>
      <c r="AB13">
        <v>6.7059118764349819</v>
      </c>
      <c r="AC13">
        <v>7.4202327043164251</v>
      </c>
      <c r="AD13">
        <v>0</v>
      </c>
      <c r="AE13">
        <v>12.626796936965144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13.122477156752245</v>
      </c>
      <c r="AL13">
        <v>13.646850638262867</v>
      </c>
      <c r="AM13">
        <v>4.0357696839908153</v>
      </c>
      <c r="AN13">
        <v>0</v>
      </c>
      <c r="AO13">
        <v>0</v>
      </c>
      <c r="AP13">
        <v>0</v>
      </c>
      <c r="AQ13">
        <v>0</v>
      </c>
      <c r="AR13">
        <v>12.96705141849603</v>
      </c>
      <c r="AS13">
        <v>8.1471627165518683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26.176785106054783</v>
      </c>
      <c r="BB13">
        <f t="shared" si="0"/>
        <v>600.06209302922741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38.738654719143618</v>
      </c>
      <c r="L14">
        <v>20.109471704056148</v>
      </c>
      <c r="M14">
        <v>0</v>
      </c>
      <c r="N14">
        <v>30.160893643476754</v>
      </c>
      <c r="O14">
        <v>50.649837598077013</v>
      </c>
      <c r="P14">
        <v>69.406452479444866</v>
      </c>
      <c r="Q14">
        <v>5.5749300080829549</v>
      </c>
      <c r="R14">
        <v>10.823608480403616</v>
      </c>
      <c r="S14">
        <v>6.7366915818135826</v>
      </c>
      <c r="T14">
        <v>0</v>
      </c>
      <c r="U14">
        <v>244.97843529808046</v>
      </c>
      <c r="V14">
        <v>4.9665142542266745</v>
      </c>
      <c r="W14">
        <v>11.678014008673241</v>
      </c>
      <c r="X14">
        <v>37.667879673370749</v>
      </c>
      <c r="Y14">
        <v>0</v>
      </c>
      <c r="Z14">
        <v>5.0205761406804417</v>
      </c>
      <c r="AA14">
        <v>10.762592600709663</v>
      </c>
      <c r="AB14">
        <v>6.7059118764349819</v>
      </c>
      <c r="AC14">
        <v>7.4202327043164251</v>
      </c>
      <c r="AD14">
        <v>0</v>
      </c>
      <c r="AE14">
        <v>12.626796936965144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13.122477156752245</v>
      </c>
      <c r="AL14">
        <v>13.646850638262867</v>
      </c>
      <c r="AM14">
        <v>4.0357696839908153</v>
      </c>
      <c r="AN14">
        <v>0</v>
      </c>
      <c r="AO14">
        <v>0</v>
      </c>
      <c r="AP14">
        <v>0</v>
      </c>
      <c r="AQ14">
        <v>0</v>
      </c>
      <c r="AR14">
        <v>12.96705141849603</v>
      </c>
      <c r="AS14">
        <v>8.1471627165518683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26.164576462460008</v>
      </c>
      <c r="BB14">
        <f t="shared" si="0"/>
        <v>599.78222885955006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39.302662906187351</v>
      </c>
      <c r="L15">
        <v>16.217105137832327</v>
      </c>
      <c r="M15">
        <v>0</v>
      </c>
      <c r="N15">
        <v>30.160893643476754</v>
      </c>
      <c r="O15">
        <v>50.649837598077013</v>
      </c>
      <c r="P15">
        <v>69.406452479444866</v>
      </c>
      <c r="Q15">
        <v>2.7872013928831487</v>
      </c>
      <c r="R15">
        <v>9.2162569579202742</v>
      </c>
      <c r="S15">
        <v>3.5179304214407865</v>
      </c>
      <c r="T15">
        <v>0</v>
      </c>
      <c r="U15">
        <v>244.97843529808046</v>
      </c>
      <c r="V15">
        <v>4.9665142542266745</v>
      </c>
      <c r="W15">
        <v>11.678014008673241</v>
      </c>
      <c r="X15">
        <v>37.667879673370749</v>
      </c>
      <c r="Y15">
        <v>0</v>
      </c>
      <c r="Z15">
        <v>5.0205761406804417</v>
      </c>
      <c r="AA15">
        <v>10.762592600709663</v>
      </c>
      <c r="AB15">
        <v>6.7059118764349819</v>
      </c>
      <c r="AC15">
        <v>7.4202327043164251</v>
      </c>
      <c r="AD15">
        <v>0</v>
      </c>
      <c r="AE15">
        <v>12.626796936965144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13.122477156752245</v>
      </c>
      <c r="AL15">
        <v>13.646850638262867</v>
      </c>
      <c r="AM15">
        <v>4.0357696839908153</v>
      </c>
      <c r="AN15">
        <v>0</v>
      </c>
      <c r="AO15">
        <v>0</v>
      </c>
      <c r="AP15">
        <v>0</v>
      </c>
      <c r="AQ15">
        <v>0</v>
      </c>
      <c r="AR15">
        <v>12.96705141849603</v>
      </c>
      <c r="AS15">
        <v>8.1471627165518683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25.707192515951544</v>
      </c>
      <c r="BB15">
        <f t="shared" si="0"/>
        <v>589.29741312882254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39.302662906187351</v>
      </c>
      <c r="L16">
        <v>16.217105137832327</v>
      </c>
      <c r="M16">
        <v>0</v>
      </c>
      <c r="N16">
        <v>30.160893643476754</v>
      </c>
      <c r="O16">
        <v>50.649837598077013</v>
      </c>
      <c r="P16">
        <v>69.406452479444866</v>
      </c>
      <c r="Q16">
        <v>2.7872013928831487</v>
      </c>
      <c r="R16">
        <v>9.2162569579202742</v>
      </c>
      <c r="S16">
        <v>3.5179304214407865</v>
      </c>
      <c r="T16">
        <v>0</v>
      </c>
      <c r="U16">
        <v>244.97843529808046</v>
      </c>
      <c r="V16">
        <v>4.9665142542266745</v>
      </c>
      <c r="W16">
        <v>11.678014008673241</v>
      </c>
      <c r="X16">
        <v>37.667879673370749</v>
      </c>
      <c r="Y16">
        <v>0</v>
      </c>
      <c r="Z16">
        <v>5.0205761406804417</v>
      </c>
      <c r="AA16">
        <v>10.762592600709663</v>
      </c>
      <c r="AB16">
        <v>6.7059118764349819</v>
      </c>
      <c r="AC16">
        <v>7.4202327043164251</v>
      </c>
      <c r="AD16">
        <v>0</v>
      </c>
      <c r="AE16">
        <v>12.626796936965144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13.122477156752245</v>
      </c>
      <c r="AL16">
        <v>13.646850638262867</v>
      </c>
      <c r="AM16">
        <v>4.0357696839908153</v>
      </c>
      <c r="AN16">
        <v>0</v>
      </c>
      <c r="AO16">
        <v>0</v>
      </c>
      <c r="AP16">
        <v>0</v>
      </c>
      <c r="AQ16">
        <v>0</v>
      </c>
      <c r="AR16">
        <v>12.96705141849603</v>
      </c>
      <c r="AS16">
        <v>8.1471627165518683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25.707192515951544</v>
      </c>
      <c r="BB16">
        <f t="shared" si="0"/>
        <v>589.29741312882254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39.302662906187351</v>
      </c>
      <c r="L17">
        <v>16.217098998563468</v>
      </c>
      <c r="M17">
        <v>0</v>
      </c>
      <c r="N17">
        <v>30.160893643476754</v>
      </c>
      <c r="O17">
        <v>50.649837598077013</v>
      </c>
      <c r="P17">
        <v>69.406452479444866</v>
      </c>
      <c r="Q17">
        <v>2.7872013928831487</v>
      </c>
      <c r="R17">
        <v>4.694580210921246</v>
      </c>
      <c r="S17">
        <v>3.5179304214407865</v>
      </c>
      <c r="T17">
        <v>0</v>
      </c>
      <c r="U17">
        <v>244.97843529808046</v>
      </c>
      <c r="V17">
        <v>4.9665142542266745</v>
      </c>
      <c r="W17">
        <v>5.0308532365595138</v>
      </c>
      <c r="X17">
        <v>25.130585136547531</v>
      </c>
      <c r="Y17">
        <v>0</v>
      </c>
      <c r="Z17">
        <v>4.6908145835942383</v>
      </c>
      <c r="AA17">
        <v>10.762592600709663</v>
      </c>
      <c r="AB17">
        <v>10.089503757044456</v>
      </c>
      <c r="AC17">
        <v>7.4202327043164251</v>
      </c>
      <c r="AD17">
        <v>0</v>
      </c>
      <c r="AE17">
        <v>12.626796936965144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13.122477156752245</v>
      </c>
      <c r="AL17">
        <v>13.646850638262867</v>
      </c>
      <c r="AM17">
        <v>4.0357696839908153</v>
      </c>
      <c r="AN17">
        <v>0</v>
      </c>
      <c r="AO17">
        <v>0</v>
      </c>
      <c r="AP17">
        <v>0</v>
      </c>
      <c r="AQ17">
        <v>0</v>
      </c>
      <c r="AR17">
        <v>12.96705141849603</v>
      </c>
      <c r="AS17">
        <v>8.1471627165518683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24.843926046915247</v>
      </c>
      <c r="BB17">
        <f t="shared" si="0"/>
        <v>569.50837172617719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39.302662906187351</v>
      </c>
      <c r="L18">
        <v>16.217098998563468</v>
      </c>
      <c r="M18">
        <v>0</v>
      </c>
      <c r="N18">
        <v>30.160893643476754</v>
      </c>
      <c r="O18">
        <v>50.649837598077013</v>
      </c>
      <c r="P18">
        <v>69.406452479444866</v>
      </c>
      <c r="Q18">
        <v>2.7872013928831487</v>
      </c>
      <c r="R18">
        <v>4.694580210921246</v>
      </c>
      <c r="S18">
        <v>3.5179304214407865</v>
      </c>
      <c r="T18">
        <v>0</v>
      </c>
      <c r="U18">
        <v>244.97843529808046</v>
      </c>
      <c r="V18">
        <v>4.9665142542266745</v>
      </c>
      <c r="W18">
        <v>5.0308532365595138</v>
      </c>
      <c r="X18">
        <v>25.130585136547531</v>
      </c>
      <c r="Y18">
        <v>0</v>
      </c>
      <c r="Z18">
        <v>3.3470506720935078</v>
      </c>
      <c r="AA18">
        <v>10.762592600709663</v>
      </c>
      <c r="AB18">
        <v>10.089503757044456</v>
      </c>
      <c r="AC18">
        <v>7.4202327043164251</v>
      </c>
      <c r="AD18">
        <v>0</v>
      </c>
      <c r="AE18">
        <v>12.626796936965144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13.122477156752245</v>
      </c>
      <c r="AL18">
        <v>13.646850638262867</v>
      </c>
      <c r="AM18">
        <v>4.0357696839908153</v>
      </c>
      <c r="AN18">
        <v>0</v>
      </c>
      <c r="AO18">
        <v>0</v>
      </c>
      <c r="AP18">
        <v>0</v>
      </c>
      <c r="AQ18">
        <v>0</v>
      </c>
      <c r="AR18">
        <v>12.96705141849603</v>
      </c>
      <c r="AS18">
        <v>8.1471627165518683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24.787756715414513</v>
      </c>
      <c r="BB18">
        <f t="shared" si="0"/>
        <v>568.22077714617728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39.499558234126134</v>
      </c>
      <c r="L19">
        <v>16.217098998563468</v>
      </c>
      <c r="M19">
        <v>0</v>
      </c>
      <c r="N19">
        <v>30.160893643476754</v>
      </c>
      <c r="O19">
        <v>50.649837598077013</v>
      </c>
      <c r="P19">
        <v>69.406452479444866</v>
      </c>
      <c r="Q19">
        <v>2.7872013928831487</v>
      </c>
      <c r="R19">
        <v>4.6960613304642331</v>
      </c>
      <c r="S19">
        <v>3.5179304214407865</v>
      </c>
      <c r="T19">
        <v>0</v>
      </c>
      <c r="U19">
        <v>244.97843529808046</v>
      </c>
      <c r="V19">
        <v>4.9665142542266745</v>
      </c>
      <c r="W19">
        <v>5.0308532365595138</v>
      </c>
      <c r="X19">
        <v>25.130585136547531</v>
      </c>
      <c r="Y19">
        <v>0</v>
      </c>
      <c r="Z19">
        <v>3.3470506720935078</v>
      </c>
      <c r="AA19">
        <v>10.762592600709663</v>
      </c>
      <c r="AB19">
        <v>10.089503757044456</v>
      </c>
      <c r="AC19">
        <v>7.4202327043164251</v>
      </c>
      <c r="AD19">
        <v>0</v>
      </c>
      <c r="AE19">
        <v>12.626796936965144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13.122477156752245</v>
      </c>
      <c r="AL19">
        <v>13.646850638262867</v>
      </c>
      <c r="AM19">
        <v>4.0357696839908153</v>
      </c>
      <c r="AN19">
        <v>0</v>
      </c>
      <c r="AO19">
        <v>0</v>
      </c>
      <c r="AP19">
        <v>0</v>
      </c>
      <c r="AQ19">
        <v>0</v>
      </c>
      <c r="AR19">
        <v>12.96705141849603</v>
      </c>
      <c r="AS19">
        <v>8.1471627165518683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24.796048850919252</v>
      </c>
      <c r="BB19">
        <f t="shared" si="0"/>
        <v>568.41086145815416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39.302662906187351</v>
      </c>
      <c r="L20">
        <v>16.217098998563468</v>
      </c>
      <c r="M20">
        <v>0</v>
      </c>
      <c r="N20">
        <v>30.160893643476754</v>
      </c>
      <c r="O20">
        <v>50.649837598077013</v>
      </c>
      <c r="P20">
        <v>69.406452479444866</v>
      </c>
      <c r="Q20">
        <v>2.7872013928831487</v>
      </c>
      <c r="R20">
        <v>4.6960613304642331</v>
      </c>
      <c r="S20">
        <v>3.5179304214407865</v>
      </c>
      <c r="T20">
        <v>0</v>
      </c>
      <c r="U20">
        <v>244.97843529808046</v>
      </c>
      <c r="V20">
        <v>4.9665142542266745</v>
      </c>
      <c r="W20">
        <v>5.0308532365595138</v>
      </c>
      <c r="X20">
        <v>25.130585136547531</v>
      </c>
      <c r="Y20">
        <v>0</v>
      </c>
      <c r="Z20">
        <v>3.3470506720935078</v>
      </c>
      <c r="AA20">
        <v>10.762592600709663</v>
      </c>
      <c r="AB20">
        <v>10.089503757044456</v>
      </c>
      <c r="AC20">
        <v>7.4202327043164251</v>
      </c>
      <c r="AD20">
        <v>0</v>
      </c>
      <c r="AE20">
        <v>12.626796936965144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13.122477156752245</v>
      </c>
      <c r="AL20">
        <v>13.646850638262867</v>
      </c>
      <c r="AM20">
        <v>4.0357696839908153</v>
      </c>
      <c r="AN20">
        <v>0</v>
      </c>
      <c r="AO20">
        <v>0</v>
      </c>
      <c r="AP20">
        <v>0</v>
      </c>
      <c r="AQ20">
        <v>0</v>
      </c>
      <c r="AR20">
        <v>12.96705141849603</v>
      </c>
      <c r="AS20">
        <v>8.1471627165518683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24.787818626211415</v>
      </c>
      <c r="BB20">
        <f t="shared" si="0"/>
        <v>568.22219635492331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39.302876127230107</v>
      </c>
      <c r="L21">
        <v>16.217098998563468</v>
      </c>
      <c r="M21">
        <v>0</v>
      </c>
      <c r="N21">
        <v>30.160893643476754</v>
      </c>
      <c r="O21">
        <v>50.649837598077013</v>
      </c>
      <c r="P21">
        <v>69.406452479444866</v>
      </c>
      <c r="Q21">
        <v>2.9635105559228916</v>
      </c>
      <c r="R21">
        <v>4.6960613304642331</v>
      </c>
      <c r="S21">
        <v>3.5684168503172886</v>
      </c>
      <c r="T21">
        <v>0</v>
      </c>
      <c r="U21">
        <v>244.97843529808046</v>
      </c>
      <c r="V21">
        <v>4.9685703947388911</v>
      </c>
      <c r="W21">
        <v>5.0307127124017521</v>
      </c>
      <c r="X21">
        <v>15.08006536627245</v>
      </c>
      <c r="Y21">
        <v>0</v>
      </c>
      <c r="Z21">
        <v>3.3470506720935078</v>
      </c>
      <c r="AA21">
        <v>10.762592600709663</v>
      </c>
      <c r="AB21">
        <v>10.089503757044456</v>
      </c>
      <c r="AC21">
        <v>7.4202327043164251</v>
      </c>
      <c r="AD21">
        <v>0</v>
      </c>
      <c r="AE21">
        <v>12.626796936965144</v>
      </c>
      <c r="AF21">
        <v>0</v>
      </c>
      <c r="AG21">
        <v>0</v>
      </c>
      <c r="AH21">
        <v>5.6313033027551649</v>
      </c>
      <c r="AI21">
        <v>0.81254689288248794</v>
      </c>
      <c r="AJ21">
        <v>0</v>
      </c>
      <c r="AK21">
        <v>13.122477156752245</v>
      </c>
      <c r="AL21">
        <v>14.536862417466629</v>
      </c>
      <c r="AM21">
        <v>4.0357696839908153</v>
      </c>
      <c r="AN21">
        <v>0</v>
      </c>
      <c r="AO21">
        <v>0</v>
      </c>
      <c r="AP21">
        <v>1.5371404086265728</v>
      </c>
      <c r="AQ21">
        <v>0</v>
      </c>
      <c r="AR21">
        <v>12.96705141849603</v>
      </c>
      <c r="AS21">
        <v>8.1471627165518683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24.748083840588169</v>
      </c>
      <c r="BB21">
        <f t="shared" si="0"/>
        <v>567.31133818305284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39.302876127230107</v>
      </c>
      <c r="L22">
        <v>16.217098998563468</v>
      </c>
      <c r="M22">
        <v>0</v>
      </c>
      <c r="N22">
        <v>30.160893643476754</v>
      </c>
      <c r="O22">
        <v>50.649837598077013</v>
      </c>
      <c r="P22">
        <v>69.406452479444866</v>
      </c>
      <c r="Q22">
        <v>2.9635105559228916</v>
      </c>
      <c r="R22">
        <v>4.6960613304642331</v>
      </c>
      <c r="S22">
        <v>3.5684168503172886</v>
      </c>
      <c r="T22">
        <v>0</v>
      </c>
      <c r="U22">
        <v>244.97843529808046</v>
      </c>
      <c r="V22">
        <v>4.9685703947388911</v>
      </c>
      <c r="W22">
        <v>5.0270658589953134</v>
      </c>
      <c r="X22">
        <v>15.08006536627245</v>
      </c>
      <c r="Y22">
        <v>0</v>
      </c>
      <c r="Z22">
        <v>3.3470506720935078</v>
      </c>
      <c r="AA22">
        <v>10.762592600709663</v>
      </c>
      <c r="AB22">
        <v>10.089503757044456</v>
      </c>
      <c r="AC22">
        <v>7.4202327043164251</v>
      </c>
      <c r="AD22">
        <v>0</v>
      </c>
      <c r="AE22">
        <v>12.626796936965144</v>
      </c>
      <c r="AF22">
        <v>0</v>
      </c>
      <c r="AG22">
        <v>0</v>
      </c>
      <c r="AH22">
        <v>12.644835888227927</v>
      </c>
      <c r="AI22">
        <v>1.9501129315800456</v>
      </c>
      <c r="AJ22">
        <v>0</v>
      </c>
      <c r="AK22">
        <v>13.122477156752245</v>
      </c>
      <c r="AL22">
        <v>21.65695850635748</v>
      </c>
      <c r="AM22">
        <v>4.0357696839908153</v>
      </c>
      <c r="AN22">
        <v>0</v>
      </c>
      <c r="AO22">
        <v>0</v>
      </c>
      <c r="AP22">
        <v>1.5371404086265728</v>
      </c>
      <c r="AQ22">
        <v>0</v>
      </c>
      <c r="AR22">
        <v>12.96705141849603</v>
      </c>
      <c r="AS22">
        <v>8.1471627165518683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25.386267341121741</v>
      </c>
      <c r="BB22">
        <f t="shared" si="0"/>
        <v>581.94070254217388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39.302876127230107</v>
      </c>
      <c r="L23">
        <v>16.217098998563468</v>
      </c>
      <c r="M23">
        <v>0</v>
      </c>
      <c r="N23">
        <v>30.160893643476754</v>
      </c>
      <c r="O23">
        <v>50.649837598077013</v>
      </c>
      <c r="P23">
        <v>69.406452479444866</v>
      </c>
      <c r="Q23">
        <v>1.9415023024137337</v>
      </c>
      <c r="R23">
        <v>7.6706211855562509</v>
      </c>
      <c r="S23">
        <v>3.5684168503172886</v>
      </c>
      <c r="T23">
        <v>0</v>
      </c>
      <c r="U23">
        <v>244.97843529808046</v>
      </c>
      <c r="V23">
        <v>4.9685703947388911</v>
      </c>
      <c r="W23">
        <v>4.881713665585746</v>
      </c>
      <c r="X23">
        <v>25.131537531623689</v>
      </c>
      <c r="Y23">
        <v>0</v>
      </c>
      <c r="Z23">
        <v>3.3470506720935078</v>
      </c>
      <c r="AA23">
        <v>10.762592600709663</v>
      </c>
      <c r="AB23">
        <v>10.089503757044456</v>
      </c>
      <c r="AC23">
        <v>7.4202327043164251</v>
      </c>
      <c r="AD23">
        <v>0</v>
      </c>
      <c r="AE23">
        <v>12.626796936965144</v>
      </c>
      <c r="AF23">
        <v>0</v>
      </c>
      <c r="AG23">
        <v>0</v>
      </c>
      <c r="AH23">
        <v>18.96725396211647</v>
      </c>
      <c r="AI23">
        <v>12.675735026925484</v>
      </c>
      <c r="AJ23">
        <v>0</v>
      </c>
      <c r="AK23">
        <v>13.122477156752245</v>
      </c>
      <c r="AL23">
        <v>21.65695850635748</v>
      </c>
      <c r="AM23">
        <v>4.0357696839908153</v>
      </c>
      <c r="AN23">
        <v>0</v>
      </c>
      <c r="AO23">
        <v>0</v>
      </c>
      <c r="AP23">
        <v>1.5371404086265728</v>
      </c>
      <c r="AQ23">
        <v>0</v>
      </c>
      <c r="AR23">
        <v>13.530836424122521</v>
      </c>
      <c r="AS23">
        <v>8.1471627165518683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26.618134105204238</v>
      </c>
      <c r="BB23">
        <f t="shared" si="0"/>
        <v>610.17933252647651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39.302876127230107</v>
      </c>
      <c r="L24">
        <v>16.217098998563468</v>
      </c>
      <c r="M24">
        <v>0</v>
      </c>
      <c r="N24">
        <v>30.160893643476754</v>
      </c>
      <c r="O24">
        <v>50.649837598077013</v>
      </c>
      <c r="P24">
        <v>69.406452479444866</v>
      </c>
      <c r="Q24">
        <v>2.9655434179260785</v>
      </c>
      <c r="R24">
        <v>7.0347585551024316</v>
      </c>
      <c r="S24">
        <v>3.5711961774508763</v>
      </c>
      <c r="T24">
        <v>0</v>
      </c>
      <c r="U24">
        <v>244.97843529808046</v>
      </c>
      <c r="V24">
        <v>4.9685703947388911</v>
      </c>
      <c r="W24">
        <v>5.2190641086575482</v>
      </c>
      <c r="X24">
        <v>25.129583366736501</v>
      </c>
      <c r="Y24">
        <v>0</v>
      </c>
      <c r="Z24">
        <v>3.3470506720935078</v>
      </c>
      <c r="AA24">
        <v>10.762592600709663</v>
      </c>
      <c r="AB24">
        <v>10.089503757044456</v>
      </c>
      <c r="AC24">
        <v>7.4202327043164251</v>
      </c>
      <c r="AD24">
        <v>0.43847821778334378</v>
      </c>
      <c r="AE24">
        <v>12.626796936965144</v>
      </c>
      <c r="AF24">
        <v>0</v>
      </c>
      <c r="AG24">
        <v>0</v>
      </c>
      <c r="AH24">
        <v>25.289671776455855</v>
      </c>
      <c r="AI24">
        <v>12.675735026925484</v>
      </c>
      <c r="AJ24">
        <v>0</v>
      </c>
      <c r="AK24">
        <v>13.122477156752245</v>
      </c>
      <c r="AL24">
        <v>21.65695850635748</v>
      </c>
      <c r="AM24">
        <v>4.0357696839908153</v>
      </c>
      <c r="AN24">
        <v>0</v>
      </c>
      <c r="AO24">
        <v>0</v>
      </c>
      <c r="AP24">
        <v>1.5371404086265728</v>
      </c>
      <c r="AQ24">
        <v>0</v>
      </c>
      <c r="AR24">
        <v>13.530836424122521</v>
      </c>
      <c r="AS24">
        <v>8.1471627165518683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26.931101160324719</v>
      </c>
      <c r="BB24">
        <f t="shared" si="0"/>
        <v>617.35361559385547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39.302662906187351</v>
      </c>
      <c r="L25">
        <v>16.217337206646921</v>
      </c>
      <c r="M25">
        <v>0</v>
      </c>
      <c r="N25">
        <v>30.160893643476754</v>
      </c>
      <c r="O25">
        <v>50.649837598077013</v>
      </c>
      <c r="P25">
        <v>69.406452479444866</v>
      </c>
      <c r="Q25">
        <v>2.798052630675893</v>
      </c>
      <c r="R25">
        <v>7.0347585551024316</v>
      </c>
      <c r="S25">
        <v>3.5271094642347496</v>
      </c>
      <c r="T25">
        <v>0</v>
      </c>
      <c r="U25">
        <v>244.97843529808046</v>
      </c>
      <c r="V25">
        <v>0</v>
      </c>
      <c r="W25">
        <v>11.47085658718097</v>
      </c>
      <c r="X25">
        <v>37.670610165337173</v>
      </c>
      <c r="Y25">
        <v>0</v>
      </c>
      <c r="Z25">
        <v>3.3470506720935078</v>
      </c>
      <c r="AA25">
        <v>10.762592600709663</v>
      </c>
      <c r="AB25">
        <v>10.089503757044456</v>
      </c>
      <c r="AC25">
        <v>7.4202327043164251</v>
      </c>
      <c r="AD25">
        <v>2.3273075385931952</v>
      </c>
      <c r="AE25">
        <v>12.626796936965144</v>
      </c>
      <c r="AF25">
        <v>0</v>
      </c>
      <c r="AG25">
        <v>0</v>
      </c>
      <c r="AH25">
        <v>25.289671776455855</v>
      </c>
      <c r="AI25">
        <v>12.675735026925484</v>
      </c>
      <c r="AJ25">
        <v>0</v>
      </c>
      <c r="AK25">
        <v>13.122477156752245</v>
      </c>
      <c r="AL25">
        <v>21.65695850635748</v>
      </c>
      <c r="AM25">
        <v>4.0357696839908153</v>
      </c>
      <c r="AN25">
        <v>0</v>
      </c>
      <c r="AO25">
        <v>0</v>
      </c>
      <c r="AP25">
        <v>1.5371404086265728</v>
      </c>
      <c r="AQ25">
        <v>0</v>
      </c>
      <c r="AR25">
        <v>12.96705141849603</v>
      </c>
      <c r="AS25">
        <v>8.1471627165518683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27.555498720921886</v>
      </c>
      <c r="BB25">
        <f t="shared" si="0"/>
        <v>631.66695871740126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39.302662906187351</v>
      </c>
      <c r="L26">
        <v>16.217337206646921</v>
      </c>
      <c r="M26">
        <v>0</v>
      </c>
      <c r="N26">
        <v>30.160893643476754</v>
      </c>
      <c r="O26">
        <v>50.649837598077013</v>
      </c>
      <c r="P26">
        <v>69.406452479444866</v>
      </c>
      <c r="Q26">
        <v>3.4227628657192994</v>
      </c>
      <c r="R26">
        <v>7.0347585551024316</v>
      </c>
      <c r="S26">
        <v>3.9646338742318936</v>
      </c>
      <c r="T26">
        <v>0</v>
      </c>
      <c r="U26">
        <v>244.97843529808046</v>
      </c>
      <c r="V26">
        <v>0</v>
      </c>
      <c r="W26">
        <v>11.471797394203852</v>
      </c>
      <c r="X26">
        <v>37.670610165337173</v>
      </c>
      <c r="Y26">
        <v>0</v>
      </c>
      <c r="Z26">
        <v>3.3470506720935078</v>
      </c>
      <c r="AA26">
        <v>10.762592600709663</v>
      </c>
      <c r="AB26">
        <v>10.089503757044456</v>
      </c>
      <c r="AC26">
        <v>7.4202327043164251</v>
      </c>
      <c r="AD26">
        <v>4.654614833521185</v>
      </c>
      <c r="AE26">
        <v>12.626796936965144</v>
      </c>
      <c r="AF26">
        <v>0</v>
      </c>
      <c r="AG26">
        <v>0</v>
      </c>
      <c r="AH26">
        <v>23.037150559173451</v>
      </c>
      <c r="AI26">
        <v>12.675735026925484</v>
      </c>
      <c r="AJ26">
        <v>0</v>
      </c>
      <c r="AK26">
        <v>13.122477156752245</v>
      </c>
      <c r="AL26">
        <v>21.65695850635748</v>
      </c>
      <c r="AM26">
        <v>4.0357696839908153</v>
      </c>
      <c r="AN26">
        <v>0</v>
      </c>
      <c r="AO26">
        <v>0</v>
      </c>
      <c r="AP26">
        <v>1.5371404086265728</v>
      </c>
      <c r="AQ26">
        <v>0</v>
      </c>
      <c r="AR26">
        <v>12.96705141849603</v>
      </c>
      <c r="AS26">
        <v>8.1471627165518683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27.603065512863726</v>
      </c>
      <c r="BB26">
        <f t="shared" si="0"/>
        <v>632.75735345516853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39.302662906187351</v>
      </c>
      <c r="L27">
        <v>16.217337206646921</v>
      </c>
      <c r="M27">
        <v>0</v>
      </c>
      <c r="N27">
        <v>30.160893643476754</v>
      </c>
      <c r="O27">
        <v>50.649837598077013</v>
      </c>
      <c r="P27">
        <v>69.406452479444866</v>
      </c>
      <c r="Q27">
        <v>3.4227628657192994</v>
      </c>
      <c r="R27">
        <v>7.0347585551024316</v>
      </c>
      <c r="S27">
        <v>3.9646338742318936</v>
      </c>
      <c r="T27">
        <v>0</v>
      </c>
      <c r="U27">
        <v>244.97843529808046</v>
      </c>
      <c r="V27">
        <v>0</v>
      </c>
      <c r="W27">
        <v>11.469569198276892</v>
      </c>
      <c r="X27">
        <v>34.515477247925155</v>
      </c>
      <c r="Y27">
        <v>0</v>
      </c>
      <c r="Z27">
        <v>3.3470506720935078</v>
      </c>
      <c r="AA27">
        <v>10.762592600709663</v>
      </c>
      <c r="AB27">
        <v>10.089503757044456</v>
      </c>
      <c r="AC27">
        <v>6.5024165926236686</v>
      </c>
      <c r="AD27">
        <v>6.981922372114381</v>
      </c>
      <c r="AE27">
        <v>12.626796936965144</v>
      </c>
      <c r="AF27">
        <v>0</v>
      </c>
      <c r="AG27">
        <v>0</v>
      </c>
      <c r="AH27">
        <v>21.757309005635566</v>
      </c>
      <c r="AI27">
        <v>12.675735026925484</v>
      </c>
      <c r="AJ27">
        <v>0</v>
      </c>
      <c r="AK27">
        <v>13.122477156752245</v>
      </c>
      <c r="AL27">
        <v>21.65695850635748</v>
      </c>
      <c r="AM27">
        <v>4.0357696839908153</v>
      </c>
      <c r="AN27">
        <v>0</v>
      </c>
      <c r="AO27">
        <v>0</v>
      </c>
      <c r="AP27">
        <v>0.16352567688898878</v>
      </c>
      <c r="AQ27">
        <v>0</v>
      </c>
      <c r="AR27">
        <v>12.96705141849603</v>
      </c>
      <c r="AS27">
        <v>8.1471627165518683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27.419090087246079</v>
      </c>
      <c r="BB27">
        <f t="shared" si="0"/>
        <v>628.54000290907209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39.302662906187351</v>
      </c>
      <c r="L28">
        <v>16.217337206646921</v>
      </c>
      <c r="M28">
        <v>0</v>
      </c>
      <c r="N28">
        <v>30.160893643476754</v>
      </c>
      <c r="O28">
        <v>50.649837598077013</v>
      </c>
      <c r="P28">
        <v>69.406452479444866</v>
      </c>
      <c r="Q28">
        <v>2.798052630675893</v>
      </c>
      <c r="R28">
        <v>7.0347585551024316</v>
      </c>
      <c r="S28">
        <v>3.5271094642347496</v>
      </c>
      <c r="T28">
        <v>0</v>
      </c>
      <c r="U28">
        <v>244.97843529808046</v>
      </c>
      <c r="V28">
        <v>0</v>
      </c>
      <c r="W28">
        <v>5.0270658589953134</v>
      </c>
      <c r="X28">
        <v>15.078727077161018</v>
      </c>
      <c r="Y28">
        <v>0</v>
      </c>
      <c r="Z28">
        <v>3.3470506720935078</v>
      </c>
      <c r="AA28">
        <v>10.762592600709663</v>
      </c>
      <c r="AB28">
        <v>10.089503757044456</v>
      </c>
      <c r="AC28">
        <v>6.5024165926236686</v>
      </c>
      <c r="AD28">
        <v>6.981922372114381</v>
      </c>
      <c r="AE28">
        <v>12.626796936965144</v>
      </c>
      <c r="AF28">
        <v>0</v>
      </c>
      <c r="AG28">
        <v>0</v>
      </c>
      <c r="AH28">
        <v>25.289671776455855</v>
      </c>
      <c r="AI28">
        <v>8.4504900179503242</v>
      </c>
      <c r="AJ28">
        <v>0</v>
      </c>
      <c r="AK28">
        <v>13.122477156752245</v>
      </c>
      <c r="AL28">
        <v>13.943521142985038</v>
      </c>
      <c r="AM28">
        <v>4.0357696839908153</v>
      </c>
      <c r="AN28">
        <v>0</v>
      </c>
      <c r="AO28">
        <v>0</v>
      </c>
      <c r="AP28">
        <v>0.16352567688898878</v>
      </c>
      <c r="AQ28">
        <v>0</v>
      </c>
      <c r="AR28">
        <v>12.96705141849603</v>
      </c>
      <c r="AS28">
        <v>8.1471627165518683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25.941551723019632</v>
      </c>
      <c r="BB28">
        <f t="shared" si="0"/>
        <v>594.6697335166848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39.302662906187351</v>
      </c>
      <c r="L29">
        <v>16.217337206646921</v>
      </c>
      <c r="M29">
        <v>0</v>
      </c>
      <c r="N29">
        <v>30.160893643476754</v>
      </c>
      <c r="O29">
        <v>50.649837598077013</v>
      </c>
      <c r="P29">
        <v>69.406452479444866</v>
      </c>
      <c r="Q29">
        <v>2.798052630675893</v>
      </c>
      <c r="R29">
        <v>5.4271921582470437</v>
      </c>
      <c r="S29">
        <v>3.5271094642347496</v>
      </c>
      <c r="T29">
        <v>0</v>
      </c>
      <c r="U29">
        <v>244.97843529808046</v>
      </c>
      <c r="V29">
        <v>0</v>
      </c>
      <c r="W29">
        <v>5.0270658589953134</v>
      </c>
      <c r="X29">
        <v>15.654149211659421</v>
      </c>
      <c r="Y29">
        <v>0</v>
      </c>
      <c r="Z29">
        <v>5.0205761406804417</v>
      </c>
      <c r="AA29">
        <v>10.762592600709663</v>
      </c>
      <c r="AB29">
        <v>10.089503757044456</v>
      </c>
      <c r="AC29">
        <v>7.4202327043164251</v>
      </c>
      <c r="AD29">
        <v>6.981922372114381</v>
      </c>
      <c r="AE29">
        <v>12.626796936965144</v>
      </c>
      <c r="AF29">
        <v>0</v>
      </c>
      <c r="AG29">
        <v>0</v>
      </c>
      <c r="AH29">
        <v>18.96725396211647</v>
      </c>
      <c r="AI29">
        <v>1.9501129315800456</v>
      </c>
      <c r="AJ29">
        <v>0</v>
      </c>
      <c r="AK29">
        <v>13.122477156752245</v>
      </c>
      <c r="AL29">
        <v>13.646850638262867</v>
      </c>
      <c r="AM29">
        <v>4.0357696839908153</v>
      </c>
      <c r="AN29">
        <v>0</v>
      </c>
      <c r="AO29">
        <v>0</v>
      </c>
      <c r="AP29">
        <v>0.16352567688898878</v>
      </c>
      <c r="AQ29">
        <v>0</v>
      </c>
      <c r="AR29">
        <v>12.96705141849603</v>
      </c>
      <c r="AS29">
        <v>8.1471627165518683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25.458332516961757</v>
      </c>
      <c r="BB29">
        <f t="shared" si="0"/>
        <v>583.5926846352337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39.302662906187351</v>
      </c>
      <c r="L30">
        <v>16.427675609835052</v>
      </c>
      <c r="M30">
        <v>0</v>
      </c>
      <c r="N30">
        <v>30.160893643476754</v>
      </c>
      <c r="O30">
        <v>50.649837598077013</v>
      </c>
      <c r="P30">
        <v>69.406452479444866</v>
      </c>
      <c r="Q30">
        <v>2.798052630675893</v>
      </c>
      <c r="R30">
        <v>5.6360369712682763</v>
      </c>
      <c r="S30">
        <v>3.5271094642347496</v>
      </c>
      <c r="T30">
        <v>0</v>
      </c>
      <c r="U30">
        <v>244.97843529808046</v>
      </c>
      <c r="V30">
        <v>0</v>
      </c>
      <c r="W30">
        <v>5.0308532365595138</v>
      </c>
      <c r="X30">
        <v>15.08006536627245</v>
      </c>
      <c r="Y30">
        <v>0</v>
      </c>
      <c r="Z30">
        <v>5.0205761406804417</v>
      </c>
      <c r="AA30">
        <v>10.762592600709663</v>
      </c>
      <c r="AB30">
        <v>10.089503757044456</v>
      </c>
      <c r="AC30">
        <v>7.4202327043164251</v>
      </c>
      <c r="AD30">
        <v>6.981922372114381</v>
      </c>
      <c r="AE30">
        <v>12.626796936965144</v>
      </c>
      <c r="AF30">
        <v>0</v>
      </c>
      <c r="AG30">
        <v>0</v>
      </c>
      <c r="AH30">
        <v>12.644835888227927</v>
      </c>
      <c r="AI30">
        <v>0.81254689288248794</v>
      </c>
      <c r="AJ30">
        <v>0</v>
      </c>
      <c r="AK30">
        <v>13.122477156752245</v>
      </c>
      <c r="AL30">
        <v>13.646850638262867</v>
      </c>
      <c r="AM30">
        <v>4.0357696839908153</v>
      </c>
      <c r="AN30">
        <v>0</v>
      </c>
      <c r="AO30">
        <v>0</v>
      </c>
      <c r="AP30">
        <v>0.16352567688898878</v>
      </c>
      <c r="AQ30">
        <v>0</v>
      </c>
      <c r="AR30">
        <v>12.96705141849603</v>
      </c>
      <c r="AS30">
        <v>8.1471627165518683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25.140188647138221</v>
      </c>
      <c r="BB30">
        <f t="shared" si="0"/>
        <v>576.2997311408576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39.302662906187351</v>
      </c>
      <c r="L31">
        <v>16.415203588842445</v>
      </c>
      <c r="M31">
        <v>0</v>
      </c>
      <c r="N31">
        <v>30.160893643476754</v>
      </c>
      <c r="O31">
        <v>50.649837598077013</v>
      </c>
      <c r="P31">
        <v>69.406452479444866</v>
      </c>
      <c r="Q31">
        <v>2.798052630675893</v>
      </c>
      <c r="R31">
        <v>5.6346225028783801</v>
      </c>
      <c r="S31">
        <v>3.5271094642347496</v>
      </c>
      <c r="T31">
        <v>0</v>
      </c>
      <c r="U31">
        <v>244.97843529808046</v>
      </c>
      <c r="V31">
        <v>0</v>
      </c>
      <c r="W31">
        <v>5.0308532365595138</v>
      </c>
      <c r="X31">
        <v>15.08006536627245</v>
      </c>
      <c r="Y31">
        <v>0</v>
      </c>
      <c r="Z31">
        <v>5.0205761406804417</v>
      </c>
      <c r="AA31">
        <v>10.762592600709663</v>
      </c>
      <c r="AB31">
        <v>10.089503757044456</v>
      </c>
      <c r="AC31">
        <v>7.4202327043164251</v>
      </c>
      <c r="AD31">
        <v>6.981922372114381</v>
      </c>
      <c r="AE31">
        <v>12.626796936965144</v>
      </c>
      <c r="AF31">
        <v>0</v>
      </c>
      <c r="AG31">
        <v>0</v>
      </c>
      <c r="AH31">
        <v>5.8616749796493419</v>
      </c>
      <c r="AI31">
        <v>0</v>
      </c>
      <c r="AJ31">
        <v>0</v>
      </c>
      <c r="AK31">
        <v>13.122477156752245</v>
      </c>
      <c r="AL31">
        <v>13.646850638262867</v>
      </c>
      <c r="AM31">
        <v>4.0357696839908153</v>
      </c>
      <c r="AN31">
        <v>0</v>
      </c>
      <c r="AO31">
        <v>0</v>
      </c>
      <c r="AP31">
        <v>0.16352567688898878</v>
      </c>
      <c r="AQ31">
        <v>0</v>
      </c>
      <c r="AR31">
        <v>12.96705141849603</v>
      </c>
      <c r="AS31">
        <v>8.1471627165518683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24.822107605780953</v>
      </c>
      <c r="BB31">
        <f t="shared" si="0"/>
        <v>569.00821789137137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39.302662906187351</v>
      </c>
      <c r="L32">
        <v>16.415203588842445</v>
      </c>
      <c r="M32">
        <v>0</v>
      </c>
      <c r="N32">
        <v>30.160893643476754</v>
      </c>
      <c r="O32">
        <v>50.649837598077013</v>
      </c>
      <c r="P32">
        <v>69.406452479444866</v>
      </c>
      <c r="Q32">
        <v>2.9650655714544829</v>
      </c>
      <c r="R32">
        <v>5.6346225028783801</v>
      </c>
      <c r="S32">
        <v>3.536461431092389</v>
      </c>
      <c r="T32">
        <v>0</v>
      </c>
      <c r="U32">
        <v>244.97843529808046</v>
      </c>
      <c r="V32">
        <v>0</v>
      </c>
      <c r="W32">
        <v>5.0308532365595138</v>
      </c>
      <c r="X32">
        <v>15.08006536627245</v>
      </c>
      <c r="Y32">
        <v>0</v>
      </c>
      <c r="Z32">
        <v>5.0205761406804417</v>
      </c>
      <c r="AA32">
        <v>10.762592600709663</v>
      </c>
      <c r="AB32">
        <v>10.089503757044456</v>
      </c>
      <c r="AC32">
        <v>7.4202327043164251</v>
      </c>
      <c r="AD32">
        <v>6.981922372114381</v>
      </c>
      <c r="AE32">
        <v>12.626796936965144</v>
      </c>
      <c r="AF32">
        <v>0</v>
      </c>
      <c r="AG32">
        <v>0</v>
      </c>
      <c r="AH32">
        <v>5.1193667332498434</v>
      </c>
      <c r="AI32">
        <v>0</v>
      </c>
      <c r="AJ32">
        <v>0</v>
      </c>
      <c r="AK32">
        <v>13.122477156752245</v>
      </c>
      <c r="AL32">
        <v>13.646850638262867</v>
      </c>
      <c r="AM32">
        <v>4.0357696839908153</v>
      </c>
      <c r="AN32">
        <v>0</v>
      </c>
      <c r="AO32">
        <v>0</v>
      </c>
      <c r="AP32">
        <v>0.16352567688898878</v>
      </c>
      <c r="AQ32">
        <v>0</v>
      </c>
      <c r="AR32">
        <v>12.96705141849603</v>
      </c>
      <c r="AS32">
        <v>8.1471627165518683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24.798451174220656</v>
      </c>
      <c r="BB32">
        <f t="shared" si="0"/>
        <v>568.46593098416838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40.272880999091697</v>
      </c>
      <c r="L33">
        <v>16.217337206646921</v>
      </c>
      <c r="M33">
        <v>0</v>
      </c>
      <c r="N33">
        <v>30.160893643476754</v>
      </c>
      <c r="O33">
        <v>50.649837598077013</v>
      </c>
      <c r="P33">
        <v>69.406452479444866</v>
      </c>
      <c r="Q33">
        <v>2.9650655714544829</v>
      </c>
      <c r="R33">
        <v>5.4271921582470437</v>
      </c>
      <c r="S33">
        <v>3.5903925491573601</v>
      </c>
      <c r="T33">
        <v>0</v>
      </c>
      <c r="U33">
        <v>244.97843529808046</v>
      </c>
      <c r="V33">
        <v>0</v>
      </c>
      <c r="W33">
        <v>5.0308532365595138</v>
      </c>
      <c r="X33">
        <v>15.08006536627245</v>
      </c>
      <c r="Y33">
        <v>0</v>
      </c>
      <c r="Z33">
        <v>5.0205761406804417</v>
      </c>
      <c r="AA33">
        <v>10.762592600709663</v>
      </c>
      <c r="AB33">
        <v>10.089503757044456</v>
      </c>
      <c r="AC33">
        <v>7.4202327043164251</v>
      </c>
      <c r="AD33">
        <v>6.981922372114381</v>
      </c>
      <c r="AE33">
        <v>12.626796936965144</v>
      </c>
      <c r="AF33">
        <v>0</v>
      </c>
      <c r="AG33">
        <v>0</v>
      </c>
      <c r="AH33">
        <v>5.1193667332498434</v>
      </c>
      <c r="AI33">
        <v>0</v>
      </c>
      <c r="AJ33">
        <v>0</v>
      </c>
      <c r="AK33">
        <v>13.122477156752245</v>
      </c>
      <c r="AL33">
        <v>13.646850638262867</v>
      </c>
      <c r="AM33">
        <v>4.0357696839908153</v>
      </c>
      <c r="AN33">
        <v>0</v>
      </c>
      <c r="AO33">
        <v>0</v>
      </c>
      <c r="AP33">
        <v>0.16352567688898878</v>
      </c>
      <c r="AQ33">
        <v>0</v>
      </c>
      <c r="AR33">
        <v>12.96705141849603</v>
      </c>
      <c r="AS33">
        <v>8.1471627165518683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24.824319208057805</v>
      </c>
      <c r="BB33">
        <f t="shared" si="0"/>
        <v>569.05891543447376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40.272880999091697</v>
      </c>
      <c r="L34">
        <v>16.479802106025385</v>
      </c>
      <c r="M34">
        <v>0</v>
      </c>
      <c r="N34">
        <v>30.160893643476754</v>
      </c>
      <c r="O34">
        <v>50.649837598077013</v>
      </c>
      <c r="P34">
        <v>69.406452479444866</v>
      </c>
      <c r="Q34">
        <v>2.9650655714544829</v>
      </c>
      <c r="R34">
        <v>5.6355774814672666</v>
      </c>
      <c r="S34">
        <v>3.5903925491573601</v>
      </c>
      <c r="T34">
        <v>0</v>
      </c>
      <c r="U34">
        <v>244.97843529808046</v>
      </c>
      <c r="V34">
        <v>0</v>
      </c>
      <c r="W34">
        <v>5.0279118301849604</v>
      </c>
      <c r="X34">
        <v>15.124271425121297</v>
      </c>
      <c r="Y34">
        <v>0</v>
      </c>
      <c r="Z34">
        <v>5.0205761406804417</v>
      </c>
      <c r="AA34">
        <v>10.762592600709663</v>
      </c>
      <c r="AB34">
        <v>10.089503757044456</v>
      </c>
      <c r="AC34">
        <v>7.4202327043164251</v>
      </c>
      <c r="AD34">
        <v>6.981922372114381</v>
      </c>
      <c r="AE34">
        <v>12.626796936965144</v>
      </c>
      <c r="AF34">
        <v>0</v>
      </c>
      <c r="AG34">
        <v>0</v>
      </c>
      <c r="AH34">
        <v>5.1193667332498434</v>
      </c>
      <c r="AI34">
        <v>0</v>
      </c>
      <c r="AJ34">
        <v>0</v>
      </c>
      <c r="AK34">
        <v>13.122477156752245</v>
      </c>
      <c r="AL34">
        <v>13.646850638262867</v>
      </c>
      <c r="AM34">
        <v>4.0357696839908153</v>
      </c>
      <c r="AN34">
        <v>0</v>
      </c>
      <c r="AO34">
        <v>0</v>
      </c>
      <c r="AP34">
        <v>0.16352567688898878</v>
      </c>
      <c r="AQ34">
        <v>0</v>
      </c>
      <c r="AR34">
        <v>12.96705141849603</v>
      </c>
      <c r="AS34">
        <v>8.1471627165518683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24.845725609835856</v>
      </c>
      <c r="BB34">
        <f t="shared" si="0"/>
        <v>569.54962390776871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40.126950823738838</v>
      </c>
      <c r="L35">
        <v>16.437816237614491</v>
      </c>
      <c r="M35">
        <v>0</v>
      </c>
      <c r="N35">
        <v>30.160893643476754</v>
      </c>
      <c r="O35">
        <v>50.649837598077013</v>
      </c>
      <c r="P35">
        <v>69.406452479444866</v>
      </c>
      <c r="Q35">
        <v>2.8910750397063185</v>
      </c>
      <c r="R35">
        <v>5.6370506484124361</v>
      </c>
      <c r="S35">
        <v>3.3070203925944992</v>
      </c>
      <c r="T35">
        <v>0</v>
      </c>
      <c r="U35">
        <v>244.97843529808046</v>
      </c>
      <c r="V35">
        <v>0</v>
      </c>
      <c r="W35">
        <v>5.0268396885464597</v>
      </c>
      <c r="X35">
        <v>15.079837194740136</v>
      </c>
      <c r="Y35">
        <v>0</v>
      </c>
      <c r="Z35">
        <v>5.0205761406804417</v>
      </c>
      <c r="AA35">
        <v>10.762592600709663</v>
      </c>
      <c r="AB35">
        <v>10.089503757044456</v>
      </c>
      <c r="AC35">
        <v>4.9418364354915463</v>
      </c>
      <c r="AD35">
        <v>6.981922372114381</v>
      </c>
      <c r="AE35">
        <v>12.626796936965144</v>
      </c>
      <c r="AF35">
        <v>0</v>
      </c>
      <c r="AG35">
        <v>0</v>
      </c>
      <c r="AH35">
        <v>5.1193667332498434</v>
      </c>
      <c r="AI35">
        <v>0</v>
      </c>
      <c r="AJ35">
        <v>0</v>
      </c>
      <c r="AK35">
        <v>13.122477156752245</v>
      </c>
      <c r="AL35">
        <v>16.910227780430251</v>
      </c>
      <c r="AM35">
        <v>4.0357696839908153</v>
      </c>
      <c r="AN35">
        <v>0</v>
      </c>
      <c r="AO35">
        <v>0</v>
      </c>
      <c r="AP35">
        <v>0.16352567688898878</v>
      </c>
      <c r="AQ35">
        <v>0</v>
      </c>
      <c r="AR35">
        <v>12.96705141849603</v>
      </c>
      <c r="AS35">
        <v>8.1471627165518683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24.853904571368734</v>
      </c>
      <c r="BB35">
        <f t="shared" si="0"/>
        <v>569.73711388242896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40.126950823738838</v>
      </c>
      <c r="L36">
        <v>16.437816237614491</v>
      </c>
      <c r="M36">
        <v>0</v>
      </c>
      <c r="N36">
        <v>30.160893643476754</v>
      </c>
      <c r="O36">
        <v>50.649837598077013</v>
      </c>
      <c r="P36">
        <v>69.406452479444866</v>
      </c>
      <c r="Q36">
        <v>2.8910750397063185</v>
      </c>
      <c r="R36">
        <v>5.6370506484124361</v>
      </c>
      <c r="S36">
        <v>3.3070203925944992</v>
      </c>
      <c r="T36">
        <v>0</v>
      </c>
      <c r="U36">
        <v>244.97843529808046</v>
      </c>
      <c r="V36">
        <v>0</v>
      </c>
      <c r="W36">
        <v>5.0268396885464597</v>
      </c>
      <c r="X36">
        <v>15.079837194740136</v>
      </c>
      <c r="Y36">
        <v>0</v>
      </c>
      <c r="Z36">
        <v>3.3470506720935078</v>
      </c>
      <c r="AA36">
        <v>10.762592600709663</v>
      </c>
      <c r="AB36">
        <v>6.7059118764349819</v>
      </c>
      <c r="AC36">
        <v>4.9418364354915463</v>
      </c>
      <c r="AD36">
        <v>6.981922372114381</v>
      </c>
      <c r="AE36">
        <v>12.626796936965144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13.122477156752245</v>
      </c>
      <c r="AL36">
        <v>16.910227780430251</v>
      </c>
      <c r="AM36">
        <v>4.0357696839908153</v>
      </c>
      <c r="AN36">
        <v>0</v>
      </c>
      <c r="AO36">
        <v>0</v>
      </c>
      <c r="AP36">
        <v>0.16352567688898878</v>
      </c>
      <c r="AQ36">
        <v>0</v>
      </c>
      <c r="AR36">
        <v>12.96705141849603</v>
      </c>
      <c r="AS36">
        <v>8.1471627165518683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24.428527536722488</v>
      </c>
      <c r="BB36">
        <f t="shared" si="0"/>
        <v>559.98600683462905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40.126950823738838</v>
      </c>
      <c r="L37">
        <v>16.437816237614491</v>
      </c>
      <c r="M37">
        <v>0</v>
      </c>
      <c r="N37">
        <v>30.160893643476754</v>
      </c>
      <c r="O37">
        <v>50.649837598077013</v>
      </c>
      <c r="P37">
        <v>69.406452479444866</v>
      </c>
      <c r="Q37">
        <v>2.8910750397063185</v>
      </c>
      <c r="R37">
        <v>5.6370506484124361</v>
      </c>
      <c r="S37">
        <v>3.3070203925944992</v>
      </c>
      <c r="T37">
        <v>0</v>
      </c>
      <c r="U37">
        <v>244.97843529808046</v>
      </c>
      <c r="V37">
        <v>0</v>
      </c>
      <c r="W37">
        <v>5.0268396885464597</v>
      </c>
      <c r="X37">
        <v>15.079837194740136</v>
      </c>
      <c r="Y37">
        <v>0</v>
      </c>
      <c r="Z37">
        <v>3.3470506720935078</v>
      </c>
      <c r="AA37">
        <v>10.762592600709663</v>
      </c>
      <c r="AB37">
        <v>6.7059118764349819</v>
      </c>
      <c r="AC37">
        <v>4.9418364354915463</v>
      </c>
      <c r="AD37">
        <v>4.654614833521185</v>
      </c>
      <c r="AE37">
        <v>12.626796936965144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13.122477156752245</v>
      </c>
      <c r="AL37">
        <v>16.910227780430251</v>
      </c>
      <c r="AM37">
        <v>4.0357696839908153</v>
      </c>
      <c r="AN37">
        <v>0</v>
      </c>
      <c r="AO37">
        <v>0</v>
      </c>
      <c r="AP37">
        <v>0.39246146551191946</v>
      </c>
      <c r="AQ37">
        <v>0</v>
      </c>
      <c r="AR37">
        <v>12.96705141849603</v>
      </c>
      <c r="AS37">
        <v>8.1471627165518683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24.340815597573734</v>
      </c>
      <c r="BB37">
        <f t="shared" si="0"/>
        <v>557.97534702380756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40.126950823738838</v>
      </c>
      <c r="L38">
        <v>16.437816237614491</v>
      </c>
      <c r="M38">
        <v>0</v>
      </c>
      <c r="N38">
        <v>30.160893643476754</v>
      </c>
      <c r="O38">
        <v>50.649837598077013</v>
      </c>
      <c r="P38">
        <v>69.406452479444866</v>
      </c>
      <c r="Q38">
        <v>2.8910750397063185</v>
      </c>
      <c r="R38">
        <v>5.6370506484124361</v>
      </c>
      <c r="S38">
        <v>3.3070203925944992</v>
      </c>
      <c r="T38">
        <v>0</v>
      </c>
      <c r="U38">
        <v>244.97843529808046</v>
      </c>
      <c r="V38">
        <v>0</v>
      </c>
      <c r="W38">
        <v>5.0268396885464597</v>
      </c>
      <c r="X38">
        <v>15.079837194740136</v>
      </c>
      <c r="Y38">
        <v>0</v>
      </c>
      <c r="Z38">
        <v>3.3470506720935078</v>
      </c>
      <c r="AA38">
        <v>10.762592600709663</v>
      </c>
      <c r="AB38">
        <v>6.7059118764349819</v>
      </c>
      <c r="AC38">
        <v>4.9418364354915463</v>
      </c>
      <c r="AD38">
        <v>4.654614833521185</v>
      </c>
      <c r="AE38">
        <v>12.626796936965144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13.122477156752245</v>
      </c>
      <c r="AL38">
        <v>16.910227780430251</v>
      </c>
      <c r="AM38">
        <v>4.0357696839908153</v>
      </c>
      <c r="AN38">
        <v>0</v>
      </c>
      <c r="AO38">
        <v>0</v>
      </c>
      <c r="AP38">
        <v>0.39246146551191946</v>
      </c>
      <c r="AQ38">
        <v>0</v>
      </c>
      <c r="AR38">
        <v>12.96705141849603</v>
      </c>
      <c r="AS38">
        <v>8.1471627165518683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24.340815597573734</v>
      </c>
      <c r="BB38">
        <f t="shared" si="0"/>
        <v>557.97534702380756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40.126308721450755</v>
      </c>
      <c r="L39">
        <v>16.437816237614491</v>
      </c>
      <c r="M39">
        <v>0</v>
      </c>
      <c r="N39">
        <v>30.160893643476754</v>
      </c>
      <c r="O39">
        <v>50.649837598077013</v>
      </c>
      <c r="P39">
        <v>69.406452479444866</v>
      </c>
      <c r="Q39">
        <v>2.8910750397063185</v>
      </c>
      <c r="R39">
        <v>5.6354223581481024</v>
      </c>
      <c r="S39">
        <v>3.278056011922895</v>
      </c>
      <c r="T39">
        <v>0</v>
      </c>
      <c r="U39">
        <v>244.97843529808046</v>
      </c>
      <c r="V39">
        <v>0</v>
      </c>
      <c r="W39">
        <v>5.0268396885464597</v>
      </c>
      <c r="X39">
        <v>15.079837194740136</v>
      </c>
      <c r="Y39">
        <v>0</v>
      </c>
      <c r="Z39">
        <v>3.3470506720935078</v>
      </c>
      <c r="AA39">
        <v>10.762592600709663</v>
      </c>
      <c r="AB39">
        <v>6.7059118764349819</v>
      </c>
      <c r="AC39">
        <v>4.9418364354915463</v>
      </c>
      <c r="AD39">
        <v>4.654614833521185</v>
      </c>
      <c r="AE39">
        <v>12.626796936965144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13.122477156752245</v>
      </c>
      <c r="AL39">
        <v>16.910227780430251</v>
      </c>
      <c r="AM39">
        <v>4.0357696839908153</v>
      </c>
      <c r="AN39">
        <v>0</v>
      </c>
      <c r="AO39">
        <v>0</v>
      </c>
      <c r="AP39">
        <v>0.39246146551191946</v>
      </c>
      <c r="AQ39">
        <v>0</v>
      </c>
      <c r="AR39">
        <v>12.96705141849603</v>
      </c>
      <c r="AS39">
        <v>8.3835513520141927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24.349391029015287</v>
      </c>
      <c r="BB39">
        <f t="shared" si="0"/>
        <v>558.17192545460432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40.128186886598392</v>
      </c>
      <c r="L40">
        <v>16.437816237614491</v>
      </c>
      <c r="M40">
        <v>0</v>
      </c>
      <c r="N40">
        <v>30.160893643476754</v>
      </c>
      <c r="O40">
        <v>50.649837598077013</v>
      </c>
      <c r="P40">
        <v>69.406452479444866</v>
      </c>
      <c r="Q40">
        <v>2.8910750397063185</v>
      </c>
      <c r="R40">
        <v>5.6354223581481024</v>
      </c>
      <c r="S40">
        <v>3.278056011922895</v>
      </c>
      <c r="T40">
        <v>0</v>
      </c>
      <c r="U40">
        <v>244.97843529808046</v>
      </c>
      <c r="V40">
        <v>0</v>
      </c>
      <c r="W40">
        <v>5.0268396885464597</v>
      </c>
      <c r="X40">
        <v>15.079837194740136</v>
      </c>
      <c r="Y40">
        <v>0</v>
      </c>
      <c r="Z40">
        <v>3.3470506720935078</v>
      </c>
      <c r="AA40">
        <v>7.1613441786683358</v>
      </c>
      <c r="AB40">
        <v>6.7059118764349819</v>
      </c>
      <c r="AC40">
        <v>4.9418364354915463</v>
      </c>
      <c r="AD40">
        <v>4.654614833521185</v>
      </c>
      <c r="AE40">
        <v>12.626796936965144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13.122477156752245</v>
      </c>
      <c r="AL40">
        <v>16.910227780430251</v>
      </c>
      <c r="AM40">
        <v>4.0357696839908153</v>
      </c>
      <c r="AN40">
        <v>0</v>
      </c>
      <c r="AO40">
        <v>0</v>
      </c>
      <c r="AP40">
        <v>0.39246146551191946</v>
      </c>
      <c r="AQ40">
        <v>0</v>
      </c>
      <c r="AR40">
        <v>12.96705141849603</v>
      </c>
      <c r="AS40">
        <v>8.3835513520141927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24.198937352277127</v>
      </c>
      <c r="BB40">
        <f t="shared" si="0"/>
        <v>554.72300887444874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40.126308721450755</v>
      </c>
      <c r="L41">
        <v>16.437816237614491</v>
      </c>
      <c r="M41">
        <v>0</v>
      </c>
      <c r="N41">
        <v>30.160893643476754</v>
      </c>
      <c r="O41">
        <v>50.649837598077013</v>
      </c>
      <c r="P41">
        <v>69.406452479444866</v>
      </c>
      <c r="Q41">
        <v>2.8910750397063185</v>
      </c>
      <c r="R41">
        <v>5.6368265577853585</v>
      </c>
      <c r="S41">
        <v>3.278056011922895</v>
      </c>
      <c r="T41">
        <v>0</v>
      </c>
      <c r="U41">
        <v>244.97843529808046</v>
      </c>
      <c r="V41">
        <v>0</v>
      </c>
      <c r="W41">
        <v>5.0268396885464597</v>
      </c>
      <c r="X41">
        <v>15.079837194740136</v>
      </c>
      <c r="Y41">
        <v>0</v>
      </c>
      <c r="Z41">
        <v>3.3470506720935078</v>
      </c>
      <c r="AA41">
        <v>7.1613441786683358</v>
      </c>
      <c r="AB41">
        <v>6.7059118764349819</v>
      </c>
      <c r="AC41">
        <v>4.9418364354915463</v>
      </c>
      <c r="AD41">
        <v>6.981922372114381</v>
      </c>
      <c r="AE41">
        <v>12.626796936965144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13.122477156752245</v>
      </c>
      <c r="AL41">
        <v>21.36028773659806</v>
      </c>
      <c r="AM41">
        <v>4.0357696839908153</v>
      </c>
      <c r="AN41">
        <v>0</v>
      </c>
      <c r="AO41">
        <v>0</v>
      </c>
      <c r="AP41">
        <v>0.39246146551191946</v>
      </c>
      <c r="AQ41">
        <v>0</v>
      </c>
      <c r="AR41">
        <v>12.96705141849603</v>
      </c>
      <c r="AS41">
        <v>8.3835513520141927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24.482211501799803</v>
      </c>
      <c r="BB41">
        <f t="shared" si="0"/>
        <v>561.21662825417673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40.128186886598392</v>
      </c>
      <c r="L42">
        <v>16.437816237614491</v>
      </c>
      <c r="M42">
        <v>0</v>
      </c>
      <c r="N42">
        <v>30.160893643476754</v>
      </c>
      <c r="O42">
        <v>50.649837598077013</v>
      </c>
      <c r="P42">
        <v>69.406452479444866</v>
      </c>
      <c r="Q42">
        <v>2.8910750397063185</v>
      </c>
      <c r="R42">
        <v>5.6368265577853585</v>
      </c>
      <c r="S42">
        <v>3.278056011922895</v>
      </c>
      <c r="T42">
        <v>0</v>
      </c>
      <c r="U42">
        <v>244.97843529808046</v>
      </c>
      <c r="V42">
        <v>4.9684911987754816</v>
      </c>
      <c r="W42">
        <v>7.4633163492470915</v>
      </c>
      <c r="X42">
        <v>37.666825247520258</v>
      </c>
      <c r="Y42">
        <v>0</v>
      </c>
      <c r="Z42">
        <v>3.3470506720935078</v>
      </c>
      <c r="AA42">
        <v>3.5907586620747232</v>
      </c>
      <c r="AB42">
        <v>6.7059118764349819</v>
      </c>
      <c r="AC42">
        <v>4.9418364354915463</v>
      </c>
      <c r="AD42">
        <v>6.981922372114381</v>
      </c>
      <c r="AE42">
        <v>12.626796936965144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13.122477156752245</v>
      </c>
      <c r="AL42">
        <v>21.36028773659806</v>
      </c>
      <c r="AM42">
        <v>4.0357696839908153</v>
      </c>
      <c r="AN42">
        <v>0</v>
      </c>
      <c r="AO42">
        <v>0</v>
      </c>
      <c r="AP42">
        <v>0.39246146551191946</v>
      </c>
      <c r="AQ42">
        <v>0</v>
      </c>
      <c r="AR42">
        <v>12.96705141849603</v>
      </c>
      <c r="AS42">
        <v>8.3835513520141927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25.586703291641676</v>
      </c>
      <c r="BB42">
        <f t="shared" si="0"/>
        <v>586.53538502514493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40.127933357893241</v>
      </c>
      <c r="L43">
        <v>16.457973890986789</v>
      </c>
      <c r="M43">
        <v>0</v>
      </c>
      <c r="N43">
        <v>30.160893643476754</v>
      </c>
      <c r="O43">
        <v>50.649837598077013</v>
      </c>
      <c r="P43">
        <v>69.406452479444866</v>
      </c>
      <c r="Q43">
        <v>2.8794729673393675</v>
      </c>
      <c r="R43">
        <v>5.4249632551083034</v>
      </c>
      <c r="S43">
        <v>3.278056011922895</v>
      </c>
      <c r="T43">
        <v>0</v>
      </c>
      <c r="U43">
        <v>244.97843529808046</v>
      </c>
      <c r="V43">
        <v>4.9684911987754816</v>
      </c>
      <c r="W43">
        <v>11.46723634628076</v>
      </c>
      <c r="X43">
        <v>37.666825247520258</v>
      </c>
      <c r="Y43">
        <v>0</v>
      </c>
      <c r="Z43">
        <v>3.3470506720935078</v>
      </c>
      <c r="AA43">
        <v>0</v>
      </c>
      <c r="AB43">
        <v>6.7059118764349819</v>
      </c>
      <c r="AC43">
        <v>4.9418364354915463</v>
      </c>
      <c r="AD43">
        <v>6.981922372114381</v>
      </c>
      <c r="AE43">
        <v>12.626796936965144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13.122477156752245</v>
      </c>
      <c r="AL43">
        <v>21.65695850635748</v>
      </c>
      <c r="AM43">
        <v>4.0357696839908153</v>
      </c>
      <c r="AN43">
        <v>0</v>
      </c>
      <c r="AO43">
        <v>0</v>
      </c>
      <c r="AP43">
        <v>0.49057676563087688</v>
      </c>
      <c r="AQ43">
        <v>0</v>
      </c>
      <c r="AR43">
        <v>12.96705141849603</v>
      </c>
      <c r="AS43">
        <v>8.1471627165518683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25.6020855879358</v>
      </c>
      <c r="BB43">
        <f t="shared" si="0"/>
        <v>586.88800024784894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40.119375026481187</v>
      </c>
      <c r="L44">
        <v>16.457973890986789</v>
      </c>
      <c r="M44">
        <v>0</v>
      </c>
      <c r="N44">
        <v>30.160893643476754</v>
      </c>
      <c r="O44">
        <v>50.649837598077013</v>
      </c>
      <c r="P44">
        <v>69.406452479444866</v>
      </c>
      <c r="Q44">
        <v>2.8794729673393675</v>
      </c>
      <c r="R44">
        <v>5.4249632551083034</v>
      </c>
      <c r="S44">
        <v>3.278056011922895</v>
      </c>
      <c r="T44">
        <v>0</v>
      </c>
      <c r="U44">
        <v>244.97843529808046</v>
      </c>
      <c r="V44">
        <v>4.9684911987754816</v>
      </c>
      <c r="W44">
        <v>11.470677237337775</v>
      </c>
      <c r="X44">
        <v>35.870862339488319</v>
      </c>
      <c r="Y44">
        <v>0</v>
      </c>
      <c r="Z44">
        <v>3.3470506720935078</v>
      </c>
      <c r="AA44">
        <v>0</v>
      </c>
      <c r="AB44">
        <v>6.7059118764349819</v>
      </c>
      <c r="AC44">
        <v>4.9418364354915463</v>
      </c>
      <c r="AD44">
        <v>6.981922372114381</v>
      </c>
      <c r="AE44">
        <v>12.626796936965144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13.122477156752245</v>
      </c>
      <c r="AL44">
        <v>21.65695850635748</v>
      </c>
      <c r="AM44">
        <v>4.0357696839908153</v>
      </c>
      <c r="AN44">
        <v>0</v>
      </c>
      <c r="AO44">
        <v>0</v>
      </c>
      <c r="AP44">
        <v>0.49057676563087688</v>
      </c>
      <c r="AQ44">
        <v>0</v>
      </c>
      <c r="AR44">
        <v>12.96705141849603</v>
      </c>
      <c r="AS44">
        <v>8.1471627165518683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25.526800429373221</v>
      </c>
      <c r="BB44">
        <f t="shared" si="0"/>
        <v>585.1622050580246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40.16672367624043</v>
      </c>
      <c r="L45">
        <v>16.489203551994354</v>
      </c>
      <c r="M45">
        <v>0</v>
      </c>
      <c r="N45">
        <v>30.160893643476754</v>
      </c>
      <c r="O45">
        <v>50.649837598077013</v>
      </c>
      <c r="P45">
        <v>69.406452479444866</v>
      </c>
      <c r="Q45">
        <v>2.8809294718702687</v>
      </c>
      <c r="R45">
        <v>10.825305514308649</v>
      </c>
      <c r="S45">
        <v>3.467502280797266</v>
      </c>
      <c r="T45">
        <v>0</v>
      </c>
      <c r="U45">
        <v>244.97843529808046</v>
      </c>
      <c r="V45">
        <v>4.9684911987754816</v>
      </c>
      <c r="W45">
        <v>11.470677237337775</v>
      </c>
      <c r="X45">
        <v>37.665386120725884</v>
      </c>
      <c r="Y45">
        <v>0</v>
      </c>
      <c r="Z45">
        <v>3.3470506720935078</v>
      </c>
      <c r="AA45">
        <v>0</v>
      </c>
      <c r="AB45">
        <v>6.7059118764349819</v>
      </c>
      <c r="AC45">
        <v>4.9418364354915463</v>
      </c>
      <c r="AD45">
        <v>2.3273075385931952</v>
      </c>
      <c r="AE45">
        <v>12.626796936965144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13.122477156752245</v>
      </c>
      <c r="AL45">
        <v>21.65695850635748</v>
      </c>
      <c r="AM45">
        <v>4.0357696839908153</v>
      </c>
      <c r="AN45">
        <v>0</v>
      </c>
      <c r="AO45">
        <v>0</v>
      </c>
      <c r="AP45">
        <v>0.49057676563087688</v>
      </c>
      <c r="AQ45">
        <v>0</v>
      </c>
      <c r="AR45">
        <v>12.96705141849603</v>
      </c>
      <c r="AS45">
        <v>8.1471627165518683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25.644247239140729</v>
      </c>
      <c r="BB45">
        <f t="shared" si="0"/>
        <v>587.85449053934587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40.16646672155013</v>
      </c>
      <c r="L46">
        <v>16.489203551994354</v>
      </c>
      <c r="M46">
        <v>0</v>
      </c>
      <c r="N46">
        <v>30.160893643476754</v>
      </c>
      <c r="O46">
        <v>50.649837598077013</v>
      </c>
      <c r="P46">
        <v>69.406452479444866</v>
      </c>
      <c r="Q46">
        <v>2.8809294718702687</v>
      </c>
      <c r="R46">
        <v>10.825305514308649</v>
      </c>
      <c r="S46">
        <v>3.467502280797266</v>
      </c>
      <c r="T46">
        <v>0</v>
      </c>
      <c r="U46">
        <v>244.97843529808046</v>
      </c>
      <c r="V46">
        <v>4.9685703947388911</v>
      </c>
      <c r="W46">
        <v>11.470677237337775</v>
      </c>
      <c r="X46">
        <v>37.665386120725884</v>
      </c>
      <c r="Y46">
        <v>0</v>
      </c>
      <c r="Z46">
        <v>3.3470506720935078</v>
      </c>
      <c r="AA46">
        <v>0</v>
      </c>
      <c r="AB46">
        <v>6.7059118764349819</v>
      </c>
      <c r="AC46">
        <v>4.9418364354915463</v>
      </c>
      <c r="AD46">
        <v>0</v>
      </c>
      <c r="AE46">
        <v>12.626796936965144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13.122477156752245</v>
      </c>
      <c r="AL46">
        <v>21.65695850635748</v>
      </c>
      <c r="AM46">
        <v>4.0357696839908153</v>
      </c>
      <c r="AN46">
        <v>0</v>
      </c>
      <c r="AO46">
        <v>0</v>
      </c>
      <c r="AP46">
        <v>0.49057676563087688</v>
      </c>
      <c r="AQ46">
        <v>0</v>
      </c>
      <c r="AR46">
        <v>13.530836424122521</v>
      </c>
      <c r="AS46">
        <v>8.1471627165518683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25.570524566947935</v>
      </c>
      <c r="BB46">
        <f t="shared" si="0"/>
        <v>586.16451291984504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40.16672367624043</v>
      </c>
      <c r="L47">
        <v>16.520416361799381</v>
      </c>
      <c r="M47">
        <v>0</v>
      </c>
      <c r="N47">
        <v>30.160893643476754</v>
      </c>
      <c r="O47">
        <v>50.649837598077013</v>
      </c>
      <c r="P47">
        <v>69.406452479444866</v>
      </c>
      <c r="Q47">
        <v>2.9943491403534765</v>
      </c>
      <c r="R47">
        <v>10.828271560284504</v>
      </c>
      <c r="S47">
        <v>3.5581525819757553</v>
      </c>
      <c r="T47">
        <v>0</v>
      </c>
      <c r="U47">
        <v>244.97843529808046</v>
      </c>
      <c r="V47">
        <v>4.9685703947388911</v>
      </c>
      <c r="W47">
        <v>11.470677237337775</v>
      </c>
      <c r="X47">
        <v>37.665386120725884</v>
      </c>
      <c r="Y47">
        <v>0</v>
      </c>
      <c r="Z47">
        <v>3.3470506720935078</v>
      </c>
      <c r="AA47">
        <v>0</v>
      </c>
      <c r="AB47">
        <v>6.7059118764349819</v>
      </c>
      <c r="AC47">
        <v>4.9418364354915463</v>
      </c>
      <c r="AD47">
        <v>0</v>
      </c>
      <c r="AE47">
        <v>12.626796936965144</v>
      </c>
      <c r="AF47">
        <v>0</v>
      </c>
      <c r="AG47">
        <v>0</v>
      </c>
      <c r="AH47">
        <v>6.2712245986224175</v>
      </c>
      <c r="AI47">
        <v>0</v>
      </c>
      <c r="AJ47">
        <v>0</v>
      </c>
      <c r="AK47">
        <v>13.122477156752245</v>
      </c>
      <c r="AL47">
        <v>21.65695850635748</v>
      </c>
      <c r="AM47">
        <v>4.0357696839908153</v>
      </c>
      <c r="AN47">
        <v>0</v>
      </c>
      <c r="AO47">
        <v>0</v>
      </c>
      <c r="AP47">
        <v>0.49057676563087688</v>
      </c>
      <c r="AQ47">
        <v>0</v>
      </c>
      <c r="AR47">
        <v>13.530836424122521</v>
      </c>
      <c r="AS47">
        <v>8.1471627165518683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25.84263129677991</v>
      </c>
      <c r="BB47">
        <f t="shared" si="0"/>
        <v>592.40213656876847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40.16646672155013</v>
      </c>
      <c r="L48">
        <v>16.520416361799381</v>
      </c>
      <c r="M48">
        <v>0</v>
      </c>
      <c r="N48">
        <v>30.160893643476754</v>
      </c>
      <c r="O48">
        <v>50.649837598077013</v>
      </c>
      <c r="P48">
        <v>69.406452479444866</v>
      </c>
      <c r="Q48">
        <v>2.9943491403534765</v>
      </c>
      <c r="R48">
        <v>10.828271560284504</v>
      </c>
      <c r="S48">
        <v>3.5581525819757553</v>
      </c>
      <c r="T48">
        <v>0</v>
      </c>
      <c r="U48">
        <v>244.97843529808046</v>
      </c>
      <c r="V48">
        <v>4.9685703947388911</v>
      </c>
      <c r="W48">
        <v>11.470677237337775</v>
      </c>
      <c r="X48">
        <v>37.665386120725884</v>
      </c>
      <c r="Y48">
        <v>0</v>
      </c>
      <c r="Z48">
        <v>3.3470506720935078</v>
      </c>
      <c r="AA48">
        <v>0</v>
      </c>
      <c r="AB48">
        <v>6.7059118764349819</v>
      </c>
      <c r="AC48">
        <v>4.9418364354915463</v>
      </c>
      <c r="AD48">
        <v>0</v>
      </c>
      <c r="AE48">
        <v>12.626796936965144</v>
      </c>
      <c r="AF48">
        <v>0</v>
      </c>
      <c r="AG48">
        <v>0</v>
      </c>
      <c r="AH48">
        <v>6.2712245986224175</v>
      </c>
      <c r="AI48">
        <v>0</v>
      </c>
      <c r="AJ48">
        <v>0</v>
      </c>
      <c r="AK48">
        <v>13.122477156752245</v>
      </c>
      <c r="AL48">
        <v>21.65695850635748</v>
      </c>
      <c r="AM48">
        <v>4.0357696839908153</v>
      </c>
      <c r="AN48">
        <v>0</v>
      </c>
      <c r="AO48">
        <v>0</v>
      </c>
      <c r="AP48">
        <v>0.49057676563087688</v>
      </c>
      <c r="AQ48">
        <v>0</v>
      </c>
      <c r="AR48">
        <v>12.96705141849603</v>
      </c>
      <c r="AS48">
        <v>8.1471627165518683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25.819054342838673</v>
      </c>
      <c r="BB48">
        <f t="shared" si="0"/>
        <v>591.86167156239298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40.16672367624043</v>
      </c>
      <c r="L49">
        <v>16.520416361799381</v>
      </c>
      <c r="M49">
        <v>0</v>
      </c>
      <c r="N49">
        <v>30.160893643476754</v>
      </c>
      <c r="O49">
        <v>50.649837598077013</v>
      </c>
      <c r="P49">
        <v>69.406452479444866</v>
      </c>
      <c r="Q49">
        <v>2.9943491403534765</v>
      </c>
      <c r="R49">
        <v>10.828271560284504</v>
      </c>
      <c r="S49">
        <v>3.5581525819757553</v>
      </c>
      <c r="T49">
        <v>0</v>
      </c>
      <c r="U49">
        <v>244.97843529808046</v>
      </c>
      <c r="V49">
        <v>4.9685703947388911</v>
      </c>
      <c r="W49">
        <v>11.470677237337775</v>
      </c>
      <c r="X49">
        <v>37.665386120725884</v>
      </c>
      <c r="Y49">
        <v>0</v>
      </c>
      <c r="Z49">
        <v>1.6735254685869336</v>
      </c>
      <c r="AA49">
        <v>0</v>
      </c>
      <c r="AB49">
        <v>6.7059118764349819</v>
      </c>
      <c r="AC49">
        <v>2.4709184606658319</v>
      </c>
      <c r="AD49">
        <v>0</v>
      </c>
      <c r="AE49">
        <v>12.626796936965144</v>
      </c>
      <c r="AF49">
        <v>0</v>
      </c>
      <c r="AG49">
        <v>0</v>
      </c>
      <c r="AH49">
        <v>6.2712245986224175</v>
      </c>
      <c r="AI49">
        <v>0</v>
      </c>
      <c r="AJ49">
        <v>0</v>
      </c>
      <c r="AK49">
        <v>13.122477156752245</v>
      </c>
      <c r="AL49">
        <v>20.262606286044079</v>
      </c>
      <c r="AM49">
        <v>4.0357696839908153</v>
      </c>
      <c r="AN49">
        <v>0</v>
      </c>
      <c r="AO49">
        <v>0</v>
      </c>
      <c r="AP49">
        <v>0.19623060023791505</v>
      </c>
      <c r="AQ49">
        <v>0</v>
      </c>
      <c r="AR49">
        <v>12.96705141849603</v>
      </c>
      <c r="AS49">
        <v>8.1471627165518683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25.575239766167908</v>
      </c>
      <c r="BB49">
        <f t="shared" si="0"/>
        <v>586.2726015297153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40.16646672155013</v>
      </c>
      <c r="L50">
        <v>16.520416361799381</v>
      </c>
      <c r="M50">
        <v>0</v>
      </c>
      <c r="N50">
        <v>30.160893643476754</v>
      </c>
      <c r="O50">
        <v>50.649837598077013</v>
      </c>
      <c r="P50">
        <v>69.406452479444866</v>
      </c>
      <c r="Q50">
        <v>2.9943491403534765</v>
      </c>
      <c r="R50">
        <v>10.828271560284504</v>
      </c>
      <c r="S50">
        <v>3.5581525819757553</v>
      </c>
      <c r="T50">
        <v>0</v>
      </c>
      <c r="U50">
        <v>244.97843529808046</v>
      </c>
      <c r="V50">
        <v>4.9685703947388911</v>
      </c>
      <c r="W50">
        <v>11.470677237337775</v>
      </c>
      <c r="X50">
        <v>37.665386120725884</v>
      </c>
      <c r="Y50">
        <v>0</v>
      </c>
      <c r="Z50">
        <v>1.6735254685869336</v>
      </c>
      <c r="AA50">
        <v>0</v>
      </c>
      <c r="AB50">
        <v>3.3359358902108114</v>
      </c>
      <c r="AC50">
        <v>2.4709184606658319</v>
      </c>
      <c r="AD50">
        <v>0</v>
      </c>
      <c r="AE50">
        <v>12.626796936965144</v>
      </c>
      <c r="AF50">
        <v>0</v>
      </c>
      <c r="AG50">
        <v>0</v>
      </c>
      <c r="AH50">
        <v>6.2712245986224175</v>
      </c>
      <c r="AI50">
        <v>0</v>
      </c>
      <c r="AJ50">
        <v>0</v>
      </c>
      <c r="AK50">
        <v>13.122477156752245</v>
      </c>
      <c r="AL50">
        <v>20.262606286044079</v>
      </c>
      <c r="AM50">
        <v>4.0357696839908153</v>
      </c>
      <c r="AN50">
        <v>0</v>
      </c>
      <c r="AO50">
        <v>0</v>
      </c>
      <c r="AP50">
        <v>0.19623060023791505</v>
      </c>
      <c r="AQ50">
        <v>0</v>
      </c>
      <c r="AR50">
        <v>12.96705141849603</v>
      </c>
      <c r="AS50">
        <v>8.1471627165518683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25.434364029237681</v>
      </c>
      <c r="BB50">
        <f t="shared" si="0"/>
        <v>583.04324432573117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40.16672367624043</v>
      </c>
      <c r="L51">
        <v>16.520416361799381</v>
      </c>
      <c r="M51">
        <v>0</v>
      </c>
      <c r="N51">
        <v>30.160893643476754</v>
      </c>
      <c r="O51">
        <v>50.649837598077013</v>
      </c>
      <c r="P51">
        <v>69.406452479444866</v>
      </c>
      <c r="Q51">
        <v>3.0069212532118414</v>
      </c>
      <c r="R51">
        <v>10.828271560284504</v>
      </c>
      <c r="S51">
        <v>3.5581525819757553</v>
      </c>
      <c r="T51">
        <v>0</v>
      </c>
      <c r="U51">
        <v>244.97843529808046</v>
      </c>
      <c r="V51">
        <v>4.9685703947388911</v>
      </c>
      <c r="W51">
        <v>11.470677237337775</v>
      </c>
      <c r="X51">
        <v>37.665386120725884</v>
      </c>
      <c r="Y51">
        <v>0</v>
      </c>
      <c r="Z51">
        <v>1.6735254685869336</v>
      </c>
      <c r="AA51">
        <v>0</v>
      </c>
      <c r="AB51">
        <v>3.3359358902108114</v>
      </c>
      <c r="AC51">
        <v>0</v>
      </c>
      <c r="AD51">
        <v>0</v>
      </c>
      <c r="AE51">
        <v>12.626796936965144</v>
      </c>
      <c r="AF51">
        <v>0</v>
      </c>
      <c r="AG51">
        <v>0</v>
      </c>
      <c r="AH51">
        <v>6.2712245986224175</v>
      </c>
      <c r="AI51">
        <v>0</v>
      </c>
      <c r="AJ51">
        <v>0</v>
      </c>
      <c r="AK51">
        <v>13.122477156752245</v>
      </c>
      <c r="AL51">
        <v>17.206898550189667</v>
      </c>
      <c r="AM51">
        <v>4.0357696839908153</v>
      </c>
      <c r="AN51">
        <v>0</v>
      </c>
      <c r="AO51">
        <v>0</v>
      </c>
      <c r="AP51">
        <v>0.19623060023791505</v>
      </c>
      <c r="AQ51">
        <v>0</v>
      </c>
      <c r="AR51">
        <v>12.96705141849603</v>
      </c>
      <c r="AS51">
        <v>8.3835513520141927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25.213768354208995</v>
      </c>
      <c r="BB51">
        <f t="shared" si="0"/>
        <v>577.98643150725047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40.16646672155013</v>
      </c>
      <c r="L52">
        <v>16.520416361799381</v>
      </c>
      <c r="M52">
        <v>0</v>
      </c>
      <c r="N52">
        <v>30.160893643476754</v>
      </c>
      <c r="O52">
        <v>50.649837598077013</v>
      </c>
      <c r="P52">
        <v>69.406452479444866</v>
      </c>
      <c r="Q52">
        <v>3.0069212532118414</v>
      </c>
      <c r="R52">
        <v>10.828271560284504</v>
      </c>
      <c r="S52">
        <v>3.5581525819757553</v>
      </c>
      <c r="T52">
        <v>0</v>
      </c>
      <c r="U52">
        <v>244.97843529808046</v>
      </c>
      <c r="V52">
        <v>4.9685703947388911</v>
      </c>
      <c r="W52">
        <v>11.470677237337775</v>
      </c>
      <c r="X52">
        <v>37.665386120725884</v>
      </c>
      <c r="Y52">
        <v>0</v>
      </c>
      <c r="Z52">
        <v>1.6735254685869336</v>
      </c>
      <c r="AA52">
        <v>0</v>
      </c>
      <c r="AB52">
        <v>3.3359358902108114</v>
      </c>
      <c r="AC52">
        <v>0</v>
      </c>
      <c r="AD52">
        <v>0</v>
      </c>
      <c r="AE52">
        <v>12.626796936965144</v>
      </c>
      <c r="AF52">
        <v>0</v>
      </c>
      <c r="AG52">
        <v>0</v>
      </c>
      <c r="AH52">
        <v>6.2712245986224175</v>
      </c>
      <c r="AI52">
        <v>0</v>
      </c>
      <c r="AJ52">
        <v>0</v>
      </c>
      <c r="AK52">
        <v>13.122477156752245</v>
      </c>
      <c r="AL52">
        <v>17.206898550189667</v>
      </c>
      <c r="AM52">
        <v>4.0357696839908153</v>
      </c>
      <c r="AN52">
        <v>0</v>
      </c>
      <c r="AO52">
        <v>0</v>
      </c>
      <c r="AP52">
        <v>0.19623060023791505</v>
      </c>
      <c r="AQ52">
        <v>0</v>
      </c>
      <c r="AR52">
        <v>12.96705141849603</v>
      </c>
      <c r="AS52">
        <v>8.3835513520141927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25.213757613502942</v>
      </c>
      <c r="BB52">
        <f t="shared" si="0"/>
        <v>577.98618529326632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40.16672367624043</v>
      </c>
      <c r="L53">
        <v>16.520416361799381</v>
      </c>
      <c r="M53">
        <v>0</v>
      </c>
      <c r="N53">
        <v>30.160893643476754</v>
      </c>
      <c r="O53">
        <v>50.649837598077013</v>
      </c>
      <c r="P53">
        <v>69.406452479444866</v>
      </c>
      <c r="Q53">
        <v>3.0069212532118414</v>
      </c>
      <c r="R53">
        <v>5.0282720716150342</v>
      </c>
      <c r="S53">
        <v>3.5581525819757553</v>
      </c>
      <c r="T53">
        <v>0</v>
      </c>
      <c r="U53">
        <v>244.97843529808046</v>
      </c>
      <c r="V53">
        <v>4.9685703947388911</v>
      </c>
      <c r="W53">
        <v>11.470677237337775</v>
      </c>
      <c r="X53">
        <v>37.665386120725884</v>
      </c>
      <c r="Y53">
        <v>0</v>
      </c>
      <c r="Z53">
        <v>1.6735254685869336</v>
      </c>
      <c r="AA53">
        <v>0</v>
      </c>
      <c r="AB53">
        <v>3.3359358902108114</v>
      </c>
      <c r="AC53">
        <v>0</v>
      </c>
      <c r="AD53">
        <v>0</v>
      </c>
      <c r="AE53">
        <v>12.626796936965144</v>
      </c>
      <c r="AF53">
        <v>0</v>
      </c>
      <c r="AG53">
        <v>0</v>
      </c>
      <c r="AH53">
        <v>6.2712245986224175</v>
      </c>
      <c r="AI53">
        <v>0</v>
      </c>
      <c r="AJ53">
        <v>0</v>
      </c>
      <c r="AK53">
        <v>13.122477156752245</v>
      </c>
      <c r="AL53">
        <v>17.206898550189667</v>
      </c>
      <c r="AM53">
        <v>4.0357696839908153</v>
      </c>
      <c r="AN53">
        <v>0</v>
      </c>
      <c r="AO53">
        <v>0</v>
      </c>
      <c r="AP53">
        <v>0.19623060023791505</v>
      </c>
      <c r="AQ53">
        <v>0</v>
      </c>
      <c r="AR53">
        <v>12.96705141849603</v>
      </c>
      <c r="AS53">
        <v>8.3835513520141927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24.971328375582608</v>
      </c>
      <c r="BB53">
        <f t="shared" si="0"/>
        <v>572.42887199720735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40.16646672155013</v>
      </c>
      <c r="L54">
        <v>16.520416361799381</v>
      </c>
      <c r="M54">
        <v>0</v>
      </c>
      <c r="N54">
        <v>30.160893643476754</v>
      </c>
      <c r="O54">
        <v>50.649837598077013</v>
      </c>
      <c r="P54">
        <v>69.406452479444866</v>
      </c>
      <c r="Q54">
        <v>3.0069212532118414</v>
      </c>
      <c r="R54">
        <v>5.0282720716150342</v>
      </c>
      <c r="S54">
        <v>3.5581525819757553</v>
      </c>
      <c r="T54">
        <v>0</v>
      </c>
      <c r="U54">
        <v>244.97843529808046</v>
      </c>
      <c r="V54">
        <v>4.9685703947388911</v>
      </c>
      <c r="W54">
        <v>11.470677237337775</v>
      </c>
      <c r="X54">
        <v>37.665386120725884</v>
      </c>
      <c r="Y54">
        <v>0</v>
      </c>
      <c r="Z54">
        <v>1.6735254685869336</v>
      </c>
      <c r="AA54">
        <v>0</v>
      </c>
      <c r="AB54">
        <v>3.3359358902108114</v>
      </c>
      <c r="AC54">
        <v>0</v>
      </c>
      <c r="AD54">
        <v>0</v>
      </c>
      <c r="AE54">
        <v>12.626796936965144</v>
      </c>
      <c r="AF54">
        <v>0</v>
      </c>
      <c r="AG54">
        <v>0</v>
      </c>
      <c r="AH54">
        <v>6.2712245986224175</v>
      </c>
      <c r="AI54">
        <v>0</v>
      </c>
      <c r="AJ54">
        <v>0</v>
      </c>
      <c r="AK54">
        <v>13.122477156752245</v>
      </c>
      <c r="AL54">
        <v>17.206898550189667</v>
      </c>
      <c r="AM54">
        <v>4.0357696839908153</v>
      </c>
      <c r="AN54">
        <v>0</v>
      </c>
      <c r="AO54">
        <v>0</v>
      </c>
      <c r="AP54">
        <v>0.19623060023791505</v>
      </c>
      <c r="AQ54">
        <v>0</v>
      </c>
      <c r="AR54">
        <v>13.530836424122521</v>
      </c>
      <c r="AS54">
        <v>8.3835513520141927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24.994883848111741</v>
      </c>
      <c r="BB54">
        <f t="shared" si="0"/>
        <v>572.96884457561453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40.16672367624043</v>
      </c>
      <c r="L55">
        <v>16.520416361799381</v>
      </c>
      <c r="M55">
        <v>0</v>
      </c>
      <c r="N55">
        <v>30.160893643476754</v>
      </c>
      <c r="O55">
        <v>50.649837598077013</v>
      </c>
      <c r="P55">
        <v>69.406452479444866</v>
      </c>
      <c r="Q55">
        <v>3.0069212532118414</v>
      </c>
      <c r="R55">
        <v>5.5634028435321108</v>
      </c>
      <c r="S55">
        <v>3.5581525819757553</v>
      </c>
      <c r="T55">
        <v>0</v>
      </c>
      <c r="U55">
        <v>244.97843529808046</v>
      </c>
      <c r="V55">
        <v>4.9684911987754816</v>
      </c>
      <c r="W55">
        <v>11.470677237337775</v>
      </c>
      <c r="X55">
        <v>37.665386120725884</v>
      </c>
      <c r="Y55">
        <v>0</v>
      </c>
      <c r="Z55">
        <v>1.6735254685869336</v>
      </c>
      <c r="AA55">
        <v>0</v>
      </c>
      <c r="AB55">
        <v>3.3359358902108114</v>
      </c>
      <c r="AC55">
        <v>0</v>
      </c>
      <c r="AD55">
        <v>0</v>
      </c>
      <c r="AE55">
        <v>12.626796936965144</v>
      </c>
      <c r="AF55">
        <v>0</v>
      </c>
      <c r="AG55">
        <v>0</v>
      </c>
      <c r="AH55">
        <v>6.2712245986224175</v>
      </c>
      <c r="AI55">
        <v>0</v>
      </c>
      <c r="AJ55">
        <v>0</v>
      </c>
      <c r="AK55">
        <v>13.122477156752245</v>
      </c>
      <c r="AL55">
        <v>17.206898550189667</v>
      </c>
      <c r="AM55">
        <v>4.0357696839908153</v>
      </c>
      <c r="AN55">
        <v>0</v>
      </c>
      <c r="AO55">
        <v>0</v>
      </c>
      <c r="AP55">
        <v>9.8115300118957527E-2</v>
      </c>
      <c r="AQ55">
        <v>0</v>
      </c>
      <c r="AR55">
        <v>13.530836424122521</v>
      </c>
      <c r="AS55">
        <v>8.1471627165518683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25.003277480185361</v>
      </c>
      <c r="BB55">
        <f t="shared" si="0"/>
        <v>573.16125553860365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40.16646672155013</v>
      </c>
      <c r="L56">
        <v>16.520416361799381</v>
      </c>
      <c r="M56">
        <v>0</v>
      </c>
      <c r="N56">
        <v>30.160893643476754</v>
      </c>
      <c r="O56">
        <v>50.649837598077013</v>
      </c>
      <c r="P56">
        <v>69.406452479444866</v>
      </c>
      <c r="Q56">
        <v>3.0069212532118414</v>
      </c>
      <c r="R56">
        <v>5.5634028435321108</v>
      </c>
      <c r="S56">
        <v>3.5581525819757553</v>
      </c>
      <c r="T56">
        <v>0</v>
      </c>
      <c r="U56">
        <v>244.97843529808046</v>
      </c>
      <c r="V56">
        <v>4.9684911987754816</v>
      </c>
      <c r="W56">
        <v>11.470677237337775</v>
      </c>
      <c r="X56">
        <v>37.665386120725884</v>
      </c>
      <c r="Y56">
        <v>0</v>
      </c>
      <c r="Z56">
        <v>1.6735254685869336</v>
      </c>
      <c r="AA56">
        <v>0</v>
      </c>
      <c r="AB56">
        <v>3.3359358902108114</v>
      </c>
      <c r="AC56">
        <v>0</v>
      </c>
      <c r="AD56">
        <v>0</v>
      </c>
      <c r="AE56">
        <v>12.626796936965144</v>
      </c>
      <c r="AF56">
        <v>0</v>
      </c>
      <c r="AG56">
        <v>0</v>
      </c>
      <c r="AH56">
        <v>6.2712245986224175</v>
      </c>
      <c r="AI56">
        <v>0</v>
      </c>
      <c r="AJ56">
        <v>0</v>
      </c>
      <c r="AK56">
        <v>13.122477156752245</v>
      </c>
      <c r="AL56">
        <v>17.206898550189667</v>
      </c>
      <c r="AM56">
        <v>4.0357696839908153</v>
      </c>
      <c r="AN56">
        <v>0</v>
      </c>
      <c r="AO56">
        <v>0</v>
      </c>
      <c r="AP56">
        <v>9.8115300118957527E-2</v>
      </c>
      <c r="AQ56">
        <v>0</v>
      </c>
      <c r="AR56">
        <v>12.96705141849603</v>
      </c>
      <c r="AS56">
        <v>8.1471627165518683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24.97970052624412</v>
      </c>
      <c r="BB56">
        <f t="shared" si="0"/>
        <v>572.62079053222817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40.167699397371997</v>
      </c>
      <c r="L57">
        <v>16.228488273575501</v>
      </c>
      <c r="M57">
        <v>0</v>
      </c>
      <c r="N57">
        <v>30.160893643476754</v>
      </c>
      <c r="O57">
        <v>50.649837598077013</v>
      </c>
      <c r="P57">
        <v>69.406452479444866</v>
      </c>
      <c r="Q57">
        <v>3.0164661708200011</v>
      </c>
      <c r="R57">
        <v>5.5634028435321108</v>
      </c>
      <c r="S57">
        <v>3.5764899259199905</v>
      </c>
      <c r="T57">
        <v>0</v>
      </c>
      <c r="U57">
        <v>244.97843529808046</v>
      </c>
      <c r="V57">
        <v>0</v>
      </c>
      <c r="W57">
        <v>5.0277892330478577</v>
      </c>
      <c r="X57">
        <v>36.27755848918585</v>
      </c>
      <c r="Y57">
        <v>0</v>
      </c>
      <c r="Z57">
        <v>1.6735254685869336</v>
      </c>
      <c r="AA57">
        <v>0</v>
      </c>
      <c r="AB57">
        <v>3.3359358902108114</v>
      </c>
      <c r="AC57">
        <v>0</v>
      </c>
      <c r="AD57">
        <v>0</v>
      </c>
      <c r="AE57">
        <v>12.626796936965144</v>
      </c>
      <c r="AF57">
        <v>0</v>
      </c>
      <c r="AG57">
        <v>0</v>
      </c>
      <c r="AH57">
        <v>6.2712245986224175</v>
      </c>
      <c r="AI57">
        <v>0</v>
      </c>
      <c r="AJ57">
        <v>0</v>
      </c>
      <c r="AK57">
        <v>13.122477156752245</v>
      </c>
      <c r="AL57">
        <v>17.206898550189667</v>
      </c>
      <c r="AM57">
        <v>4.0357696839908153</v>
      </c>
      <c r="AN57">
        <v>0</v>
      </c>
      <c r="AO57">
        <v>0</v>
      </c>
      <c r="AP57">
        <v>9.8115300118957527E-2</v>
      </c>
      <c r="AQ57">
        <v>0</v>
      </c>
      <c r="AR57">
        <v>12.96705141849603</v>
      </c>
      <c r="AS57">
        <v>8.1471627165518683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24.43370809085209</v>
      </c>
      <c r="BB57">
        <f t="shared" si="0"/>
        <v>560.10476298216508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40.159214554340188</v>
      </c>
      <c r="L58">
        <v>16.228488273575501</v>
      </c>
      <c r="M58">
        <v>0</v>
      </c>
      <c r="N58">
        <v>30.160893643476754</v>
      </c>
      <c r="O58">
        <v>50.649837598077013</v>
      </c>
      <c r="P58">
        <v>69.406452479444866</v>
      </c>
      <c r="Q58">
        <v>3.0164661708200011</v>
      </c>
      <c r="R58">
        <v>5.0282720716150342</v>
      </c>
      <c r="S58">
        <v>3.5764899259199905</v>
      </c>
      <c r="T58">
        <v>0</v>
      </c>
      <c r="U58">
        <v>244.97843529808046</v>
      </c>
      <c r="V58">
        <v>0</v>
      </c>
      <c r="W58">
        <v>5.0277892330478577</v>
      </c>
      <c r="X58">
        <v>36.27755848918585</v>
      </c>
      <c r="Y58">
        <v>0</v>
      </c>
      <c r="Z58">
        <v>1.6735254685869336</v>
      </c>
      <c r="AA58">
        <v>0</v>
      </c>
      <c r="AB58">
        <v>0</v>
      </c>
      <c r="AC58">
        <v>0</v>
      </c>
      <c r="AD58">
        <v>0</v>
      </c>
      <c r="AE58">
        <v>12.626796936965144</v>
      </c>
      <c r="AF58">
        <v>0</v>
      </c>
      <c r="AG58">
        <v>0</v>
      </c>
      <c r="AH58">
        <v>6.2712245986224175</v>
      </c>
      <c r="AI58">
        <v>0</v>
      </c>
      <c r="AJ58">
        <v>0</v>
      </c>
      <c r="AK58">
        <v>13.122477156752245</v>
      </c>
      <c r="AL58">
        <v>17.206898550189667</v>
      </c>
      <c r="AM58">
        <v>4.0357696839908153</v>
      </c>
      <c r="AN58">
        <v>0</v>
      </c>
      <c r="AO58">
        <v>0</v>
      </c>
      <c r="AP58">
        <v>9.8115300118957527E-2</v>
      </c>
      <c r="AQ58">
        <v>0</v>
      </c>
      <c r="AR58">
        <v>12.96705141849603</v>
      </c>
      <c r="AS58">
        <v>8.1471627165518683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24.271542837936419</v>
      </c>
      <c r="BB58">
        <f t="shared" si="0"/>
        <v>556.38737672992102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40.167699397371997</v>
      </c>
      <c r="L59">
        <v>15.914938052787949</v>
      </c>
      <c r="M59">
        <v>0</v>
      </c>
      <c r="N59">
        <v>30.160893643476754</v>
      </c>
      <c r="O59">
        <v>50.649837598077013</v>
      </c>
      <c r="P59">
        <v>69.406452479444866</v>
      </c>
      <c r="Q59">
        <v>3.0164661708200011</v>
      </c>
      <c r="R59">
        <v>5.0282720716150342</v>
      </c>
      <c r="S59">
        <v>3.5764899259199905</v>
      </c>
      <c r="T59">
        <v>0</v>
      </c>
      <c r="U59">
        <v>244.97843529808046</v>
      </c>
      <c r="V59">
        <v>0</v>
      </c>
      <c r="W59">
        <v>5.0277892330478577</v>
      </c>
      <c r="X59">
        <v>18.095708534780066</v>
      </c>
      <c r="Y59">
        <v>0</v>
      </c>
      <c r="Z59">
        <v>3.3470506720935078</v>
      </c>
      <c r="AA59">
        <v>0</v>
      </c>
      <c r="AB59">
        <v>0</v>
      </c>
      <c r="AC59">
        <v>0</v>
      </c>
      <c r="AD59">
        <v>0</v>
      </c>
      <c r="AE59">
        <v>8.3890273690252553</v>
      </c>
      <c r="AF59">
        <v>0</v>
      </c>
      <c r="AG59">
        <v>0</v>
      </c>
      <c r="AH59">
        <v>6.2712245986224175</v>
      </c>
      <c r="AI59">
        <v>0</v>
      </c>
      <c r="AJ59">
        <v>0</v>
      </c>
      <c r="AK59">
        <v>13.122477156752245</v>
      </c>
      <c r="AL59">
        <v>17.206898550189667</v>
      </c>
      <c r="AM59">
        <v>4.0357696839908153</v>
      </c>
      <c r="AN59">
        <v>0</v>
      </c>
      <c r="AO59">
        <v>0</v>
      </c>
      <c r="AP59">
        <v>9.8115300118957527E-2</v>
      </c>
      <c r="AQ59">
        <v>0</v>
      </c>
      <c r="AR59">
        <v>12.96705141849603</v>
      </c>
      <c r="AS59">
        <v>8.1471627165518683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23.391604362618754</v>
      </c>
      <c r="BB59">
        <f t="shared" si="0"/>
        <v>536.21615550864385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40.159214554340188</v>
      </c>
      <c r="L60">
        <v>15.612158711400536</v>
      </c>
      <c r="M60">
        <v>0</v>
      </c>
      <c r="N60">
        <v>30.160893643476754</v>
      </c>
      <c r="O60">
        <v>50.649837598077013</v>
      </c>
      <c r="P60">
        <v>69.406452479444866</v>
      </c>
      <c r="Q60">
        <v>3.0164661708200011</v>
      </c>
      <c r="R60">
        <v>5.0282720716150342</v>
      </c>
      <c r="S60">
        <v>3.5764899259199905</v>
      </c>
      <c r="T60">
        <v>0</v>
      </c>
      <c r="U60">
        <v>244.97843529808046</v>
      </c>
      <c r="V60">
        <v>0</v>
      </c>
      <c r="W60">
        <v>5.0277892330478577</v>
      </c>
      <c r="X60">
        <v>18.095708534780066</v>
      </c>
      <c r="Y60">
        <v>0</v>
      </c>
      <c r="Z60">
        <v>3.3470506720935078</v>
      </c>
      <c r="AA60">
        <v>0</v>
      </c>
      <c r="AB60">
        <v>0</v>
      </c>
      <c r="AC60">
        <v>0</v>
      </c>
      <c r="AD60">
        <v>0</v>
      </c>
      <c r="AE60">
        <v>8.3890273690252553</v>
      </c>
      <c r="AF60">
        <v>0</v>
      </c>
      <c r="AG60">
        <v>0</v>
      </c>
      <c r="AH60">
        <v>6.2712245986224175</v>
      </c>
      <c r="AI60">
        <v>0</v>
      </c>
      <c r="AJ60">
        <v>0</v>
      </c>
      <c r="AK60">
        <v>13.122477156752245</v>
      </c>
      <c r="AL60">
        <v>17.206898550189667</v>
      </c>
      <c r="AM60">
        <v>4.0357696839908153</v>
      </c>
      <c r="AN60">
        <v>0</v>
      </c>
      <c r="AO60">
        <v>0</v>
      </c>
      <c r="AP60">
        <v>9.8115300118957527E-2</v>
      </c>
      <c r="AQ60">
        <v>0</v>
      </c>
      <c r="AR60">
        <v>12.96705141849603</v>
      </c>
      <c r="AS60">
        <v>8.1471627165518683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23.378593519710041</v>
      </c>
      <c r="BB60">
        <f t="shared" si="0"/>
        <v>535.91790216713332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40.167699397371997</v>
      </c>
      <c r="L61">
        <v>15.612147500762301</v>
      </c>
      <c r="M61">
        <v>0</v>
      </c>
      <c r="N61">
        <v>30.160893643476754</v>
      </c>
      <c r="O61">
        <v>50.649837598077013</v>
      </c>
      <c r="P61">
        <v>69.406452479444866</v>
      </c>
      <c r="Q61">
        <v>3.0164661708200011</v>
      </c>
      <c r="R61">
        <v>5.0282720716150342</v>
      </c>
      <c r="S61">
        <v>3.5764899259199905</v>
      </c>
      <c r="T61">
        <v>0</v>
      </c>
      <c r="U61">
        <v>244.97843529808046</v>
      </c>
      <c r="V61">
        <v>0</v>
      </c>
      <c r="W61">
        <v>5.0285121461628544</v>
      </c>
      <c r="X61">
        <v>15.747897885382024</v>
      </c>
      <c r="Y61">
        <v>0</v>
      </c>
      <c r="Z61">
        <v>3.3470506720935078</v>
      </c>
      <c r="AA61">
        <v>0</v>
      </c>
      <c r="AB61">
        <v>0</v>
      </c>
      <c r="AC61">
        <v>0</v>
      </c>
      <c r="AD61">
        <v>0</v>
      </c>
      <c r="AE61">
        <v>8.3890273690252553</v>
      </c>
      <c r="AF61">
        <v>0</v>
      </c>
      <c r="AG61">
        <v>0</v>
      </c>
      <c r="AH61">
        <v>6.2712245986224175</v>
      </c>
      <c r="AI61">
        <v>0</v>
      </c>
      <c r="AJ61">
        <v>0</v>
      </c>
      <c r="AK61">
        <v>13.122477156752245</v>
      </c>
      <c r="AL61">
        <v>17.206898550189667</v>
      </c>
      <c r="AM61">
        <v>4.0357696839908153</v>
      </c>
      <c r="AN61">
        <v>0</v>
      </c>
      <c r="AO61">
        <v>0</v>
      </c>
      <c r="AP61">
        <v>9.8115300118957527E-2</v>
      </c>
      <c r="AQ61">
        <v>0</v>
      </c>
      <c r="AR61">
        <v>12.96705141849603</v>
      </c>
      <c r="AS61">
        <v>8.1471627165518683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23.280839450167452</v>
      </c>
      <c r="BB61">
        <f t="shared" si="0"/>
        <v>533.67704213278648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40.159214554340188</v>
      </c>
      <c r="L62">
        <v>15.612397998471298</v>
      </c>
      <c r="M62">
        <v>0</v>
      </c>
      <c r="N62">
        <v>30.160893643476754</v>
      </c>
      <c r="O62">
        <v>50.649837598077013</v>
      </c>
      <c r="P62">
        <v>69.406452479444866</v>
      </c>
      <c r="Q62">
        <v>3.0164661708200011</v>
      </c>
      <c r="R62">
        <v>5.0282720716150342</v>
      </c>
      <c r="S62">
        <v>3.5764899259199905</v>
      </c>
      <c r="T62">
        <v>0</v>
      </c>
      <c r="U62">
        <v>244.97843529808046</v>
      </c>
      <c r="V62">
        <v>0</v>
      </c>
      <c r="W62">
        <v>5.0285121461628544</v>
      </c>
      <c r="X62">
        <v>18.096499613812785</v>
      </c>
      <c r="Y62">
        <v>0</v>
      </c>
      <c r="Z62">
        <v>3.3470506720935078</v>
      </c>
      <c r="AA62">
        <v>0</v>
      </c>
      <c r="AB62">
        <v>0</v>
      </c>
      <c r="AC62">
        <v>0</v>
      </c>
      <c r="AD62">
        <v>0</v>
      </c>
      <c r="AE62">
        <v>8.3890273690252553</v>
      </c>
      <c r="AF62">
        <v>0</v>
      </c>
      <c r="AG62">
        <v>0</v>
      </c>
      <c r="AH62">
        <v>6.2712245986224175</v>
      </c>
      <c r="AI62">
        <v>0</v>
      </c>
      <c r="AJ62">
        <v>0</v>
      </c>
      <c r="AK62">
        <v>13.122477156752245</v>
      </c>
      <c r="AL62">
        <v>17.206898550189667</v>
      </c>
      <c r="AM62">
        <v>4.0357696839908153</v>
      </c>
      <c r="AN62">
        <v>0</v>
      </c>
      <c r="AO62">
        <v>0</v>
      </c>
      <c r="AP62">
        <v>9.8115300118957527E-2</v>
      </c>
      <c r="AQ62">
        <v>0</v>
      </c>
      <c r="AR62">
        <v>12.96705141849603</v>
      </c>
      <c r="AS62">
        <v>8.1471627165518683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23.378666806781371</v>
      </c>
      <c r="BB62">
        <f t="shared" si="0"/>
        <v>535.91958215928059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40.126664168460707</v>
      </c>
      <c r="L63">
        <v>14.005193768911493</v>
      </c>
      <c r="M63">
        <v>0</v>
      </c>
      <c r="N63">
        <v>30.160893643476754</v>
      </c>
      <c r="O63">
        <v>50.649837598077013</v>
      </c>
      <c r="P63">
        <v>69.406452479444866</v>
      </c>
      <c r="Q63">
        <v>3.0064245783285619</v>
      </c>
      <c r="R63">
        <v>5.0282720716150342</v>
      </c>
      <c r="S63">
        <v>3.4868751037825549</v>
      </c>
      <c r="T63">
        <v>0</v>
      </c>
      <c r="U63">
        <v>244.97843529808046</v>
      </c>
      <c r="V63">
        <v>0</v>
      </c>
      <c r="W63">
        <v>5.0285121461628544</v>
      </c>
      <c r="X63">
        <v>37.664848324863165</v>
      </c>
      <c r="Y63">
        <v>0</v>
      </c>
      <c r="Z63">
        <v>3.3470506720935078</v>
      </c>
      <c r="AA63">
        <v>0</v>
      </c>
      <c r="AB63">
        <v>0</v>
      </c>
      <c r="AC63">
        <v>0</v>
      </c>
      <c r="AD63">
        <v>0</v>
      </c>
      <c r="AE63">
        <v>8.3890273690252553</v>
      </c>
      <c r="AF63">
        <v>0</v>
      </c>
      <c r="AG63">
        <v>0</v>
      </c>
      <c r="AH63">
        <v>6.2712245986224175</v>
      </c>
      <c r="AI63">
        <v>0</v>
      </c>
      <c r="AJ63">
        <v>0</v>
      </c>
      <c r="AK63">
        <v>13.122477156752245</v>
      </c>
      <c r="AL63">
        <v>17.206898550189667</v>
      </c>
      <c r="AM63">
        <v>4.0357696839908153</v>
      </c>
      <c r="AN63">
        <v>0</v>
      </c>
      <c r="AO63">
        <v>0</v>
      </c>
      <c r="AP63">
        <v>0.39246146551191946</v>
      </c>
      <c r="AQ63">
        <v>0</v>
      </c>
      <c r="AR63">
        <v>12.96705141849603</v>
      </c>
      <c r="AS63">
        <v>8.3148337680025062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24.143228721510489</v>
      </c>
      <c r="BB63">
        <f t="shared" si="0"/>
        <v>553.44597514237716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40.118106027456257</v>
      </c>
      <c r="L64">
        <v>15.601587007791226</v>
      </c>
      <c r="M64">
        <v>0</v>
      </c>
      <c r="N64">
        <v>30.160893643476754</v>
      </c>
      <c r="O64">
        <v>50.649837598077013</v>
      </c>
      <c r="P64">
        <v>69.406452479444866</v>
      </c>
      <c r="Q64">
        <v>3.0064245783285619</v>
      </c>
      <c r="R64">
        <v>10.828271560284504</v>
      </c>
      <c r="S64">
        <v>3.4868751037825549</v>
      </c>
      <c r="T64">
        <v>0</v>
      </c>
      <c r="U64">
        <v>244.97843529808046</v>
      </c>
      <c r="V64">
        <v>0</v>
      </c>
      <c r="W64">
        <v>5.0285121461628544</v>
      </c>
      <c r="X64">
        <v>37.664848324863165</v>
      </c>
      <c r="Y64">
        <v>0</v>
      </c>
      <c r="Z64">
        <v>3.3470506720935078</v>
      </c>
      <c r="AA64">
        <v>0</v>
      </c>
      <c r="AB64">
        <v>0</v>
      </c>
      <c r="AC64">
        <v>0</v>
      </c>
      <c r="AD64">
        <v>0</v>
      </c>
      <c r="AE64">
        <v>8.3890273690252553</v>
      </c>
      <c r="AF64">
        <v>0</v>
      </c>
      <c r="AG64">
        <v>0</v>
      </c>
      <c r="AH64">
        <v>6.2712245986224175</v>
      </c>
      <c r="AI64">
        <v>0</v>
      </c>
      <c r="AJ64">
        <v>0</v>
      </c>
      <c r="AK64">
        <v>13.122477156752245</v>
      </c>
      <c r="AL64">
        <v>17.206898550189667</v>
      </c>
      <c r="AM64">
        <v>4.0357696839908153</v>
      </c>
      <c r="AN64">
        <v>0</v>
      </c>
      <c r="AO64">
        <v>0</v>
      </c>
      <c r="AP64">
        <v>0.39246146551191946</v>
      </c>
      <c r="AQ64">
        <v>0</v>
      </c>
      <c r="AR64">
        <v>12.96705141849603</v>
      </c>
      <c r="AS64">
        <v>8.3148337680025062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24.452040207228066</v>
      </c>
      <c r="BB64">
        <f t="shared" si="0"/>
        <v>560.52499824320432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39.948920959515959</v>
      </c>
      <c r="L65">
        <v>16.082132744717736</v>
      </c>
      <c r="M65">
        <v>0</v>
      </c>
      <c r="N65">
        <v>30.160893643476754</v>
      </c>
      <c r="O65">
        <v>50.649837598077013</v>
      </c>
      <c r="P65">
        <v>69.406452479444866</v>
      </c>
      <c r="Q65">
        <v>3.0057257357545399</v>
      </c>
      <c r="R65">
        <v>10.828271560284504</v>
      </c>
      <c r="S65">
        <v>3.453513466006394</v>
      </c>
      <c r="T65">
        <v>0</v>
      </c>
      <c r="U65">
        <v>244.97843529808046</v>
      </c>
      <c r="V65">
        <v>0</v>
      </c>
      <c r="W65">
        <v>5.0285121461628544</v>
      </c>
      <c r="X65">
        <v>37.664848324863165</v>
      </c>
      <c r="Y65">
        <v>0</v>
      </c>
      <c r="Z65">
        <v>3.3470506720935078</v>
      </c>
      <c r="AA65">
        <v>0</v>
      </c>
      <c r="AB65">
        <v>0</v>
      </c>
      <c r="AC65">
        <v>0</v>
      </c>
      <c r="AD65">
        <v>0</v>
      </c>
      <c r="AE65">
        <v>8.3890273690252553</v>
      </c>
      <c r="AF65">
        <v>0</v>
      </c>
      <c r="AG65">
        <v>0</v>
      </c>
      <c r="AH65">
        <v>6.2712245986224175</v>
      </c>
      <c r="AI65">
        <v>0</v>
      </c>
      <c r="AJ65">
        <v>0</v>
      </c>
      <c r="AK65">
        <v>13.122477156752245</v>
      </c>
      <c r="AL65">
        <v>17.206898550189667</v>
      </c>
      <c r="AM65">
        <v>4.0357696839908153</v>
      </c>
      <c r="AN65">
        <v>0</v>
      </c>
      <c r="AO65">
        <v>0</v>
      </c>
      <c r="AP65">
        <v>0.39246146551191946</v>
      </c>
      <c r="AQ65">
        <v>0</v>
      </c>
      <c r="AR65">
        <v>12.96705141849603</v>
      </c>
      <c r="AS65">
        <v>8.3148337680025062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24.463631355113051</v>
      </c>
      <c r="BB65">
        <f t="shared" si="0"/>
        <v>560.79070728395538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40.118106027456257</v>
      </c>
      <c r="L66">
        <v>16.082132744717736</v>
      </c>
      <c r="M66">
        <v>0</v>
      </c>
      <c r="N66">
        <v>30.160893643476754</v>
      </c>
      <c r="O66">
        <v>50.649837598077013</v>
      </c>
      <c r="P66">
        <v>69.406452479444866</v>
      </c>
      <c r="Q66">
        <v>3.0057257357545399</v>
      </c>
      <c r="R66">
        <v>10.821817786329104</v>
      </c>
      <c r="S66">
        <v>3.453513466006394</v>
      </c>
      <c r="T66">
        <v>0</v>
      </c>
      <c r="U66">
        <v>244.97843529808046</v>
      </c>
      <c r="V66">
        <v>0</v>
      </c>
      <c r="W66">
        <v>5.0285121461628544</v>
      </c>
      <c r="X66">
        <v>37.664848324863165</v>
      </c>
      <c r="Y66">
        <v>0</v>
      </c>
      <c r="Z66">
        <v>3.3470506720935078</v>
      </c>
      <c r="AA66">
        <v>0</v>
      </c>
      <c r="AB66">
        <v>0</v>
      </c>
      <c r="AC66">
        <v>0</v>
      </c>
      <c r="AD66">
        <v>0</v>
      </c>
      <c r="AE66">
        <v>8.3890273690252553</v>
      </c>
      <c r="AF66">
        <v>0</v>
      </c>
      <c r="AG66">
        <v>0</v>
      </c>
      <c r="AH66">
        <v>6.2712245986224175</v>
      </c>
      <c r="AI66">
        <v>0</v>
      </c>
      <c r="AJ66">
        <v>0</v>
      </c>
      <c r="AK66">
        <v>13.122477156752245</v>
      </c>
      <c r="AL66">
        <v>17.206898550189667</v>
      </c>
      <c r="AM66">
        <v>4.0357696839908153</v>
      </c>
      <c r="AN66">
        <v>0</v>
      </c>
      <c r="AO66">
        <v>0</v>
      </c>
      <c r="AP66">
        <v>0.39246146551191946</v>
      </c>
      <c r="AQ66">
        <v>0</v>
      </c>
      <c r="AR66">
        <v>12.96705141849603</v>
      </c>
      <c r="AS66">
        <v>8.3148337680025062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24.470433523201621</v>
      </c>
      <c r="BB66">
        <f t="shared" si="0"/>
        <v>560.94663640985186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40.211175217547805</v>
      </c>
      <c r="L67">
        <v>45.239861738037995</v>
      </c>
      <c r="M67">
        <v>0</v>
      </c>
      <c r="N67">
        <v>30.160893643476754</v>
      </c>
      <c r="O67">
        <v>50.649837598077013</v>
      </c>
      <c r="P67">
        <v>69.406452479444866</v>
      </c>
      <c r="Q67">
        <v>2.0158186601037578</v>
      </c>
      <c r="R67">
        <v>10.821817786329104</v>
      </c>
      <c r="S67">
        <v>3.0176265802458806</v>
      </c>
      <c r="T67">
        <v>0</v>
      </c>
      <c r="U67">
        <v>244.97843529808046</v>
      </c>
      <c r="V67">
        <v>4.9665142542266745</v>
      </c>
      <c r="W67">
        <v>11.469291685015097</v>
      </c>
      <c r="X67">
        <v>37.664848324863165</v>
      </c>
      <c r="Y67">
        <v>0</v>
      </c>
      <c r="Z67">
        <v>3.3470506720935078</v>
      </c>
      <c r="AA67">
        <v>0</v>
      </c>
      <c r="AB67">
        <v>0</v>
      </c>
      <c r="AC67">
        <v>0</v>
      </c>
      <c r="AD67">
        <v>0</v>
      </c>
      <c r="AE67">
        <v>8.3890273690252553</v>
      </c>
      <c r="AF67">
        <v>0</v>
      </c>
      <c r="AG67">
        <v>0</v>
      </c>
      <c r="AH67">
        <v>6.2712245986224175</v>
      </c>
      <c r="AI67">
        <v>0</v>
      </c>
      <c r="AJ67">
        <v>0</v>
      </c>
      <c r="AK67">
        <v>13.122477156752245</v>
      </c>
      <c r="AL67">
        <v>17.206898550189667</v>
      </c>
      <c r="AM67">
        <v>4.0357696839908153</v>
      </c>
      <c r="AN67">
        <v>0</v>
      </c>
      <c r="AO67">
        <v>0</v>
      </c>
      <c r="AP67">
        <v>2.1258324743764074</v>
      </c>
      <c r="AQ67">
        <v>0</v>
      </c>
      <c r="AR67">
        <v>12.96705141849603</v>
      </c>
      <c r="AS67">
        <v>8.3148337680025062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26.182798488402476</v>
      </c>
      <c r="BB67">
        <f t="shared" si="0"/>
        <v>600.19994046859483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40.211421252452062</v>
      </c>
      <c r="L68">
        <v>45.239861738037995</v>
      </c>
      <c r="M68">
        <v>0</v>
      </c>
      <c r="N68">
        <v>30.160893643476754</v>
      </c>
      <c r="O68">
        <v>50.649837598077013</v>
      </c>
      <c r="P68">
        <v>69.406452479444866</v>
      </c>
      <c r="Q68">
        <v>2.0158186601037578</v>
      </c>
      <c r="R68">
        <v>10.821817786329104</v>
      </c>
      <c r="S68">
        <v>3.0176265802458806</v>
      </c>
      <c r="T68">
        <v>0</v>
      </c>
      <c r="U68">
        <v>244.97843529808046</v>
      </c>
      <c r="V68">
        <v>4.9665142542266745</v>
      </c>
      <c r="W68">
        <v>11.469291685015097</v>
      </c>
      <c r="X68">
        <v>37.664848324863165</v>
      </c>
      <c r="Y68">
        <v>0</v>
      </c>
      <c r="Z68">
        <v>3.3470506720935078</v>
      </c>
      <c r="AA68">
        <v>0</v>
      </c>
      <c r="AB68">
        <v>0</v>
      </c>
      <c r="AC68">
        <v>0</v>
      </c>
      <c r="AD68">
        <v>0</v>
      </c>
      <c r="AE68">
        <v>12.626796936965144</v>
      </c>
      <c r="AF68">
        <v>0</v>
      </c>
      <c r="AG68">
        <v>0</v>
      </c>
      <c r="AH68">
        <v>6.2712245986224175</v>
      </c>
      <c r="AI68">
        <v>0</v>
      </c>
      <c r="AJ68">
        <v>0</v>
      </c>
      <c r="AK68">
        <v>13.122477156752245</v>
      </c>
      <c r="AL68">
        <v>17.206898550189667</v>
      </c>
      <c r="AM68">
        <v>4.0357696839908153</v>
      </c>
      <c r="AN68">
        <v>0</v>
      </c>
      <c r="AO68">
        <v>0</v>
      </c>
      <c r="AP68">
        <v>2.1258324743764074</v>
      </c>
      <c r="AQ68">
        <v>0</v>
      </c>
      <c r="AR68">
        <v>13.530836424122521</v>
      </c>
      <c r="AS68">
        <v>8.3148337680025062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26.383513753836546</v>
      </c>
      <c r="BB68">
        <f t="shared" ref="BB68:BB99" si="1">SUM(B68:AZ68)-BA68</f>
        <v>604.80102581163146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40.210380225762428</v>
      </c>
      <c r="L69">
        <v>45.239861738037995</v>
      </c>
      <c r="M69">
        <v>0</v>
      </c>
      <c r="N69">
        <v>30.160893643476754</v>
      </c>
      <c r="O69">
        <v>50.649837598077013</v>
      </c>
      <c r="P69">
        <v>69.406452479444866</v>
      </c>
      <c r="Q69">
        <v>2.0158186601037578</v>
      </c>
      <c r="R69">
        <v>10.821817786329104</v>
      </c>
      <c r="S69">
        <v>3.0176265802458806</v>
      </c>
      <c r="T69">
        <v>0</v>
      </c>
      <c r="U69">
        <v>244.97843529808046</v>
      </c>
      <c r="V69">
        <v>4.9665142542266745</v>
      </c>
      <c r="W69">
        <v>11.469291685015097</v>
      </c>
      <c r="X69">
        <v>37.664848324863165</v>
      </c>
      <c r="Y69">
        <v>0</v>
      </c>
      <c r="Z69">
        <v>3.3470506720935078</v>
      </c>
      <c r="AA69">
        <v>0</v>
      </c>
      <c r="AB69">
        <v>0</v>
      </c>
      <c r="AC69">
        <v>0</v>
      </c>
      <c r="AD69">
        <v>0</v>
      </c>
      <c r="AE69">
        <v>12.626796936965144</v>
      </c>
      <c r="AF69">
        <v>0</v>
      </c>
      <c r="AG69">
        <v>0</v>
      </c>
      <c r="AH69">
        <v>6.2712245986224175</v>
      </c>
      <c r="AI69">
        <v>0</v>
      </c>
      <c r="AJ69">
        <v>0</v>
      </c>
      <c r="AK69">
        <v>13.122477156752245</v>
      </c>
      <c r="AL69">
        <v>17.206898550189667</v>
      </c>
      <c r="AM69">
        <v>4.0357696839908153</v>
      </c>
      <c r="AN69">
        <v>0</v>
      </c>
      <c r="AO69">
        <v>0</v>
      </c>
      <c r="AP69">
        <v>2.1258324743764074</v>
      </c>
      <c r="AQ69">
        <v>0</v>
      </c>
      <c r="AR69">
        <v>13.530836424122521</v>
      </c>
      <c r="AS69">
        <v>8.3148337680025062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26.383470238920921</v>
      </c>
      <c r="BB69">
        <f t="shared" si="1"/>
        <v>604.80002829985733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40.210380225762428</v>
      </c>
      <c r="L70">
        <v>45.239861738037995</v>
      </c>
      <c r="M70">
        <v>0</v>
      </c>
      <c r="N70">
        <v>30.160893643476754</v>
      </c>
      <c r="O70">
        <v>50.649837598077013</v>
      </c>
      <c r="P70">
        <v>69.406452479444866</v>
      </c>
      <c r="Q70">
        <v>2.0158186601037578</v>
      </c>
      <c r="R70">
        <v>10.821817786329104</v>
      </c>
      <c r="S70">
        <v>3.0176265802458806</v>
      </c>
      <c r="T70">
        <v>0</v>
      </c>
      <c r="U70">
        <v>244.97843529808046</v>
      </c>
      <c r="V70">
        <v>4.9665142542266745</v>
      </c>
      <c r="W70">
        <v>11.469291685015097</v>
      </c>
      <c r="X70">
        <v>37.664848324863165</v>
      </c>
      <c r="Y70">
        <v>0</v>
      </c>
      <c r="Z70">
        <v>3.3470506720935078</v>
      </c>
      <c r="AA70">
        <v>0</v>
      </c>
      <c r="AB70">
        <v>0</v>
      </c>
      <c r="AC70">
        <v>0</v>
      </c>
      <c r="AD70">
        <v>0</v>
      </c>
      <c r="AE70">
        <v>12.626796936965144</v>
      </c>
      <c r="AF70">
        <v>0</v>
      </c>
      <c r="AG70">
        <v>0</v>
      </c>
      <c r="AH70">
        <v>12.644835888227927</v>
      </c>
      <c r="AI70">
        <v>0</v>
      </c>
      <c r="AJ70">
        <v>0</v>
      </c>
      <c r="AK70">
        <v>13.122477156752245</v>
      </c>
      <c r="AL70">
        <v>17.206898550189667</v>
      </c>
      <c r="AM70">
        <v>4.0357696839908153</v>
      </c>
      <c r="AN70">
        <v>0</v>
      </c>
      <c r="AO70">
        <v>0</v>
      </c>
      <c r="AP70">
        <v>2.1258324743764074</v>
      </c>
      <c r="AQ70">
        <v>0</v>
      </c>
      <c r="AR70">
        <v>12.96705141849603</v>
      </c>
      <c r="AS70">
        <v>8.3148337680025062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26.626320977591242</v>
      </c>
      <c r="BB70">
        <f t="shared" si="1"/>
        <v>610.36700384516598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40.210380225762428</v>
      </c>
      <c r="L71">
        <v>45.240536807621524</v>
      </c>
      <c r="M71">
        <v>0</v>
      </c>
      <c r="N71">
        <v>30.160893643476754</v>
      </c>
      <c r="O71">
        <v>50.649837598077013</v>
      </c>
      <c r="P71">
        <v>69.406452479444866</v>
      </c>
      <c r="Q71">
        <v>2.0158186601037578</v>
      </c>
      <c r="R71">
        <v>10.821817786329104</v>
      </c>
      <c r="S71">
        <v>3.0176265802458806</v>
      </c>
      <c r="T71">
        <v>0</v>
      </c>
      <c r="U71">
        <v>244.97843529808046</v>
      </c>
      <c r="V71">
        <v>4.9665142542266745</v>
      </c>
      <c r="W71">
        <v>11.469291685015097</v>
      </c>
      <c r="X71">
        <v>37.664848324863165</v>
      </c>
      <c r="Y71">
        <v>0</v>
      </c>
      <c r="Z71">
        <v>3.3470506720935078</v>
      </c>
      <c r="AA71">
        <v>0</v>
      </c>
      <c r="AB71">
        <v>1.0212048006679189</v>
      </c>
      <c r="AC71">
        <v>2.4709184606658319</v>
      </c>
      <c r="AD71">
        <v>0</v>
      </c>
      <c r="AE71">
        <v>12.626796936965144</v>
      </c>
      <c r="AF71">
        <v>0</v>
      </c>
      <c r="AG71">
        <v>0</v>
      </c>
      <c r="AH71">
        <v>12.644835888227927</v>
      </c>
      <c r="AI71">
        <v>0</v>
      </c>
      <c r="AJ71">
        <v>0</v>
      </c>
      <c r="AK71">
        <v>13.122477156752245</v>
      </c>
      <c r="AL71">
        <v>17.206898550189667</v>
      </c>
      <c r="AM71">
        <v>4.0357696839908153</v>
      </c>
      <c r="AN71">
        <v>0</v>
      </c>
      <c r="AO71">
        <v>0</v>
      </c>
      <c r="AP71">
        <v>0.19623060023791505</v>
      </c>
      <c r="AQ71">
        <v>0</v>
      </c>
      <c r="AR71">
        <v>12.96705141849603</v>
      </c>
      <c r="AS71">
        <v>8.3148337680025062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26.691662589484594</v>
      </c>
      <c r="BB71">
        <f t="shared" si="1"/>
        <v>611.86485869005139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40.210380225762428</v>
      </c>
      <c r="L72">
        <v>45.240536807621524</v>
      </c>
      <c r="M72">
        <v>0</v>
      </c>
      <c r="N72">
        <v>30.160893643476754</v>
      </c>
      <c r="O72">
        <v>50.649837598077013</v>
      </c>
      <c r="P72">
        <v>69.406452479444866</v>
      </c>
      <c r="Q72">
        <v>2.0158186601037578</v>
      </c>
      <c r="R72">
        <v>10.821817786329104</v>
      </c>
      <c r="S72">
        <v>3.0176265802458806</v>
      </c>
      <c r="T72">
        <v>0</v>
      </c>
      <c r="U72">
        <v>244.97843529808046</v>
      </c>
      <c r="V72">
        <v>4.9665142542266745</v>
      </c>
      <c r="W72">
        <v>11.469291685015097</v>
      </c>
      <c r="X72">
        <v>37.664848324863165</v>
      </c>
      <c r="Y72">
        <v>0</v>
      </c>
      <c r="Z72">
        <v>3.3470506720935078</v>
      </c>
      <c r="AA72">
        <v>0</v>
      </c>
      <c r="AB72">
        <v>3.3359358902108114</v>
      </c>
      <c r="AC72">
        <v>4.9467135415049039</v>
      </c>
      <c r="AD72">
        <v>0</v>
      </c>
      <c r="AE72">
        <v>12.626796936965144</v>
      </c>
      <c r="AF72">
        <v>0</v>
      </c>
      <c r="AG72">
        <v>0</v>
      </c>
      <c r="AH72">
        <v>12.644835888227927</v>
      </c>
      <c r="AI72">
        <v>0</v>
      </c>
      <c r="AJ72">
        <v>0</v>
      </c>
      <c r="AK72">
        <v>13.122477156752245</v>
      </c>
      <c r="AL72">
        <v>17.206898550189667</v>
      </c>
      <c r="AM72">
        <v>4.0357696839908153</v>
      </c>
      <c r="AN72">
        <v>0</v>
      </c>
      <c r="AO72">
        <v>0</v>
      </c>
      <c r="AP72">
        <v>0.19623060023791505</v>
      </c>
      <c r="AQ72">
        <v>0</v>
      </c>
      <c r="AR72">
        <v>12.96705141849603</v>
      </c>
      <c r="AS72">
        <v>8.3148337680025062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26.891906583406566</v>
      </c>
      <c r="BB72">
        <f t="shared" si="1"/>
        <v>616.45514086651144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40.210380225762428</v>
      </c>
      <c r="L73">
        <v>45.240536807621524</v>
      </c>
      <c r="M73">
        <v>0</v>
      </c>
      <c r="N73">
        <v>30.160893643476754</v>
      </c>
      <c r="O73">
        <v>50.649837598077013</v>
      </c>
      <c r="P73">
        <v>69.406452479444866</v>
      </c>
      <c r="Q73">
        <v>2.0158186601037578</v>
      </c>
      <c r="R73">
        <v>10.821817786329104</v>
      </c>
      <c r="S73">
        <v>3.0176265802458806</v>
      </c>
      <c r="T73">
        <v>0</v>
      </c>
      <c r="U73">
        <v>244.97843529808046</v>
      </c>
      <c r="V73">
        <v>4.9665142542266745</v>
      </c>
      <c r="W73">
        <v>11.469291685015097</v>
      </c>
      <c r="X73">
        <v>37.664848324863165</v>
      </c>
      <c r="Y73">
        <v>0</v>
      </c>
      <c r="Z73">
        <v>3.3470506720935078</v>
      </c>
      <c r="AA73">
        <v>3.5907586620747232</v>
      </c>
      <c r="AB73">
        <v>6.7263358380296392</v>
      </c>
      <c r="AC73">
        <v>4.9467135415049039</v>
      </c>
      <c r="AD73">
        <v>0</v>
      </c>
      <c r="AE73">
        <v>12.626796936965144</v>
      </c>
      <c r="AF73">
        <v>0</v>
      </c>
      <c r="AG73">
        <v>0</v>
      </c>
      <c r="AH73">
        <v>12.644835888227927</v>
      </c>
      <c r="AI73">
        <v>0</v>
      </c>
      <c r="AJ73">
        <v>0</v>
      </c>
      <c r="AK73">
        <v>13.122477156752245</v>
      </c>
      <c r="AL73">
        <v>20.618611209755386</v>
      </c>
      <c r="AM73">
        <v>4.0357696839908153</v>
      </c>
      <c r="AN73">
        <v>0</v>
      </c>
      <c r="AO73">
        <v>0</v>
      </c>
      <c r="AP73">
        <v>6.5410111733941914E-2</v>
      </c>
      <c r="AQ73">
        <v>0</v>
      </c>
      <c r="AR73">
        <v>12.96705141849603</v>
      </c>
      <c r="AS73">
        <v>8.3148337680025062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27.320860306050491</v>
      </c>
      <c r="BB73">
        <f t="shared" si="1"/>
        <v>626.28823792482285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40.210380225762428</v>
      </c>
      <c r="L74">
        <v>45.240536807621524</v>
      </c>
      <c r="M74">
        <v>0</v>
      </c>
      <c r="N74">
        <v>30.160893643476754</v>
      </c>
      <c r="O74">
        <v>50.649837598077013</v>
      </c>
      <c r="P74">
        <v>69.406452479444866</v>
      </c>
      <c r="Q74">
        <v>2.0158186601037578</v>
      </c>
      <c r="R74">
        <v>10.821817786329104</v>
      </c>
      <c r="S74">
        <v>3.0176265802458806</v>
      </c>
      <c r="T74">
        <v>0</v>
      </c>
      <c r="U74">
        <v>244.97843529808046</v>
      </c>
      <c r="V74">
        <v>4.9665142542266745</v>
      </c>
      <c r="W74">
        <v>11.469291685015097</v>
      </c>
      <c r="X74">
        <v>37.664848324863165</v>
      </c>
      <c r="Y74">
        <v>0</v>
      </c>
      <c r="Z74">
        <v>3.3470506720935078</v>
      </c>
      <c r="AA74">
        <v>3.5907586620747232</v>
      </c>
      <c r="AB74">
        <v>6.7263358380296392</v>
      </c>
      <c r="AC74">
        <v>4.9467135415049039</v>
      </c>
      <c r="AD74">
        <v>0</v>
      </c>
      <c r="AE74">
        <v>12.626796936965144</v>
      </c>
      <c r="AF74">
        <v>0</v>
      </c>
      <c r="AG74">
        <v>0</v>
      </c>
      <c r="AH74">
        <v>12.644835888227927</v>
      </c>
      <c r="AI74">
        <v>0</v>
      </c>
      <c r="AJ74">
        <v>0</v>
      </c>
      <c r="AK74">
        <v>13.122477156752245</v>
      </c>
      <c r="AL74">
        <v>20.618611209755386</v>
      </c>
      <c r="AM74">
        <v>4.0357696839908153</v>
      </c>
      <c r="AN74">
        <v>0</v>
      </c>
      <c r="AO74">
        <v>0</v>
      </c>
      <c r="AP74">
        <v>6.5410111733941914E-2</v>
      </c>
      <c r="AQ74">
        <v>0</v>
      </c>
      <c r="AR74">
        <v>12.96705141849603</v>
      </c>
      <c r="AS74">
        <v>8.3148337680025062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27.320860306050491</v>
      </c>
      <c r="BB74">
        <f t="shared" si="1"/>
        <v>626.28823792482285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40.210380225762428</v>
      </c>
      <c r="L75">
        <v>30.159676791132377</v>
      </c>
      <c r="M75">
        <v>0</v>
      </c>
      <c r="N75">
        <v>30.160893643476754</v>
      </c>
      <c r="O75">
        <v>50.649837598077013</v>
      </c>
      <c r="P75">
        <v>69.406452479444866</v>
      </c>
      <c r="Q75">
        <v>2.0158186601037578</v>
      </c>
      <c r="R75">
        <v>10.821817786329104</v>
      </c>
      <c r="S75">
        <v>3.0176265802458806</v>
      </c>
      <c r="T75">
        <v>0</v>
      </c>
      <c r="U75">
        <v>244.97843529808046</v>
      </c>
      <c r="V75">
        <v>4.9665142542266745</v>
      </c>
      <c r="W75">
        <v>11.469291685015097</v>
      </c>
      <c r="X75">
        <v>37.664848324863165</v>
      </c>
      <c r="Y75">
        <v>0</v>
      </c>
      <c r="Z75">
        <v>3.3470506720935078</v>
      </c>
      <c r="AA75">
        <v>3.2276481402629931</v>
      </c>
      <c r="AB75">
        <v>6.7263358380296392</v>
      </c>
      <c r="AC75">
        <v>0.97536265893759111</v>
      </c>
      <c r="AD75">
        <v>0</v>
      </c>
      <c r="AE75">
        <v>10.813980583385513</v>
      </c>
      <c r="AF75">
        <v>0</v>
      </c>
      <c r="AG75">
        <v>0</v>
      </c>
      <c r="AH75">
        <v>12.644835888227927</v>
      </c>
      <c r="AI75">
        <v>0</v>
      </c>
      <c r="AJ75">
        <v>0</v>
      </c>
      <c r="AK75">
        <v>13.122477156752245</v>
      </c>
      <c r="AL75">
        <v>20.618611209755386</v>
      </c>
      <c r="AM75">
        <v>4.0357696839908153</v>
      </c>
      <c r="AN75">
        <v>0</v>
      </c>
      <c r="AO75">
        <v>0</v>
      </c>
      <c r="AP75">
        <v>6.5410111733941914E-2</v>
      </c>
      <c r="AQ75">
        <v>0</v>
      </c>
      <c r="AR75">
        <v>12.96705141849603</v>
      </c>
      <c r="AS75">
        <v>8.3148337680025062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26.433524147078572</v>
      </c>
      <c r="BB75">
        <f t="shared" si="1"/>
        <v>605.94743630934681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40.210380225762428</v>
      </c>
      <c r="L76">
        <v>30.159676791132377</v>
      </c>
      <c r="M76">
        <v>0</v>
      </c>
      <c r="N76">
        <v>30.160893643476754</v>
      </c>
      <c r="O76">
        <v>50.649837598077013</v>
      </c>
      <c r="P76">
        <v>69.406452479444866</v>
      </c>
      <c r="Q76">
        <v>2.0158186601037578</v>
      </c>
      <c r="R76">
        <v>10.821817786329104</v>
      </c>
      <c r="S76">
        <v>3.0176265802458806</v>
      </c>
      <c r="T76">
        <v>0</v>
      </c>
      <c r="U76">
        <v>244.97843529808046</v>
      </c>
      <c r="V76">
        <v>4.9665142542266745</v>
      </c>
      <c r="W76">
        <v>11.469291685015097</v>
      </c>
      <c r="X76">
        <v>37.664848324863165</v>
      </c>
      <c r="Y76">
        <v>0</v>
      </c>
      <c r="Z76">
        <v>1.657233894802755</v>
      </c>
      <c r="AA76">
        <v>3.2276481402629931</v>
      </c>
      <c r="AB76">
        <v>6.7263358380296392</v>
      </c>
      <c r="AC76">
        <v>0.97536265893759111</v>
      </c>
      <c r="AD76">
        <v>2.3273075385931952</v>
      </c>
      <c r="AE76">
        <v>11.469373206011269</v>
      </c>
      <c r="AF76">
        <v>0</v>
      </c>
      <c r="AG76">
        <v>0</v>
      </c>
      <c r="AH76">
        <v>17.405847256418284</v>
      </c>
      <c r="AI76">
        <v>0</v>
      </c>
      <c r="AJ76">
        <v>0</v>
      </c>
      <c r="AK76">
        <v>13.122477156752245</v>
      </c>
      <c r="AL76">
        <v>20.618611209755386</v>
      </c>
      <c r="AM76">
        <v>4.0357696839908153</v>
      </c>
      <c r="AN76">
        <v>0</v>
      </c>
      <c r="AO76">
        <v>0</v>
      </c>
      <c r="AP76">
        <v>6.5410111733941914E-2</v>
      </c>
      <c r="AQ76">
        <v>0</v>
      </c>
      <c r="AR76">
        <v>12.96705141849603</v>
      </c>
      <c r="AS76">
        <v>8.3148337680025062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26.686576947717128</v>
      </c>
      <c r="BB76">
        <f t="shared" si="1"/>
        <v>611.74827826082696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40.210380225762428</v>
      </c>
      <c r="L77">
        <v>30.159676791132377</v>
      </c>
      <c r="M77">
        <v>0</v>
      </c>
      <c r="N77">
        <v>30.160893643476754</v>
      </c>
      <c r="O77">
        <v>50.649837598077013</v>
      </c>
      <c r="P77">
        <v>69.406452479444866</v>
      </c>
      <c r="Q77">
        <v>2.0158186601037578</v>
      </c>
      <c r="R77">
        <v>10.821817786329104</v>
      </c>
      <c r="S77">
        <v>3.0176265802458806</v>
      </c>
      <c r="T77">
        <v>0</v>
      </c>
      <c r="U77">
        <v>244.97843529808046</v>
      </c>
      <c r="V77">
        <v>4.9665142542266745</v>
      </c>
      <c r="W77">
        <v>11.469291685015097</v>
      </c>
      <c r="X77">
        <v>37.664848324863165</v>
      </c>
      <c r="Y77">
        <v>0</v>
      </c>
      <c r="Z77">
        <v>5.0559678146524734</v>
      </c>
      <c r="AA77">
        <v>7.1613441786683358</v>
      </c>
      <c r="AB77">
        <v>6.7263358380296392</v>
      </c>
      <c r="AC77">
        <v>7.4202327043164251</v>
      </c>
      <c r="AD77">
        <v>2.3273075385931952</v>
      </c>
      <c r="AE77">
        <v>12.626796936965144</v>
      </c>
      <c r="AF77">
        <v>0</v>
      </c>
      <c r="AG77">
        <v>0</v>
      </c>
      <c r="AH77">
        <v>21.757309005635566</v>
      </c>
      <c r="AI77">
        <v>0</v>
      </c>
      <c r="AJ77">
        <v>0</v>
      </c>
      <c r="AK77">
        <v>13.122477156752245</v>
      </c>
      <c r="AL77">
        <v>20.618611209755386</v>
      </c>
      <c r="AM77">
        <v>4.0357696839908153</v>
      </c>
      <c r="AN77">
        <v>0</v>
      </c>
      <c r="AO77">
        <v>0</v>
      </c>
      <c r="AP77">
        <v>6.5410111733941914E-2</v>
      </c>
      <c r="AQ77">
        <v>0</v>
      </c>
      <c r="AR77">
        <v>12.96705141849603</v>
      </c>
      <c r="AS77">
        <v>8.3148337680025062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27.492739500940175</v>
      </c>
      <c r="BB77">
        <f t="shared" si="1"/>
        <v>630.22830119140883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40.210380225762428</v>
      </c>
      <c r="L78">
        <v>30.159676791132377</v>
      </c>
      <c r="M78">
        <v>0</v>
      </c>
      <c r="N78">
        <v>30.160893643476754</v>
      </c>
      <c r="O78">
        <v>50.649837598077013</v>
      </c>
      <c r="P78">
        <v>69.406452479444866</v>
      </c>
      <c r="Q78">
        <v>2.0158186601037578</v>
      </c>
      <c r="R78">
        <v>10.821817786329104</v>
      </c>
      <c r="S78">
        <v>3.0176265802458806</v>
      </c>
      <c r="T78">
        <v>0</v>
      </c>
      <c r="U78">
        <v>244.97843529808046</v>
      </c>
      <c r="V78">
        <v>4.9665142542266745</v>
      </c>
      <c r="W78">
        <v>11.469291685015097</v>
      </c>
      <c r="X78">
        <v>37.664848324863165</v>
      </c>
      <c r="Y78">
        <v>0</v>
      </c>
      <c r="Z78">
        <v>5.1402339448966812</v>
      </c>
      <c r="AA78">
        <v>10.762592600709663</v>
      </c>
      <c r="AB78">
        <v>10.089503757044456</v>
      </c>
      <c r="AC78">
        <v>7.4202327043164251</v>
      </c>
      <c r="AD78">
        <v>4.654614833521185</v>
      </c>
      <c r="AE78">
        <v>12.626796936965144</v>
      </c>
      <c r="AF78">
        <v>0</v>
      </c>
      <c r="AG78">
        <v>0</v>
      </c>
      <c r="AH78">
        <v>31.612089850344397</v>
      </c>
      <c r="AI78">
        <v>0</v>
      </c>
      <c r="AJ78">
        <v>0</v>
      </c>
      <c r="AK78">
        <v>13.122477156752245</v>
      </c>
      <c r="AL78">
        <v>20.618611209755386</v>
      </c>
      <c r="AM78">
        <v>4.0357696839908153</v>
      </c>
      <c r="AN78">
        <v>0</v>
      </c>
      <c r="AO78">
        <v>0</v>
      </c>
      <c r="AP78">
        <v>6.5410111733941914E-2</v>
      </c>
      <c r="AQ78">
        <v>0</v>
      </c>
      <c r="AR78">
        <v>12.96705141849603</v>
      </c>
      <c r="AS78">
        <v>8.3148337680025062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28.296585712477345</v>
      </c>
      <c r="BB78">
        <f t="shared" si="1"/>
        <v>648.65522559080887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40.210380225762428</v>
      </c>
      <c r="L79">
        <v>20.109989355763535</v>
      </c>
      <c r="M79">
        <v>0</v>
      </c>
      <c r="N79">
        <v>30.160893643476754</v>
      </c>
      <c r="O79">
        <v>50.649837598077013</v>
      </c>
      <c r="P79">
        <v>69.406452479444866</v>
      </c>
      <c r="Q79">
        <v>2.0158186601037578</v>
      </c>
      <c r="R79">
        <v>10.821817786329104</v>
      </c>
      <c r="S79">
        <v>3.0176265802458806</v>
      </c>
      <c r="T79">
        <v>0</v>
      </c>
      <c r="U79">
        <v>244.97843529808046</v>
      </c>
      <c r="V79">
        <v>4.9665142542266745</v>
      </c>
      <c r="W79">
        <v>11.469291685015097</v>
      </c>
      <c r="X79">
        <v>37.664848324863165</v>
      </c>
      <c r="Y79">
        <v>0</v>
      </c>
      <c r="Z79">
        <v>5.1402339448966812</v>
      </c>
      <c r="AA79">
        <v>10.762592600709663</v>
      </c>
      <c r="AB79">
        <v>10.089503757044456</v>
      </c>
      <c r="AC79">
        <v>7.4202327043164251</v>
      </c>
      <c r="AD79">
        <v>6.981922372114381</v>
      </c>
      <c r="AE79">
        <v>12.626796936965144</v>
      </c>
      <c r="AF79">
        <v>0</v>
      </c>
      <c r="AG79">
        <v>0</v>
      </c>
      <c r="AH79">
        <v>37.934507924232939</v>
      </c>
      <c r="AI79">
        <v>0.81254689288248794</v>
      </c>
      <c r="AJ79">
        <v>0</v>
      </c>
      <c r="AK79">
        <v>13.122477156752245</v>
      </c>
      <c r="AL79">
        <v>20.618611209755386</v>
      </c>
      <c r="AM79">
        <v>4.0357696839908153</v>
      </c>
      <c r="AN79">
        <v>0</v>
      </c>
      <c r="AO79">
        <v>0</v>
      </c>
      <c r="AP79">
        <v>6.5410111733941914E-2</v>
      </c>
      <c r="AQ79">
        <v>0</v>
      </c>
      <c r="AR79">
        <v>12.96705141849603</v>
      </c>
      <c r="AS79">
        <v>8.3148337680025062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28.272031768403153</v>
      </c>
      <c r="BB79">
        <f t="shared" si="1"/>
        <v>648.0923646048783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40.210380225762428</v>
      </c>
      <c r="L80">
        <v>20.109989355763535</v>
      </c>
      <c r="M80">
        <v>0</v>
      </c>
      <c r="N80">
        <v>30.160893643476754</v>
      </c>
      <c r="O80">
        <v>50.649837598077013</v>
      </c>
      <c r="P80">
        <v>69.406452479444866</v>
      </c>
      <c r="Q80">
        <v>2.0158186601037578</v>
      </c>
      <c r="R80">
        <v>10.821817786329104</v>
      </c>
      <c r="S80">
        <v>3.0176265802458806</v>
      </c>
      <c r="T80">
        <v>0</v>
      </c>
      <c r="U80">
        <v>244.97843529808046</v>
      </c>
      <c r="V80">
        <v>4.9665142542266745</v>
      </c>
      <c r="W80">
        <v>11.469291685015097</v>
      </c>
      <c r="X80">
        <v>37.664848324863165</v>
      </c>
      <c r="Y80">
        <v>0</v>
      </c>
      <c r="Z80">
        <v>5.1402339448966812</v>
      </c>
      <c r="AA80">
        <v>10.762592600709663</v>
      </c>
      <c r="AB80">
        <v>10.089503757044456</v>
      </c>
      <c r="AC80">
        <v>7.4202327043164251</v>
      </c>
      <c r="AD80">
        <v>9.30922966704237</v>
      </c>
      <c r="AE80">
        <v>12.626796936965144</v>
      </c>
      <c r="AF80">
        <v>0</v>
      </c>
      <c r="AG80">
        <v>0</v>
      </c>
      <c r="AH80">
        <v>37.934507924232939</v>
      </c>
      <c r="AI80">
        <v>1.9501129315800456</v>
      </c>
      <c r="AJ80">
        <v>0</v>
      </c>
      <c r="AK80">
        <v>13.122477156752245</v>
      </c>
      <c r="AL80">
        <v>20.618611209755386</v>
      </c>
      <c r="AM80">
        <v>4.0357696839908153</v>
      </c>
      <c r="AN80">
        <v>0</v>
      </c>
      <c r="AO80">
        <v>0</v>
      </c>
      <c r="AP80">
        <v>6.5410111733941914E-2</v>
      </c>
      <c r="AQ80">
        <v>0</v>
      </c>
      <c r="AR80">
        <v>12.96705141849603</v>
      </c>
      <c r="AS80">
        <v>8.3148337680025062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28.416863473748698</v>
      </c>
      <c r="BB80">
        <f t="shared" si="1"/>
        <v>651.41240623315844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40.210380225762428</v>
      </c>
      <c r="L81">
        <v>20.109989355763535</v>
      </c>
      <c r="M81">
        <v>0</v>
      </c>
      <c r="N81">
        <v>30.160893643476754</v>
      </c>
      <c r="O81">
        <v>50.649837598077013</v>
      </c>
      <c r="P81">
        <v>69.406452479444866</v>
      </c>
      <c r="Q81">
        <v>2.0158186601037578</v>
      </c>
      <c r="R81">
        <v>10.821817786329104</v>
      </c>
      <c r="S81">
        <v>3.0176265802458806</v>
      </c>
      <c r="T81">
        <v>0</v>
      </c>
      <c r="U81">
        <v>244.97843529808046</v>
      </c>
      <c r="V81">
        <v>4.9665142542266745</v>
      </c>
      <c r="W81">
        <v>11.469291685015097</v>
      </c>
      <c r="X81">
        <v>37.664848324863165</v>
      </c>
      <c r="Y81">
        <v>0</v>
      </c>
      <c r="Z81">
        <v>5.1402339448966812</v>
      </c>
      <c r="AA81">
        <v>10.762592600709663</v>
      </c>
      <c r="AB81">
        <v>10.089503757044456</v>
      </c>
      <c r="AC81">
        <v>7.4202327043164251</v>
      </c>
      <c r="AD81">
        <v>9.30922966704237</v>
      </c>
      <c r="AE81">
        <v>12.626796936965144</v>
      </c>
      <c r="AF81">
        <v>0</v>
      </c>
      <c r="AG81">
        <v>0</v>
      </c>
      <c r="AH81">
        <v>37.934507924232939</v>
      </c>
      <c r="AI81">
        <v>12.675735026925484</v>
      </c>
      <c r="AJ81">
        <v>0</v>
      </c>
      <c r="AK81">
        <v>13.122477156752245</v>
      </c>
      <c r="AL81">
        <v>20.618611209755386</v>
      </c>
      <c r="AM81">
        <v>4.0357696839908153</v>
      </c>
      <c r="AN81">
        <v>0</v>
      </c>
      <c r="AO81">
        <v>0</v>
      </c>
      <c r="AP81">
        <v>6.5410111733941914E-2</v>
      </c>
      <c r="AQ81">
        <v>0</v>
      </c>
      <c r="AR81">
        <v>12.96705141849603</v>
      </c>
      <c r="AS81">
        <v>8.3148337680025062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28.865194477334143</v>
      </c>
      <c r="BB81">
        <f t="shared" si="1"/>
        <v>661.68969732491837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40.210380225762428</v>
      </c>
      <c r="L82">
        <v>20.109989355763535</v>
      </c>
      <c r="M82">
        <v>0</v>
      </c>
      <c r="N82">
        <v>30.160893643476754</v>
      </c>
      <c r="O82">
        <v>50.649837598077013</v>
      </c>
      <c r="P82">
        <v>69.406452479444866</v>
      </c>
      <c r="Q82">
        <v>2.0158186601037578</v>
      </c>
      <c r="R82">
        <v>10.821817786329104</v>
      </c>
      <c r="S82">
        <v>3.0176265802458806</v>
      </c>
      <c r="T82">
        <v>0</v>
      </c>
      <c r="U82">
        <v>244.97843529808046</v>
      </c>
      <c r="V82">
        <v>4.9665142542266745</v>
      </c>
      <c r="W82">
        <v>11.469291685015097</v>
      </c>
      <c r="X82">
        <v>37.664848324863165</v>
      </c>
      <c r="Y82">
        <v>0</v>
      </c>
      <c r="Z82">
        <v>5.1402339448966812</v>
      </c>
      <c r="AA82">
        <v>10.762592600709663</v>
      </c>
      <c r="AB82">
        <v>10.089503757044456</v>
      </c>
      <c r="AC82">
        <v>7.4202327043164251</v>
      </c>
      <c r="AD82">
        <v>9.30922966704237</v>
      </c>
      <c r="AE82">
        <v>12.626796936965144</v>
      </c>
      <c r="AF82">
        <v>0</v>
      </c>
      <c r="AG82">
        <v>0</v>
      </c>
      <c r="AH82">
        <v>37.934507924232939</v>
      </c>
      <c r="AI82">
        <v>12.675735026925484</v>
      </c>
      <c r="AJ82">
        <v>0</v>
      </c>
      <c r="AK82">
        <v>13.122477156752245</v>
      </c>
      <c r="AL82">
        <v>20.618611209755386</v>
      </c>
      <c r="AM82">
        <v>4.0357696839908153</v>
      </c>
      <c r="AN82">
        <v>0</v>
      </c>
      <c r="AO82">
        <v>0</v>
      </c>
      <c r="AP82">
        <v>6.5410111733941914E-2</v>
      </c>
      <c r="AQ82">
        <v>0</v>
      </c>
      <c r="AR82">
        <v>12.96705141849603</v>
      </c>
      <c r="AS82">
        <v>8.3148337680025062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28.865194477334143</v>
      </c>
      <c r="BB82">
        <f t="shared" si="1"/>
        <v>661.68969732491837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40.210380225762428</v>
      </c>
      <c r="L83">
        <v>20.109989355763535</v>
      </c>
      <c r="M83">
        <v>0</v>
      </c>
      <c r="N83">
        <v>30.160893643476754</v>
      </c>
      <c r="O83">
        <v>50.649837598077013</v>
      </c>
      <c r="P83">
        <v>69.406452479444866</v>
      </c>
      <c r="Q83">
        <v>2.0158186601037578</v>
      </c>
      <c r="R83">
        <v>10.821817786329104</v>
      </c>
      <c r="S83">
        <v>3.0176265802458806</v>
      </c>
      <c r="T83">
        <v>0</v>
      </c>
      <c r="U83">
        <v>244.97843529808046</v>
      </c>
      <c r="V83">
        <v>4.9665142542266745</v>
      </c>
      <c r="W83">
        <v>11.469291685015097</v>
      </c>
      <c r="X83">
        <v>37.664848324863165</v>
      </c>
      <c r="Y83">
        <v>0</v>
      </c>
      <c r="Z83">
        <v>5.1402339448966812</v>
      </c>
      <c r="AA83">
        <v>10.762592600709663</v>
      </c>
      <c r="AB83">
        <v>10.089503757044456</v>
      </c>
      <c r="AC83">
        <v>7.4202327043164251</v>
      </c>
      <c r="AD83">
        <v>9.30922966704237</v>
      </c>
      <c r="AE83">
        <v>12.626796936965144</v>
      </c>
      <c r="AF83">
        <v>0</v>
      </c>
      <c r="AG83">
        <v>0</v>
      </c>
      <c r="AH83">
        <v>37.934507924232939</v>
      </c>
      <c r="AI83">
        <v>12.675735026925484</v>
      </c>
      <c r="AJ83">
        <v>0</v>
      </c>
      <c r="AK83">
        <v>13.122477156752245</v>
      </c>
      <c r="AL83">
        <v>20.618611209755386</v>
      </c>
      <c r="AM83">
        <v>4.0357696839908153</v>
      </c>
      <c r="AN83">
        <v>0</v>
      </c>
      <c r="AO83">
        <v>0</v>
      </c>
      <c r="AP83">
        <v>6.5410111733941914E-2</v>
      </c>
      <c r="AQ83">
        <v>0</v>
      </c>
      <c r="AR83">
        <v>12.96705141849603</v>
      </c>
      <c r="AS83">
        <v>8.3148337680025062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28.865194477334143</v>
      </c>
      <c r="BB83">
        <f t="shared" si="1"/>
        <v>661.68969732491837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40.210380225762428</v>
      </c>
      <c r="L84">
        <v>20.109989355763535</v>
      </c>
      <c r="M84">
        <v>0</v>
      </c>
      <c r="N84">
        <v>30.160893643476754</v>
      </c>
      <c r="O84">
        <v>50.649837598077013</v>
      </c>
      <c r="P84">
        <v>69.406452479444866</v>
      </c>
      <c r="Q84">
        <v>2.0158186601037578</v>
      </c>
      <c r="R84">
        <v>10.821817786329104</v>
      </c>
      <c r="S84">
        <v>3.0176265802458806</v>
      </c>
      <c r="T84">
        <v>0</v>
      </c>
      <c r="U84">
        <v>244.97843529808046</v>
      </c>
      <c r="V84">
        <v>4.9665142542266745</v>
      </c>
      <c r="W84">
        <v>11.469291685015097</v>
      </c>
      <c r="X84">
        <v>37.664848324863165</v>
      </c>
      <c r="Y84">
        <v>0</v>
      </c>
      <c r="Z84">
        <v>5.1402339448966812</v>
      </c>
      <c r="AA84">
        <v>10.762592600709663</v>
      </c>
      <c r="AB84">
        <v>10.089503757044456</v>
      </c>
      <c r="AC84">
        <v>7.4202327043164251</v>
      </c>
      <c r="AD84">
        <v>9.30922966704237</v>
      </c>
      <c r="AE84">
        <v>12.626796936965144</v>
      </c>
      <c r="AF84">
        <v>0</v>
      </c>
      <c r="AG84">
        <v>0</v>
      </c>
      <c r="AH84">
        <v>37.934507924232939</v>
      </c>
      <c r="AI84">
        <v>12.675735026925484</v>
      </c>
      <c r="AJ84">
        <v>0</v>
      </c>
      <c r="AK84">
        <v>13.122477156752245</v>
      </c>
      <c r="AL84">
        <v>20.618611209755386</v>
      </c>
      <c r="AM84">
        <v>4.0357696839908153</v>
      </c>
      <c r="AN84">
        <v>0</v>
      </c>
      <c r="AO84">
        <v>0</v>
      </c>
      <c r="AP84">
        <v>6.5410111733941914E-2</v>
      </c>
      <c r="AQ84">
        <v>0</v>
      </c>
      <c r="AR84">
        <v>12.96705141849603</v>
      </c>
      <c r="AS84">
        <v>8.3148337680025062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28.865194477334143</v>
      </c>
      <c r="BB84">
        <f t="shared" si="1"/>
        <v>661.68969732491837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79.89931662812775</v>
      </c>
      <c r="L85">
        <v>41.557146116498636</v>
      </c>
      <c r="M85">
        <v>0</v>
      </c>
      <c r="N85">
        <v>30.160893643476754</v>
      </c>
      <c r="O85">
        <v>50.649837598077013</v>
      </c>
      <c r="P85">
        <v>69.406452479444866</v>
      </c>
      <c r="Q85">
        <v>4.706735477886915</v>
      </c>
      <c r="R85">
        <v>10.821817786329104</v>
      </c>
      <c r="S85">
        <v>6.484664193145111</v>
      </c>
      <c r="T85">
        <v>0</v>
      </c>
      <c r="U85">
        <v>244.97843529808046</v>
      </c>
      <c r="V85">
        <v>4.9665142542266745</v>
      </c>
      <c r="W85">
        <v>11.469291685015097</v>
      </c>
      <c r="X85">
        <v>37.664848324863165</v>
      </c>
      <c r="Y85">
        <v>0</v>
      </c>
      <c r="Z85">
        <v>5.1402339448966812</v>
      </c>
      <c r="AA85">
        <v>10.762592600709663</v>
      </c>
      <c r="AB85">
        <v>10.089503757044456</v>
      </c>
      <c r="AC85">
        <v>7.4202327043164251</v>
      </c>
      <c r="AD85">
        <v>9.30922966704237</v>
      </c>
      <c r="AE85">
        <v>12.626796936965144</v>
      </c>
      <c r="AF85">
        <v>0</v>
      </c>
      <c r="AG85">
        <v>0</v>
      </c>
      <c r="AH85">
        <v>31.612089850344397</v>
      </c>
      <c r="AI85">
        <v>12.675735026925484</v>
      </c>
      <c r="AJ85">
        <v>0</v>
      </c>
      <c r="AK85">
        <v>13.122477156752245</v>
      </c>
      <c r="AL85">
        <v>17.206898550189667</v>
      </c>
      <c r="AM85">
        <v>4.0357696839908153</v>
      </c>
      <c r="AN85">
        <v>0</v>
      </c>
      <c r="AO85">
        <v>0</v>
      </c>
      <c r="AP85">
        <v>0.78492293102383892</v>
      </c>
      <c r="AQ85">
        <v>0</v>
      </c>
      <c r="AR85">
        <v>12.96705141849603</v>
      </c>
      <c r="AS85">
        <v>8.2461161839908144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31.298402242930489</v>
      </c>
      <c r="BB85">
        <f t="shared" si="1"/>
        <v>717.467201654929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79.89931662812775</v>
      </c>
      <c r="L86">
        <v>41.557146116498636</v>
      </c>
      <c r="M86">
        <v>0</v>
      </c>
      <c r="N86">
        <v>30.160893643476754</v>
      </c>
      <c r="O86">
        <v>50.649837598077013</v>
      </c>
      <c r="P86">
        <v>69.406452479444866</v>
      </c>
      <c r="Q86">
        <v>5.2739508921146578</v>
      </c>
      <c r="R86">
        <v>10.821817786329104</v>
      </c>
      <c r="S86">
        <v>6.484664193145111</v>
      </c>
      <c r="T86">
        <v>0</v>
      </c>
      <c r="U86">
        <v>244.97843529808046</v>
      </c>
      <c r="V86">
        <v>4.9665142542266745</v>
      </c>
      <c r="W86">
        <v>11.469291685015097</v>
      </c>
      <c r="X86">
        <v>37.664848324863165</v>
      </c>
      <c r="Y86">
        <v>0</v>
      </c>
      <c r="Z86">
        <v>3.3470506720935078</v>
      </c>
      <c r="AA86">
        <v>10.762592600709663</v>
      </c>
      <c r="AB86">
        <v>10.089503757044456</v>
      </c>
      <c r="AC86">
        <v>7.4202327043164251</v>
      </c>
      <c r="AD86">
        <v>6.981922372114381</v>
      </c>
      <c r="AE86">
        <v>12.626796936965144</v>
      </c>
      <c r="AF86">
        <v>0</v>
      </c>
      <c r="AG86">
        <v>0</v>
      </c>
      <c r="AH86">
        <v>28.156517292423292</v>
      </c>
      <c r="AI86">
        <v>12.675735026925484</v>
      </c>
      <c r="AJ86">
        <v>0</v>
      </c>
      <c r="AK86">
        <v>13.122477156752245</v>
      </c>
      <c r="AL86">
        <v>17.206898550189667</v>
      </c>
      <c r="AM86">
        <v>4.0357696839908153</v>
      </c>
      <c r="AN86">
        <v>0</v>
      </c>
      <c r="AO86">
        <v>0</v>
      </c>
      <c r="AP86">
        <v>2.0931275510274809</v>
      </c>
      <c r="AQ86">
        <v>0</v>
      </c>
      <c r="AR86">
        <v>13.530836424122521</v>
      </c>
      <c r="AS86">
        <v>8.2461161839908144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31.083681574944293</v>
      </c>
      <c r="BB86">
        <f t="shared" si="1"/>
        <v>712.54506423712076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40.430282770885846</v>
      </c>
      <c r="L87">
        <v>18.09600463393156</v>
      </c>
      <c r="M87">
        <v>0</v>
      </c>
      <c r="N87">
        <v>30.160893643476754</v>
      </c>
      <c r="O87">
        <v>50.649837598077013</v>
      </c>
      <c r="P87">
        <v>69.406452479444866</v>
      </c>
      <c r="Q87">
        <v>2.0158186601037578</v>
      </c>
      <c r="R87">
        <v>10.821817786329104</v>
      </c>
      <c r="S87">
        <v>3.0176265802458806</v>
      </c>
      <c r="T87">
        <v>0</v>
      </c>
      <c r="U87">
        <v>244.97843529808046</v>
      </c>
      <c r="V87">
        <v>4.9665142542266745</v>
      </c>
      <c r="W87">
        <v>11.469291685015097</v>
      </c>
      <c r="X87">
        <v>37.664848324863165</v>
      </c>
      <c r="Y87">
        <v>0</v>
      </c>
      <c r="Z87">
        <v>3.3470506720935078</v>
      </c>
      <c r="AA87">
        <v>10.762592600709663</v>
      </c>
      <c r="AB87">
        <v>10.089503757044456</v>
      </c>
      <c r="AC87">
        <v>7.4202327043164251</v>
      </c>
      <c r="AD87">
        <v>4.654614833521185</v>
      </c>
      <c r="AE87">
        <v>12.626796936965144</v>
      </c>
      <c r="AF87">
        <v>0</v>
      </c>
      <c r="AG87">
        <v>0</v>
      </c>
      <c r="AH87">
        <v>28.156517292423292</v>
      </c>
      <c r="AI87">
        <v>1.9501129315800456</v>
      </c>
      <c r="AJ87">
        <v>0</v>
      </c>
      <c r="AK87">
        <v>13.122477156752245</v>
      </c>
      <c r="AL87">
        <v>17.206898550189667</v>
      </c>
      <c r="AM87">
        <v>4.0357696839908153</v>
      </c>
      <c r="AN87">
        <v>0</v>
      </c>
      <c r="AO87">
        <v>0</v>
      </c>
      <c r="AP87">
        <v>2.0931275510274809</v>
      </c>
      <c r="AQ87">
        <v>0</v>
      </c>
      <c r="AR87">
        <v>13.530836424122521</v>
      </c>
      <c r="AS87">
        <v>8.3148337680025062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27.629348082536094</v>
      </c>
      <c r="BB87">
        <f t="shared" si="1"/>
        <v>633.35984049488275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40.210380225762428</v>
      </c>
      <c r="L88">
        <v>18.09600463393156</v>
      </c>
      <c r="M88">
        <v>0</v>
      </c>
      <c r="N88">
        <v>30.160893643476754</v>
      </c>
      <c r="O88">
        <v>50.649837598077013</v>
      </c>
      <c r="P88">
        <v>69.406452479444866</v>
      </c>
      <c r="Q88">
        <v>2.0158186601037578</v>
      </c>
      <c r="R88">
        <v>10.821817786329104</v>
      </c>
      <c r="S88">
        <v>3.0176265802458806</v>
      </c>
      <c r="T88">
        <v>0</v>
      </c>
      <c r="U88">
        <v>244.97843529808046</v>
      </c>
      <c r="V88">
        <v>4.9665142542266745</v>
      </c>
      <c r="W88">
        <v>11.469291685015097</v>
      </c>
      <c r="X88">
        <v>37.664848324863165</v>
      </c>
      <c r="Y88">
        <v>0</v>
      </c>
      <c r="Z88">
        <v>3.3470506720935078</v>
      </c>
      <c r="AA88">
        <v>10.762592600709663</v>
      </c>
      <c r="AB88">
        <v>10.089503757044456</v>
      </c>
      <c r="AC88">
        <v>7.4202327043164251</v>
      </c>
      <c r="AD88">
        <v>4.654614833521185</v>
      </c>
      <c r="AE88">
        <v>12.626796936965144</v>
      </c>
      <c r="AF88">
        <v>0</v>
      </c>
      <c r="AG88">
        <v>0</v>
      </c>
      <c r="AH88">
        <v>28.156517292423292</v>
      </c>
      <c r="AI88">
        <v>0.81254689288248794</v>
      </c>
      <c r="AJ88">
        <v>0</v>
      </c>
      <c r="AK88">
        <v>13.122477156752245</v>
      </c>
      <c r="AL88">
        <v>17.206898550189667</v>
      </c>
      <c r="AM88">
        <v>4.0357696839908153</v>
      </c>
      <c r="AN88">
        <v>0</v>
      </c>
      <c r="AO88">
        <v>0</v>
      </c>
      <c r="AP88">
        <v>2.0931275510274809</v>
      </c>
      <c r="AQ88">
        <v>0</v>
      </c>
      <c r="AR88">
        <v>12.96705141849603</v>
      </c>
      <c r="AS88">
        <v>8.3148337680025062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27.549039682497188</v>
      </c>
      <c r="BB88">
        <f t="shared" si="1"/>
        <v>631.51889530547408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40.210380225762428</v>
      </c>
      <c r="L89">
        <v>18.09600463393156</v>
      </c>
      <c r="M89">
        <v>0</v>
      </c>
      <c r="N89">
        <v>30.160893643476754</v>
      </c>
      <c r="O89">
        <v>50.649837598077013</v>
      </c>
      <c r="P89">
        <v>69.406452479444866</v>
      </c>
      <c r="Q89">
        <v>2.0158186601037578</v>
      </c>
      <c r="R89">
        <v>10.821817786329104</v>
      </c>
      <c r="S89">
        <v>3.0176265802458806</v>
      </c>
      <c r="T89">
        <v>0</v>
      </c>
      <c r="U89">
        <v>244.97843529808046</v>
      </c>
      <c r="V89">
        <v>4.9665142542266745</v>
      </c>
      <c r="W89">
        <v>11.469291685015097</v>
      </c>
      <c r="X89">
        <v>37.664848324863165</v>
      </c>
      <c r="Y89">
        <v>0</v>
      </c>
      <c r="Z89">
        <v>3.3470506720935078</v>
      </c>
      <c r="AA89">
        <v>10.762592600709663</v>
      </c>
      <c r="AB89">
        <v>10.089503757044456</v>
      </c>
      <c r="AC89">
        <v>7.4202327043164251</v>
      </c>
      <c r="AD89">
        <v>4.654614833521185</v>
      </c>
      <c r="AE89">
        <v>12.626796936965144</v>
      </c>
      <c r="AF89">
        <v>0</v>
      </c>
      <c r="AG89">
        <v>0</v>
      </c>
      <c r="AH89">
        <v>28.156517292423292</v>
      </c>
      <c r="AI89">
        <v>0.6500375628887497</v>
      </c>
      <c r="AJ89">
        <v>0</v>
      </c>
      <c r="AK89">
        <v>13.122477156752245</v>
      </c>
      <c r="AL89">
        <v>17.206898550189667</v>
      </c>
      <c r="AM89">
        <v>4.0357696839908153</v>
      </c>
      <c r="AN89">
        <v>0</v>
      </c>
      <c r="AO89">
        <v>0</v>
      </c>
      <c r="AP89">
        <v>0.29434616539296188</v>
      </c>
      <c r="AQ89">
        <v>0</v>
      </c>
      <c r="AR89">
        <v>12.96705141849603</v>
      </c>
      <c r="AS89">
        <v>8.3148337680025062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27.467057730583925</v>
      </c>
      <c r="BB89">
        <f t="shared" si="1"/>
        <v>629.63958654175917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40.210380225762428</v>
      </c>
      <c r="L90">
        <v>18.09600463393156</v>
      </c>
      <c r="M90">
        <v>0</v>
      </c>
      <c r="N90">
        <v>30.160893643476754</v>
      </c>
      <c r="O90">
        <v>50.649837598077013</v>
      </c>
      <c r="P90">
        <v>69.406452479444866</v>
      </c>
      <c r="Q90">
        <v>2.0158186601037578</v>
      </c>
      <c r="R90">
        <v>10.821817786329104</v>
      </c>
      <c r="S90">
        <v>3.0176265802458806</v>
      </c>
      <c r="T90">
        <v>0</v>
      </c>
      <c r="U90">
        <v>244.97843529808046</v>
      </c>
      <c r="V90">
        <v>4.9665142542266745</v>
      </c>
      <c r="W90">
        <v>11.469291685015097</v>
      </c>
      <c r="X90">
        <v>37.664848324863165</v>
      </c>
      <c r="Y90">
        <v>0</v>
      </c>
      <c r="Z90">
        <v>3.3470506720935078</v>
      </c>
      <c r="AA90">
        <v>10.762592600709663</v>
      </c>
      <c r="AB90">
        <v>10.089503757044456</v>
      </c>
      <c r="AC90">
        <v>7.4202327043164251</v>
      </c>
      <c r="AD90">
        <v>6.981922372114381</v>
      </c>
      <c r="AE90">
        <v>12.626796936965144</v>
      </c>
      <c r="AF90">
        <v>0</v>
      </c>
      <c r="AG90">
        <v>0</v>
      </c>
      <c r="AH90">
        <v>28.156517292423292</v>
      </c>
      <c r="AI90">
        <v>0.6500375628887497</v>
      </c>
      <c r="AJ90">
        <v>0</v>
      </c>
      <c r="AK90">
        <v>13.122477156752245</v>
      </c>
      <c r="AL90">
        <v>17.206898550189667</v>
      </c>
      <c r="AM90">
        <v>4.0357696839908153</v>
      </c>
      <c r="AN90">
        <v>0</v>
      </c>
      <c r="AO90">
        <v>0</v>
      </c>
      <c r="AP90">
        <v>0.29434616539296188</v>
      </c>
      <c r="AQ90">
        <v>0</v>
      </c>
      <c r="AR90">
        <v>12.96705141849603</v>
      </c>
      <c r="AS90">
        <v>8.3148337680025062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27.564339185697122</v>
      </c>
      <c r="BB90">
        <f t="shared" si="1"/>
        <v>631.86961262523914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40.210380225762428</v>
      </c>
      <c r="L91">
        <v>18.09600463393156</v>
      </c>
      <c r="M91">
        <v>0</v>
      </c>
      <c r="N91">
        <v>30.160893643476754</v>
      </c>
      <c r="O91">
        <v>50.649837598077013</v>
      </c>
      <c r="P91">
        <v>69.406452479444866</v>
      </c>
      <c r="Q91">
        <v>2.0158186601037578</v>
      </c>
      <c r="R91">
        <v>10.821817786329104</v>
      </c>
      <c r="S91">
        <v>3.0176265802458806</v>
      </c>
      <c r="T91">
        <v>0</v>
      </c>
      <c r="U91">
        <v>244.97843529808046</v>
      </c>
      <c r="V91">
        <v>4.9665142542266745</v>
      </c>
      <c r="W91">
        <v>11.469291685015097</v>
      </c>
      <c r="X91">
        <v>37.664848324863165</v>
      </c>
      <c r="Y91">
        <v>0</v>
      </c>
      <c r="Z91">
        <v>5.0205761406804417</v>
      </c>
      <c r="AA91">
        <v>10.762592600709663</v>
      </c>
      <c r="AB91">
        <v>10.089503757044456</v>
      </c>
      <c r="AC91">
        <v>7.4202327043164251</v>
      </c>
      <c r="AD91">
        <v>6.981922372114381</v>
      </c>
      <c r="AE91">
        <v>12.626796936965144</v>
      </c>
      <c r="AF91">
        <v>0</v>
      </c>
      <c r="AG91">
        <v>0</v>
      </c>
      <c r="AH91">
        <v>37.934507924232939</v>
      </c>
      <c r="AI91">
        <v>0.81254689288248794</v>
      </c>
      <c r="AJ91">
        <v>0</v>
      </c>
      <c r="AK91">
        <v>13.122477156752245</v>
      </c>
      <c r="AL91">
        <v>17.206898550189667</v>
      </c>
      <c r="AM91">
        <v>4.0357696839908153</v>
      </c>
      <c r="AN91">
        <v>0</v>
      </c>
      <c r="AO91">
        <v>0</v>
      </c>
      <c r="AP91">
        <v>0.29434616539296188</v>
      </c>
      <c r="AQ91">
        <v>0</v>
      </c>
      <c r="AR91">
        <v>12.96705141849603</v>
      </c>
      <c r="AS91">
        <v>8.3148337680025062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28.049805448687437</v>
      </c>
      <c r="BB91">
        <f t="shared" si="1"/>
        <v>642.99817179263914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40.210380225762428</v>
      </c>
      <c r="L92">
        <v>18.09600463393156</v>
      </c>
      <c r="M92">
        <v>0</v>
      </c>
      <c r="N92">
        <v>30.160893643476754</v>
      </c>
      <c r="O92">
        <v>50.649837598077013</v>
      </c>
      <c r="P92">
        <v>69.406452479444866</v>
      </c>
      <c r="Q92">
        <v>2.0158186601037578</v>
      </c>
      <c r="R92">
        <v>10.821817786329104</v>
      </c>
      <c r="S92">
        <v>3.0176265802458806</v>
      </c>
      <c r="T92">
        <v>0</v>
      </c>
      <c r="U92">
        <v>244.97843529808046</v>
      </c>
      <c r="V92">
        <v>4.9665142542266745</v>
      </c>
      <c r="W92">
        <v>11.469291685015097</v>
      </c>
      <c r="X92">
        <v>37.664848324863165</v>
      </c>
      <c r="Y92">
        <v>0</v>
      </c>
      <c r="Z92">
        <v>5.0205761406804417</v>
      </c>
      <c r="AA92">
        <v>10.762592600709663</v>
      </c>
      <c r="AB92">
        <v>10.089503757044456</v>
      </c>
      <c r="AC92">
        <v>7.4202327043164251</v>
      </c>
      <c r="AD92">
        <v>6.981922372114381</v>
      </c>
      <c r="AE92">
        <v>12.626796936965144</v>
      </c>
      <c r="AF92">
        <v>0</v>
      </c>
      <c r="AG92">
        <v>0</v>
      </c>
      <c r="AH92">
        <v>37.934507924232939</v>
      </c>
      <c r="AI92">
        <v>4.2252450089751621</v>
      </c>
      <c r="AJ92">
        <v>0</v>
      </c>
      <c r="AK92">
        <v>13.122477156752245</v>
      </c>
      <c r="AL92">
        <v>17.206898550189667</v>
      </c>
      <c r="AM92">
        <v>4.0357696839908153</v>
      </c>
      <c r="AN92">
        <v>0</v>
      </c>
      <c r="AO92">
        <v>0</v>
      </c>
      <c r="AP92">
        <v>0.29434616539296188</v>
      </c>
      <c r="AQ92">
        <v>0</v>
      </c>
      <c r="AR92">
        <v>12.96705141849603</v>
      </c>
      <c r="AS92">
        <v>8.3148337680025062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28.192456229940113</v>
      </c>
      <c r="BB92">
        <f t="shared" si="1"/>
        <v>646.26821912747914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82.947345296510832</v>
      </c>
      <c r="L93">
        <v>43.38306410448687</v>
      </c>
      <c r="M93">
        <v>0</v>
      </c>
      <c r="N93">
        <v>30.160893643476754</v>
      </c>
      <c r="O93">
        <v>50.649837598077013</v>
      </c>
      <c r="P93">
        <v>69.406452479444866</v>
      </c>
      <c r="Q93">
        <v>5.5744167102038835</v>
      </c>
      <c r="R93">
        <v>10.821817786329104</v>
      </c>
      <c r="S93">
        <v>6.7367066139184377</v>
      </c>
      <c r="T93">
        <v>0</v>
      </c>
      <c r="U93">
        <v>244.97843529808046</v>
      </c>
      <c r="V93">
        <v>4.9665142542266745</v>
      </c>
      <c r="W93">
        <v>11.469291685015097</v>
      </c>
      <c r="X93">
        <v>37.664848324863165</v>
      </c>
      <c r="Y93">
        <v>0</v>
      </c>
      <c r="Z93">
        <v>5.0205761406804417</v>
      </c>
      <c r="AA93">
        <v>10.762592600709663</v>
      </c>
      <c r="AB93">
        <v>10.089503757044456</v>
      </c>
      <c r="AC93">
        <v>7.4202327043164251</v>
      </c>
      <c r="AD93">
        <v>6.981922372114381</v>
      </c>
      <c r="AE93">
        <v>12.626796936965144</v>
      </c>
      <c r="AF93">
        <v>0</v>
      </c>
      <c r="AG93">
        <v>0</v>
      </c>
      <c r="AH93">
        <v>37.934507924232939</v>
      </c>
      <c r="AI93">
        <v>4.2252450089751621</v>
      </c>
      <c r="AJ93">
        <v>0</v>
      </c>
      <c r="AK93">
        <v>13.122477156752245</v>
      </c>
      <c r="AL93">
        <v>17.206898550189667</v>
      </c>
      <c r="AM93">
        <v>4.0357696839908153</v>
      </c>
      <c r="AN93">
        <v>0</v>
      </c>
      <c r="AO93">
        <v>0</v>
      </c>
      <c r="AP93">
        <v>0.29434616539296188</v>
      </c>
      <c r="AQ93">
        <v>0</v>
      </c>
      <c r="AR93">
        <v>12.96705141849603</v>
      </c>
      <c r="AS93">
        <v>8.3148337680025062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31.340067399668307</v>
      </c>
      <c r="BB93">
        <f t="shared" si="1"/>
        <v>718.42231058282755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82.947345296510832</v>
      </c>
      <c r="L94">
        <v>43.404252215770654</v>
      </c>
      <c r="M94">
        <v>0</v>
      </c>
      <c r="N94">
        <v>30.160893643476754</v>
      </c>
      <c r="O94">
        <v>50.649837598077013</v>
      </c>
      <c r="P94">
        <v>69.406452479444866</v>
      </c>
      <c r="Q94">
        <v>5.5744167102038835</v>
      </c>
      <c r="R94">
        <v>10.821817786329104</v>
      </c>
      <c r="S94">
        <v>6.7367066139184377</v>
      </c>
      <c r="T94">
        <v>0</v>
      </c>
      <c r="U94">
        <v>244.97843529808046</v>
      </c>
      <c r="V94">
        <v>4.9665142542266745</v>
      </c>
      <c r="W94">
        <v>11.469291685015097</v>
      </c>
      <c r="X94">
        <v>37.664848324863165</v>
      </c>
      <c r="Y94">
        <v>0</v>
      </c>
      <c r="Z94">
        <v>5.0205761406804417</v>
      </c>
      <c r="AA94">
        <v>10.762592600709663</v>
      </c>
      <c r="AB94">
        <v>10.089503757044456</v>
      </c>
      <c r="AC94">
        <v>7.4202327043164251</v>
      </c>
      <c r="AD94">
        <v>6.981922372114381</v>
      </c>
      <c r="AE94">
        <v>12.626796936965144</v>
      </c>
      <c r="AF94">
        <v>0</v>
      </c>
      <c r="AG94">
        <v>0</v>
      </c>
      <c r="AH94">
        <v>31.612089850344397</v>
      </c>
      <c r="AI94">
        <v>4.2252450089751621</v>
      </c>
      <c r="AJ94">
        <v>0</v>
      </c>
      <c r="AK94">
        <v>13.122477156752245</v>
      </c>
      <c r="AL94">
        <v>17.206898550189667</v>
      </c>
      <c r="AM94">
        <v>4.0357696839908153</v>
      </c>
      <c r="AN94">
        <v>0</v>
      </c>
      <c r="AO94">
        <v>0</v>
      </c>
      <c r="AP94">
        <v>0.29434616539296188</v>
      </c>
      <c r="AQ94">
        <v>0</v>
      </c>
      <c r="AR94">
        <v>12.96705141849603</v>
      </c>
      <c r="AS94">
        <v>8.3148337680025062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31.076675987231432</v>
      </c>
      <c r="BB94">
        <f t="shared" si="1"/>
        <v>712.3844720326598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82.946724607920316</v>
      </c>
      <c r="L95">
        <v>43.404252215770654</v>
      </c>
      <c r="M95">
        <v>0</v>
      </c>
      <c r="N95">
        <v>30.160893643476754</v>
      </c>
      <c r="O95">
        <v>50.649837598077013</v>
      </c>
      <c r="P95">
        <v>69.406452479444866</v>
      </c>
      <c r="Q95">
        <v>5.5744167102038835</v>
      </c>
      <c r="R95">
        <v>10.821817786329104</v>
      </c>
      <c r="S95">
        <v>6.7367066139184377</v>
      </c>
      <c r="T95">
        <v>0</v>
      </c>
      <c r="U95">
        <v>244.97843529808046</v>
      </c>
      <c r="V95">
        <v>4.9665142542266745</v>
      </c>
      <c r="W95">
        <v>11.469291685015097</v>
      </c>
      <c r="X95">
        <v>37.664848324863165</v>
      </c>
      <c r="Y95">
        <v>0</v>
      </c>
      <c r="Z95">
        <v>5.0205761406804417</v>
      </c>
      <c r="AA95">
        <v>10.762592600709663</v>
      </c>
      <c r="AB95">
        <v>10.089503757044456</v>
      </c>
      <c r="AC95">
        <v>7.4202327043164251</v>
      </c>
      <c r="AD95">
        <v>4.654614833521185</v>
      </c>
      <c r="AE95">
        <v>8.4178647056981841</v>
      </c>
      <c r="AF95">
        <v>0</v>
      </c>
      <c r="AG95">
        <v>0</v>
      </c>
      <c r="AH95">
        <v>25.161687569192239</v>
      </c>
      <c r="AI95">
        <v>0.81254689288248794</v>
      </c>
      <c r="AJ95">
        <v>0</v>
      </c>
      <c r="AK95">
        <v>13.122477156752245</v>
      </c>
      <c r="AL95">
        <v>17.206898550189667</v>
      </c>
      <c r="AM95">
        <v>4.0357696839908153</v>
      </c>
      <c r="AN95">
        <v>0</v>
      </c>
      <c r="AO95">
        <v>0</v>
      </c>
      <c r="AP95">
        <v>0.29434616539296188</v>
      </c>
      <c r="AQ95">
        <v>0</v>
      </c>
      <c r="AR95">
        <v>12.96705141849603</v>
      </c>
      <c r="AS95">
        <v>8.3148337680025062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30.39115762346335</v>
      </c>
      <c r="BB95">
        <f t="shared" si="1"/>
        <v>696.67002954073246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82.946011597538799</v>
      </c>
      <c r="L96">
        <v>43.404252215770654</v>
      </c>
      <c r="M96">
        <v>0</v>
      </c>
      <c r="N96">
        <v>30.160893643476754</v>
      </c>
      <c r="O96">
        <v>50.649837598077013</v>
      </c>
      <c r="P96">
        <v>69.406452479444866</v>
      </c>
      <c r="Q96">
        <v>5.5744167102038835</v>
      </c>
      <c r="R96">
        <v>10.821817786329104</v>
      </c>
      <c r="S96">
        <v>6.7367066139184377</v>
      </c>
      <c r="T96">
        <v>0</v>
      </c>
      <c r="U96">
        <v>244.97843529808046</v>
      </c>
      <c r="V96">
        <v>4.9665142542266745</v>
      </c>
      <c r="W96">
        <v>11.469291685015097</v>
      </c>
      <c r="X96">
        <v>37.664848324863165</v>
      </c>
      <c r="Y96">
        <v>0</v>
      </c>
      <c r="Z96">
        <v>5.0205761406804417</v>
      </c>
      <c r="AA96">
        <v>10.762592600709663</v>
      </c>
      <c r="AB96">
        <v>10.089503757044456</v>
      </c>
      <c r="AC96">
        <v>7.4202327043164251</v>
      </c>
      <c r="AD96">
        <v>2.3273075385931952</v>
      </c>
      <c r="AE96">
        <v>8.4178647056981841</v>
      </c>
      <c r="AF96">
        <v>0</v>
      </c>
      <c r="AG96">
        <v>0</v>
      </c>
      <c r="AH96">
        <v>16.637942272385722</v>
      </c>
      <c r="AI96">
        <v>0</v>
      </c>
      <c r="AJ96">
        <v>0</v>
      </c>
      <c r="AK96">
        <v>13.122477156752245</v>
      </c>
      <c r="AL96">
        <v>17.206898550189667</v>
      </c>
      <c r="AM96">
        <v>4.0357696839908153</v>
      </c>
      <c r="AN96">
        <v>0</v>
      </c>
      <c r="AO96">
        <v>0</v>
      </c>
      <c r="AP96">
        <v>0.29434616539296188</v>
      </c>
      <c r="AQ96">
        <v>0</v>
      </c>
      <c r="AR96">
        <v>12.96705141849603</v>
      </c>
      <c r="AS96">
        <v>8.3148337680025062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29.903589361172422</v>
      </c>
      <c r="BB96">
        <f t="shared" si="1"/>
        <v>685.49328530802484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40.211072107420804</v>
      </c>
      <c r="L97">
        <v>18.09600463393156</v>
      </c>
      <c r="M97">
        <v>0</v>
      </c>
      <c r="N97">
        <v>30.160893643476754</v>
      </c>
      <c r="O97">
        <v>50.649837598077013</v>
      </c>
      <c r="P97">
        <v>69.406452479444866</v>
      </c>
      <c r="Q97">
        <v>2.0158186601037578</v>
      </c>
      <c r="R97">
        <v>10.821817786329104</v>
      </c>
      <c r="S97">
        <v>3.0383139916043826</v>
      </c>
      <c r="T97">
        <v>0</v>
      </c>
      <c r="U97">
        <v>244.97843529808046</v>
      </c>
      <c r="V97">
        <v>4.9665142542266745</v>
      </c>
      <c r="W97">
        <v>11.469291685015097</v>
      </c>
      <c r="X97">
        <v>37.664848324863165</v>
      </c>
      <c r="Y97">
        <v>0</v>
      </c>
      <c r="Z97">
        <v>5.0205761406804417</v>
      </c>
      <c r="AA97">
        <v>10.762592600709663</v>
      </c>
      <c r="AB97">
        <v>10.089503757044456</v>
      </c>
      <c r="AC97">
        <v>7.4202327043164251</v>
      </c>
      <c r="AD97">
        <v>0</v>
      </c>
      <c r="AE97">
        <v>8.4178647056981841</v>
      </c>
      <c r="AF97">
        <v>0</v>
      </c>
      <c r="AG97">
        <v>0</v>
      </c>
      <c r="AH97">
        <v>11.518575279586726</v>
      </c>
      <c r="AI97">
        <v>0</v>
      </c>
      <c r="AJ97">
        <v>0</v>
      </c>
      <c r="AK97">
        <v>13.122477156752245</v>
      </c>
      <c r="AL97">
        <v>17.206898550189667</v>
      </c>
      <c r="AM97">
        <v>4.0357696839908153</v>
      </c>
      <c r="AN97">
        <v>0</v>
      </c>
      <c r="AO97">
        <v>0</v>
      </c>
      <c r="AP97">
        <v>0</v>
      </c>
      <c r="AQ97">
        <v>0</v>
      </c>
      <c r="AR97">
        <v>12.96705141849603</v>
      </c>
      <c r="AS97">
        <v>8.3148337680025062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26.432467266332075</v>
      </c>
      <c r="BB97">
        <f t="shared" si="1"/>
        <v>605.9232089617085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40.210446634357432</v>
      </c>
      <c r="L98">
        <v>18.09600463393156</v>
      </c>
      <c r="M98">
        <v>0</v>
      </c>
      <c r="N98">
        <v>30.160893643476754</v>
      </c>
      <c r="O98">
        <v>50.649837598077013</v>
      </c>
      <c r="P98">
        <v>69.406452479444866</v>
      </c>
      <c r="Q98">
        <v>2.0158186601037578</v>
      </c>
      <c r="R98">
        <v>10.821817786329104</v>
      </c>
      <c r="S98">
        <v>3.0176265802458806</v>
      </c>
      <c r="T98">
        <v>0</v>
      </c>
      <c r="U98">
        <v>244.97843529808046</v>
      </c>
      <c r="V98">
        <v>4.9665142542266745</v>
      </c>
      <c r="W98">
        <v>11.469291685015097</v>
      </c>
      <c r="X98">
        <v>37.664848324863165</v>
      </c>
      <c r="Y98">
        <v>0</v>
      </c>
      <c r="Z98">
        <v>5.0205761406804417</v>
      </c>
      <c r="AA98">
        <v>10.762592600709663</v>
      </c>
      <c r="AB98">
        <v>10.089503757044456</v>
      </c>
      <c r="AC98">
        <v>7.4202327043164251</v>
      </c>
      <c r="AD98">
        <v>0</v>
      </c>
      <c r="AE98">
        <v>8.4178647056981841</v>
      </c>
      <c r="AF98">
        <v>0</v>
      </c>
      <c r="AG98">
        <v>0</v>
      </c>
      <c r="AH98">
        <v>6.3224180738885414</v>
      </c>
      <c r="AI98">
        <v>0</v>
      </c>
      <c r="AJ98">
        <v>0</v>
      </c>
      <c r="AK98">
        <v>13.122477156752245</v>
      </c>
      <c r="AL98">
        <v>17.206898550189667</v>
      </c>
      <c r="AM98">
        <v>4.0357696839908153</v>
      </c>
      <c r="AN98">
        <v>0</v>
      </c>
      <c r="AO98">
        <v>0</v>
      </c>
      <c r="AP98">
        <v>0</v>
      </c>
      <c r="AQ98">
        <v>0</v>
      </c>
      <c r="AR98">
        <v>12.96705141849603</v>
      </c>
      <c r="AS98">
        <v>8.3148337680025062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26.214377016565059</v>
      </c>
      <c r="BB98">
        <f t="shared" si="1"/>
        <v>600.92382912135554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1.084344016971315</v>
      </c>
      <c r="L99">
        <f t="shared" si="2"/>
        <v>0.56072807873087827</v>
      </c>
      <c r="M99">
        <f t="shared" si="2"/>
        <v>0</v>
      </c>
      <c r="N99">
        <f t="shared" si="2"/>
        <v>0.72386144744344327</v>
      </c>
      <c r="O99">
        <f t="shared" si="2"/>
        <v>1.2155961023538477</v>
      </c>
      <c r="P99">
        <f t="shared" si="2"/>
        <v>1.6657548595066767</v>
      </c>
      <c r="Q99">
        <f t="shared" si="2"/>
        <v>7.2566512844962169E-2</v>
      </c>
      <c r="R99">
        <f t="shared" si="2"/>
        <v>0.20321649919443999</v>
      </c>
      <c r="S99">
        <f t="shared" si="2"/>
        <v>9.1714758792240517E-2</v>
      </c>
      <c r="T99">
        <f t="shared" si="2"/>
        <v>0</v>
      </c>
      <c r="U99">
        <f t="shared" si="2"/>
        <v>5.8794824471539187</v>
      </c>
      <c r="V99">
        <f t="shared" si="2"/>
        <v>8.5682018758898124E-2</v>
      </c>
      <c r="W99">
        <f t="shared" si="2"/>
        <v>0.22348216085444428</v>
      </c>
      <c r="X99">
        <f t="shared" si="2"/>
        <v>0.77290037306263515</v>
      </c>
      <c r="Y99">
        <f t="shared" si="2"/>
        <v>0</v>
      </c>
      <c r="Z99">
        <f t="shared" si="2"/>
        <v>9.2205545383531595E-2</v>
      </c>
      <c r="AA99">
        <f t="shared" si="2"/>
        <v>0.16573549391097894</v>
      </c>
      <c r="AB99">
        <f t="shared" si="2"/>
        <v>0.17077268121738667</v>
      </c>
      <c r="AC99">
        <f t="shared" si="2"/>
        <v>0.12306156630774269</v>
      </c>
      <c r="AD99">
        <f t="shared" si="2"/>
        <v>6.5274228015654329E-2</v>
      </c>
      <c r="AE99">
        <f t="shared" si="2"/>
        <v>0.28855665270689779</v>
      </c>
      <c r="AF99">
        <f t="shared" si="2"/>
        <v>0</v>
      </c>
      <c r="AG99">
        <f t="shared" si="2"/>
        <v>0</v>
      </c>
      <c r="AH99">
        <f t="shared" si="2"/>
        <v>0.28306898865732621</v>
      </c>
      <c r="AI99">
        <f t="shared" si="2"/>
        <v>4.3633779637612176E-2</v>
      </c>
      <c r="AJ99">
        <f t="shared" si="2"/>
        <v>0</v>
      </c>
      <c r="AK99">
        <f t="shared" si="2"/>
        <v>0.31493945176205351</v>
      </c>
      <c r="AL99">
        <f t="shared" si="2"/>
        <v>0.41686678450170145</v>
      </c>
      <c r="AM99">
        <f t="shared" si="2"/>
        <v>9.6858472415779454E-2</v>
      </c>
      <c r="AN99">
        <f t="shared" si="2"/>
        <v>0</v>
      </c>
      <c r="AO99">
        <f t="shared" si="2"/>
        <v>0</v>
      </c>
      <c r="AP99">
        <f t="shared" si="2"/>
        <v>1.2002777567432758E-2</v>
      </c>
      <c r="AQ99">
        <f t="shared" si="2"/>
        <v>0</v>
      </c>
      <c r="AR99">
        <f t="shared" si="2"/>
        <v>0.31290058906078433</v>
      </c>
      <c r="AS99">
        <f t="shared" si="2"/>
        <v>0.1977157517746814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0.63381014121294732</v>
      </c>
      <c r="BB99">
        <f t="shared" si="1"/>
        <v>14.529111897374319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4.2268717578918471</v>
      </c>
      <c r="L3">
        <v>390.03323353457642</v>
      </c>
      <c r="M3">
        <v>28.37563313635199</v>
      </c>
      <c r="N3">
        <v>36.43310716587451</v>
      </c>
      <c r="O3">
        <v>0</v>
      </c>
      <c r="P3">
        <v>42.969378174116464</v>
      </c>
      <c r="Q3">
        <v>6.7331437791788487</v>
      </c>
      <c r="R3">
        <v>13.067654597362898</v>
      </c>
      <c r="S3">
        <v>8.1362704685929668</v>
      </c>
      <c r="T3">
        <v>0</v>
      </c>
      <c r="U3">
        <v>53.819280515983678</v>
      </c>
      <c r="V3">
        <v>5.9994657482780207</v>
      </c>
      <c r="W3">
        <v>13.295612017023867</v>
      </c>
      <c r="X3">
        <v>44.232882808463629</v>
      </c>
      <c r="Y3">
        <v>0</v>
      </c>
      <c r="Z3">
        <v>6.0642234644124402</v>
      </c>
      <c r="AA3">
        <v>12.999855944479231</v>
      </c>
      <c r="AB3">
        <v>12.187287057764559</v>
      </c>
      <c r="AC3">
        <v>8.9643957348465868</v>
      </c>
      <c r="AD3">
        <v>0</v>
      </c>
      <c r="AE3">
        <v>15.244283168962639</v>
      </c>
      <c r="AF3">
        <v>4.9874047974139009</v>
      </c>
      <c r="AG3">
        <v>12.187899155541642</v>
      </c>
      <c r="AH3">
        <v>6.1856441630139845</v>
      </c>
      <c r="AI3">
        <v>0</v>
      </c>
      <c r="AJ3">
        <v>0</v>
      </c>
      <c r="AK3">
        <v>15.850789654216237</v>
      </c>
      <c r="AL3">
        <v>0</v>
      </c>
      <c r="AM3">
        <v>4.8749431217908583</v>
      </c>
      <c r="AN3">
        <v>1.0000442934773532</v>
      </c>
      <c r="AO3">
        <v>0</v>
      </c>
      <c r="AP3">
        <v>1.8569439713409062</v>
      </c>
      <c r="AQ3">
        <v>8.3951556905656428</v>
      </c>
      <c r="AR3">
        <v>15.663125233397311</v>
      </c>
      <c r="AS3">
        <v>10.121910653308285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32.76728918398382</v>
      </c>
      <c r="BB3">
        <f>SUM(B3:AZ3)-BA3</f>
        <v>751.1391506242428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4.7277324021682583</v>
      </c>
      <c r="L4">
        <v>390.03323353457642</v>
      </c>
      <c r="M4">
        <v>28.375634385575935</v>
      </c>
      <c r="N4">
        <v>36.43310716587451</v>
      </c>
      <c r="O4">
        <v>0</v>
      </c>
      <c r="P4">
        <v>42.969378174116464</v>
      </c>
      <c r="Q4">
        <v>6.7331437791788487</v>
      </c>
      <c r="R4">
        <v>13.067654597362898</v>
      </c>
      <c r="S4">
        <v>8.1362704685929668</v>
      </c>
      <c r="T4">
        <v>0</v>
      </c>
      <c r="U4">
        <v>53.819280515983678</v>
      </c>
      <c r="V4">
        <v>5.9994657482780207</v>
      </c>
      <c r="W4">
        <v>13.295612017023867</v>
      </c>
      <c r="X4">
        <v>44.232882808463629</v>
      </c>
      <c r="Y4">
        <v>0</v>
      </c>
      <c r="Z4">
        <v>6.0642234644124402</v>
      </c>
      <c r="AA4">
        <v>12.999855944479231</v>
      </c>
      <c r="AB4">
        <v>12.187287057764559</v>
      </c>
      <c r="AC4">
        <v>8.9643957348465868</v>
      </c>
      <c r="AD4">
        <v>0</v>
      </c>
      <c r="AE4">
        <v>15.244283168962639</v>
      </c>
      <c r="AF4">
        <v>4.9874047974139009</v>
      </c>
      <c r="AG4">
        <v>12.187899155541642</v>
      </c>
      <c r="AH4">
        <v>6.1856441630139845</v>
      </c>
      <c r="AI4">
        <v>0</v>
      </c>
      <c r="AJ4">
        <v>0</v>
      </c>
      <c r="AK4">
        <v>15.850789654216237</v>
      </c>
      <c r="AL4">
        <v>0</v>
      </c>
      <c r="AM4">
        <v>4.8749431217908583</v>
      </c>
      <c r="AN4">
        <v>1.0000442934773532</v>
      </c>
      <c r="AO4">
        <v>0</v>
      </c>
      <c r="AP4">
        <v>1.8569439713409062</v>
      </c>
      <c r="AQ4">
        <v>8.3951556905656428</v>
      </c>
      <c r="AR4">
        <v>15.663125233397311</v>
      </c>
      <c r="AS4">
        <v>10.121910653308285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32.788225211132136</v>
      </c>
      <c r="BB4">
        <f t="shared" ref="BB4:BB67" si="0">SUM(B4:AZ4)-BA4</f>
        <v>751.61907649059481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4.7277324021682583</v>
      </c>
      <c r="L5">
        <v>390.39947534950574</v>
      </c>
      <c r="M5">
        <v>28.375634385575935</v>
      </c>
      <c r="N5">
        <v>36.43310716587451</v>
      </c>
      <c r="O5">
        <v>0</v>
      </c>
      <c r="P5">
        <v>42.969378174116464</v>
      </c>
      <c r="Q5">
        <v>6.7331437791788487</v>
      </c>
      <c r="R5">
        <v>13.067654597362898</v>
      </c>
      <c r="S5">
        <v>8.1362704685929668</v>
      </c>
      <c r="T5">
        <v>0</v>
      </c>
      <c r="U5">
        <v>53.819280515983678</v>
      </c>
      <c r="V5">
        <v>5.9994657482780207</v>
      </c>
      <c r="W5">
        <v>13.295612017023867</v>
      </c>
      <c r="X5">
        <v>44.232882808463629</v>
      </c>
      <c r="Y5">
        <v>0</v>
      </c>
      <c r="Z5">
        <v>6.0642234644124402</v>
      </c>
      <c r="AA5">
        <v>12.999855944479231</v>
      </c>
      <c r="AB5">
        <v>12.187287057764559</v>
      </c>
      <c r="AC5">
        <v>8.9643957348465868</v>
      </c>
      <c r="AD5">
        <v>0</v>
      </c>
      <c r="AE5">
        <v>15.244283168962639</v>
      </c>
      <c r="AF5">
        <v>4.9874047974139009</v>
      </c>
      <c r="AG5">
        <v>12.187899155541642</v>
      </c>
      <c r="AH5">
        <v>6.1856441630139845</v>
      </c>
      <c r="AI5">
        <v>0</v>
      </c>
      <c r="AJ5">
        <v>0</v>
      </c>
      <c r="AK5">
        <v>15.850789654216237</v>
      </c>
      <c r="AL5">
        <v>0</v>
      </c>
      <c r="AM5">
        <v>4.8749431217908583</v>
      </c>
      <c r="AN5">
        <v>1.0000442934773532</v>
      </c>
      <c r="AO5">
        <v>0</v>
      </c>
      <c r="AP5">
        <v>1.8569439713409062</v>
      </c>
      <c r="AQ5">
        <v>8.3951556905656428</v>
      </c>
      <c r="AR5">
        <v>15.663125233397311</v>
      </c>
      <c r="AS5">
        <v>10.121910653308285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32.803534118996176</v>
      </c>
      <c r="BB5">
        <f t="shared" si="0"/>
        <v>751.97000939766019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4.7277324021682583</v>
      </c>
      <c r="L6">
        <v>390.39947534950574</v>
      </c>
      <c r="M6">
        <v>28.375634385575935</v>
      </c>
      <c r="N6">
        <v>36.43310716587451</v>
      </c>
      <c r="O6">
        <v>0</v>
      </c>
      <c r="P6">
        <v>42.969378174116464</v>
      </c>
      <c r="Q6">
        <v>6.7331437791788487</v>
      </c>
      <c r="R6">
        <v>13.067654597362898</v>
      </c>
      <c r="S6">
        <v>8.1362704685929668</v>
      </c>
      <c r="T6">
        <v>0</v>
      </c>
      <c r="U6">
        <v>53.819280515983678</v>
      </c>
      <c r="V6">
        <v>5.9994657482780207</v>
      </c>
      <c r="W6">
        <v>13.295612017023867</v>
      </c>
      <c r="X6">
        <v>44.232882808463629</v>
      </c>
      <c r="Y6">
        <v>0</v>
      </c>
      <c r="Z6">
        <v>6.0642234644124402</v>
      </c>
      <c r="AA6">
        <v>12.999855944479231</v>
      </c>
      <c r="AB6">
        <v>12.187287057764559</v>
      </c>
      <c r="AC6">
        <v>8.9643957348465868</v>
      </c>
      <c r="AD6">
        <v>0</v>
      </c>
      <c r="AE6">
        <v>15.244283168962639</v>
      </c>
      <c r="AF6">
        <v>4.9874047974139009</v>
      </c>
      <c r="AG6">
        <v>12.187899155541642</v>
      </c>
      <c r="AH6">
        <v>6.1856441630139845</v>
      </c>
      <c r="AI6">
        <v>0</v>
      </c>
      <c r="AJ6">
        <v>0</v>
      </c>
      <c r="AK6">
        <v>15.850789654216237</v>
      </c>
      <c r="AL6">
        <v>0</v>
      </c>
      <c r="AM6">
        <v>4.8749431217908583</v>
      </c>
      <c r="AN6">
        <v>1.0000442934773532</v>
      </c>
      <c r="AO6">
        <v>0</v>
      </c>
      <c r="AP6">
        <v>1.8569439713409062</v>
      </c>
      <c r="AQ6">
        <v>8.3951556905656428</v>
      </c>
      <c r="AR6">
        <v>16.344130873217896</v>
      </c>
      <c r="AS6">
        <v>10.121910653308285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32.832000154740669</v>
      </c>
      <c r="BB6">
        <f t="shared" si="0"/>
        <v>752.62254900173627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4.7277324021682583</v>
      </c>
      <c r="L7">
        <v>395.21733875255075</v>
      </c>
      <c r="M7">
        <v>28.375634385575935</v>
      </c>
      <c r="N7">
        <v>36.43310716587451</v>
      </c>
      <c r="O7">
        <v>0</v>
      </c>
      <c r="P7">
        <v>42.969378174116464</v>
      </c>
      <c r="Q7">
        <v>3.0171437684194271</v>
      </c>
      <c r="R7">
        <v>13.067654597362898</v>
      </c>
      <c r="S7">
        <v>4.0211259829429906</v>
      </c>
      <c r="T7">
        <v>0</v>
      </c>
      <c r="U7">
        <v>53.819280515983678</v>
      </c>
      <c r="V7">
        <v>5.9994657482780207</v>
      </c>
      <c r="W7">
        <v>13.295612017023867</v>
      </c>
      <c r="X7">
        <v>44.232882808463629</v>
      </c>
      <c r="Y7">
        <v>0</v>
      </c>
      <c r="Z7">
        <v>6.0642234644124402</v>
      </c>
      <c r="AA7">
        <v>12.999855944479231</v>
      </c>
      <c r="AB7">
        <v>12.187287057764559</v>
      </c>
      <c r="AC7">
        <v>8.9643957348465868</v>
      </c>
      <c r="AD7">
        <v>0</v>
      </c>
      <c r="AE7">
        <v>15.244283168962639</v>
      </c>
      <c r="AF7">
        <v>4.9874047974139009</v>
      </c>
      <c r="AG7">
        <v>12.187899155541642</v>
      </c>
      <c r="AH7">
        <v>0</v>
      </c>
      <c r="AI7">
        <v>0</v>
      </c>
      <c r="AJ7">
        <v>0</v>
      </c>
      <c r="AK7">
        <v>15.850789654216237</v>
      </c>
      <c r="AL7">
        <v>0</v>
      </c>
      <c r="AM7">
        <v>4.8749431217908583</v>
      </c>
      <c r="AN7">
        <v>1.0000442934773532</v>
      </c>
      <c r="AO7">
        <v>0</v>
      </c>
      <c r="AP7">
        <v>1.8569439713409062</v>
      </c>
      <c r="AQ7">
        <v>8.3951556905656428</v>
      </c>
      <c r="AR7">
        <v>16.344130873217896</v>
      </c>
      <c r="AS7">
        <v>9.8365059903986634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32.435555164114483</v>
      </c>
      <c r="BB7">
        <f t="shared" si="0"/>
        <v>743.53466407307428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3.0160211253700835</v>
      </c>
      <c r="L8">
        <v>316.33212249511467</v>
      </c>
      <c r="M8">
        <v>28.375634385575935</v>
      </c>
      <c r="N8">
        <v>36.43310716587451</v>
      </c>
      <c r="O8">
        <v>0</v>
      </c>
      <c r="P8">
        <v>42.969378174116464</v>
      </c>
      <c r="Q8">
        <v>3.0171437684194271</v>
      </c>
      <c r="R8">
        <v>13.067654597362898</v>
      </c>
      <c r="S8">
        <v>4.0211259829429906</v>
      </c>
      <c r="T8">
        <v>0</v>
      </c>
      <c r="U8">
        <v>53.819280515983678</v>
      </c>
      <c r="V8">
        <v>5.9994657482780207</v>
      </c>
      <c r="W8">
        <v>13.295612017023867</v>
      </c>
      <c r="X8">
        <v>44.232882808463629</v>
      </c>
      <c r="Y8">
        <v>0</v>
      </c>
      <c r="Z8">
        <v>6.0642234644124402</v>
      </c>
      <c r="AA8">
        <v>12.999855944479231</v>
      </c>
      <c r="AB8">
        <v>12.187287057764559</v>
      </c>
      <c r="AC8">
        <v>8.9643957348465868</v>
      </c>
      <c r="AD8">
        <v>0</v>
      </c>
      <c r="AE8">
        <v>15.244283168962639</v>
      </c>
      <c r="AF8">
        <v>4.9874047974139009</v>
      </c>
      <c r="AG8">
        <v>12.187899155541642</v>
      </c>
      <c r="AH8">
        <v>0</v>
      </c>
      <c r="AI8">
        <v>0</v>
      </c>
      <c r="AJ8">
        <v>0</v>
      </c>
      <c r="AK8">
        <v>15.850789654216237</v>
      </c>
      <c r="AL8">
        <v>0</v>
      </c>
      <c r="AM8">
        <v>4.8749431217908583</v>
      </c>
      <c r="AN8">
        <v>1.0000442934773532</v>
      </c>
      <c r="AO8">
        <v>0</v>
      </c>
      <c r="AP8">
        <v>1.8569439713409062</v>
      </c>
      <c r="AQ8">
        <v>8.3951556905656428</v>
      </c>
      <c r="AR8">
        <v>15.663125233397311</v>
      </c>
      <c r="AS8">
        <v>9.8365059903986634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29.038137557438986</v>
      </c>
      <c r="BB8">
        <f t="shared" si="0"/>
        <v>665.65414850569493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3.130854241716714</v>
      </c>
      <c r="L9">
        <v>281.47757330391926</v>
      </c>
      <c r="M9">
        <v>28.375634385575935</v>
      </c>
      <c r="N9">
        <v>36.43310716587451</v>
      </c>
      <c r="O9">
        <v>0</v>
      </c>
      <c r="P9">
        <v>42.969378174116464</v>
      </c>
      <c r="Q9">
        <v>3.4534853651377579</v>
      </c>
      <c r="R9">
        <v>13.17648220572249</v>
      </c>
      <c r="S9">
        <v>4.1323116776516562</v>
      </c>
      <c r="T9">
        <v>0</v>
      </c>
      <c r="U9">
        <v>53.819280515983678</v>
      </c>
      <c r="V9">
        <v>5.9994657482780207</v>
      </c>
      <c r="W9">
        <v>13.295612017023867</v>
      </c>
      <c r="X9">
        <v>44.232882808463629</v>
      </c>
      <c r="Y9">
        <v>0</v>
      </c>
      <c r="Z9">
        <v>6.0642234644124402</v>
      </c>
      <c r="AA9">
        <v>12.999855944479231</v>
      </c>
      <c r="AB9">
        <v>12.187287057764559</v>
      </c>
      <c r="AC9">
        <v>8.9643957348465868</v>
      </c>
      <c r="AD9">
        <v>0</v>
      </c>
      <c r="AE9">
        <v>15.244283168962639</v>
      </c>
      <c r="AF9">
        <v>4.9874047974139009</v>
      </c>
      <c r="AG9">
        <v>12.187899155541642</v>
      </c>
      <c r="AH9">
        <v>0</v>
      </c>
      <c r="AI9">
        <v>0</v>
      </c>
      <c r="AJ9">
        <v>0</v>
      </c>
      <c r="AK9">
        <v>15.850789654216237</v>
      </c>
      <c r="AL9">
        <v>0</v>
      </c>
      <c r="AM9">
        <v>4.8749431217908583</v>
      </c>
      <c r="AN9">
        <v>1.0000442934773532</v>
      </c>
      <c r="AO9">
        <v>0</v>
      </c>
      <c r="AP9">
        <v>0</v>
      </c>
      <c r="AQ9">
        <v>8.3951556905656428</v>
      </c>
      <c r="AR9">
        <v>15.663125233397311</v>
      </c>
      <c r="AS9">
        <v>9.8365059903986634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27.53583280231932</v>
      </c>
      <c r="BB9">
        <f t="shared" si="0"/>
        <v>631.21614811441157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3.016088791196808</v>
      </c>
      <c r="L10">
        <v>281.47757330391926</v>
      </c>
      <c r="M10">
        <v>28.375634385575935</v>
      </c>
      <c r="N10">
        <v>36.43310716587451</v>
      </c>
      <c r="O10">
        <v>0</v>
      </c>
      <c r="P10">
        <v>42.969378174116464</v>
      </c>
      <c r="Q10">
        <v>3.0150646300582964</v>
      </c>
      <c r="R10">
        <v>13.068590792460755</v>
      </c>
      <c r="S10">
        <v>4.0197728832120303</v>
      </c>
      <c r="T10">
        <v>0</v>
      </c>
      <c r="U10">
        <v>53.819280515983678</v>
      </c>
      <c r="V10">
        <v>5.9994657482780207</v>
      </c>
      <c r="W10">
        <v>13.295612017023867</v>
      </c>
      <c r="X10">
        <v>44.232882808463629</v>
      </c>
      <c r="Y10">
        <v>0</v>
      </c>
      <c r="Z10">
        <v>6.0642234644124402</v>
      </c>
      <c r="AA10">
        <v>12.999855944479231</v>
      </c>
      <c r="AB10">
        <v>12.187287057764559</v>
      </c>
      <c r="AC10">
        <v>8.9643957348465868</v>
      </c>
      <c r="AD10">
        <v>0</v>
      </c>
      <c r="AE10">
        <v>15.244283168962639</v>
      </c>
      <c r="AF10">
        <v>4.9874047974139009</v>
      </c>
      <c r="AG10">
        <v>12.187899155541642</v>
      </c>
      <c r="AH10">
        <v>0</v>
      </c>
      <c r="AI10">
        <v>0</v>
      </c>
      <c r="AJ10">
        <v>0</v>
      </c>
      <c r="AK10">
        <v>15.850789654216237</v>
      </c>
      <c r="AL10">
        <v>0</v>
      </c>
      <c r="AM10">
        <v>4.8749431217908583</v>
      </c>
      <c r="AN10">
        <v>1.0000442934773532</v>
      </c>
      <c r="AO10">
        <v>0</v>
      </c>
      <c r="AP10">
        <v>0</v>
      </c>
      <c r="AQ10">
        <v>8.3951556905656428</v>
      </c>
      <c r="AR10">
        <v>15.663125233397311</v>
      </c>
      <c r="AS10">
        <v>9.8365059903986634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27.503495637079347</v>
      </c>
      <c r="BB10">
        <f t="shared" si="0"/>
        <v>630.47486888635092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3.0160150363622873</v>
      </c>
      <c r="L11">
        <v>281.47757330391926</v>
      </c>
      <c r="M11">
        <v>28.375634385575935</v>
      </c>
      <c r="N11">
        <v>36.43310716587451</v>
      </c>
      <c r="O11">
        <v>0</v>
      </c>
      <c r="P11">
        <v>42.969378174116464</v>
      </c>
      <c r="Q11">
        <v>3.0150646300582964</v>
      </c>
      <c r="R11">
        <v>13.067495812334212</v>
      </c>
      <c r="S11">
        <v>4.0197728832120303</v>
      </c>
      <c r="T11">
        <v>0</v>
      </c>
      <c r="U11">
        <v>53.819280515983678</v>
      </c>
      <c r="V11">
        <v>5.9994657482780207</v>
      </c>
      <c r="W11">
        <v>13.295612017023867</v>
      </c>
      <c r="X11">
        <v>44.232882808463629</v>
      </c>
      <c r="Y11">
        <v>0</v>
      </c>
      <c r="Z11">
        <v>6.0642234644124402</v>
      </c>
      <c r="AA11">
        <v>12.999855944479231</v>
      </c>
      <c r="AB11">
        <v>8.1001875801001866</v>
      </c>
      <c r="AC11">
        <v>8.9643957348465868</v>
      </c>
      <c r="AD11">
        <v>0</v>
      </c>
      <c r="AE11">
        <v>15.244283168962639</v>
      </c>
      <c r="AF11">
        <v>2.4937022501502817</v>
      </c>
      <c r="AG11">
        <v>12.187899155541642</v>
      </c>
      <c r="AH11">
        <v>0</v>
      </c>
      <c r="AI11">
        <v>0</v>
      </c>
      <c r="AJ11">
        <v>0</v>
      </c>
      <c r="AK11">
        <v>15.850789654216237</v>
      </c>
      <c r="AL11">
        <v>0</v>
      </c>
      <c r="AM11">
        <v>4.8749431217908583</v>
      </c>
      <c r="AN11">
        <v>1.0000442934773532</v>
      </c>
      <c r="AO11">
        <v>0</v>
      </c>
      <c r="AP11">
        <v>0</v>
      </c>
      <c r="AQ11">
        <v>8.3951556905656428</v>
      </c>
      <c r="AR11">
        <v>15.663125233397311</v>
      </c>
      <c r="AS11">
        <v>9.8365059903986634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27.228369259315983</v>
      </c>
      <c r="BB11">
        <f t="shared" si="0"/>
        <v>624.16802450422506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3.0160150363622873</v>
      </c>
      <c r="L12">
        <v>241.26505956929168</v>
      </c>
      <c r="M12">
        <v>28.375634385575935</v>
      </c>
      <c r="N12">
        <v>36.43310716587451</v>
      </c>
      <c r="O12">
        <v>0</v>
      </c>
      <c r="P12">
        <v>42.969378174116464</v>
      </c>
      <c r="Q12">
        <v>3.0150646300582964</v>
      </c>
      <c r="R12">
        <v>13.068590792460755</v>
      </c>
      <c r="S12">
        <v>4.0197728832120303</v>
      </c>
      <c r="T12">
        <v>0</v>
      </c>
      <c r="U12">
        <v>53.819280515983678</v>
      </c>
      <c r="V12">
        <v>5.9994657482780207</v>
      </c>
      <c r="W12">
        <v>13.295612017023867</v>
      </c>
      <c r="X12">
        <v>44.232882808463629</v>
      </c>
      <c r="Y12">
        <v>0</v>
      </c>
      <c r="Z12">
        <v>6.0642234644124402</v>
      </c>
      <c r="AA12">
        <v>12.999855944479231</v>
      </c>
      <c r="AB12">
        <v>8.1001875801001866</v>
      </c>
      <c r="AC12">
        <v>8.9643957348465868</v>
      </c>
      <c r="AD12">
        <v>0</v>
      </c>
      <c r="AE12">
        <v>15.244283168962639</v>
      </c>
      <c r="AF12">
        <v>2.4937022501502817</v>
      </c>
      <c r="AG12">
        <v>12.187899155541642</v>
      </c>
      <c r="AH12">
        <v>0</v>
      </c>
      <c r="AI12">
        <v>0</v>
      </c>
      <c r="AJ12">
        <v>0</v>
      </c>
      <c r="AK12">
        <v>15.850789654216237</v>
      </c>
      <c r="AL12">
        <v>0</v>
      </c>
      <c r="AM12">
        <v>4.8749431217908583</v>
      </c>
      <c r="AN12">
        <v>1.0000442934773532</v>
      </c>
      <c r="AO12">
        <v>0</v>
      </c>
      <c r="AP12">
        <v>0</v>
      </c>
      <c r="AQ12">
        <v>8.3951556905656428</v>
      </c>
      <c r="AR12">
        <v>15.663125233397311</v>
      </c>
      <c r="AS12">
        <v>9.8365059903986634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25.547531955377856</v>
      </c>
      <c r="BB12">
        <f t="shared" si="0"/>
        <v>585.63744305366231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3.0368828106772683</v>
      </c>
      <c r="L13">
        <v>213.11657038932776</v>
      </c>
      <c r="M13">
        <v>28.375634385575935</v>
      </c>
      <c r="N13">
        <v>36.43310716587451</v>
      </c>
      <c r="O13">
        <v>0</v>
      </c>
      <c r="P13">
        <v>42.969378174116464</v>
      </c>
      <c r="Q13">
        <v>3.0171437684194271</v>
      </c>
      <c r="R13">
        <v>13.067654597362898</v>
      </c>
      <c r="S13">
        <v>4.0211259829429906</v>
      </c>
      <c r="T13">
        <v>0</v>
      </c>
      <c r="U13">
        <v>53.819280515983678</v>
      </c>
      <c r="V13">
        <v>5.9994657482780207</v>
      </c>
      <c r="W13">
        <v>13.295612017023867</v>
      </c>
      <c r="X13">
        <v>44.232882808463629</v>
      </c>
      <c r="Y13">
        <v>0</v>
      </c>
      <c r="Z13">
        <v>6.0642234644124402</v>
      </c>
      <c r="AA13">
        <v>12.999855944479231</v>
      </c>
      <c r="AB13">
        <v>8.1001875801001866</v>
      </c>
      <c r="AC13">
        <v>8.9643957348465868</v>
      </c>
      <c r="AD13">
        <v>0</v>
      </c>
      <c r="AE13">
        <v>15.244283168962639</v>
      </c>
      <c r="AF13">
        <v>2.4937022501502817</v>
      </c>
      <c r="AG13">
        <v>12.187899155541642</v>
      </c>
      <c r="AH13">
        <v>0</v>
      </c>
      <c r="AI13">
        <v>0</v>
      </c>
      <c r="AJ13">
        <v>0</v>
      </c>
      <c r="AK13">
        <v>15.850789654216237</v>
      </c>
      <c r="AL13">
        <v>0</v>
      </c>
      <c r="AM13">
        <v>4.8749431217908583</v>
      </c>
      <c r="AN13">
        <v>1.0000442934773532</v>
      </c>
      <c r="AO13">
        <v>0</v>
      </c>
      <c r="AP13">
        <v>0</v>
      </c>
      <c r="AQ13">
        <v>8.3951556905656428</v>
      </c>
      <c r="AR13">
        <v>15.663125233397311</v>
      </c>
      <c r="AS13">
        <v>9.8365059903986634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24.371901715218883</v>
      </c>
      <c r="BB13">
        <f t="shared" si="0"/>
        <v>558.68794793116649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3.0160213399333262</v>
      </c>
      <c r="L14">
        <v>213.11657038932776</v>
      </c>
      <c r="M14">
        <v>28.375634385575935</v>
      </c>
      <c r="N14">
        <v>36.43310716587451</v>
      </c>
      <c r="O14">
        <v>0</v>
      </c>
      <c r="P14">
        <v>42.969378174116464</v>
      </c>
      <c r="Q14">
        <v>3.0171437684194271</v>
      </c>
      <c r="R14">
        <v>13.067654597362898</v>
      </c>
      <c r="S14">
        <v>4.0211259829429906</v>
      </c>
      <c r="T14">
        <v>0</v>
      </c>
      <c r="U14">
        <v>53.819280515983678</v>
      </c>
      <c r="V14">
        <v>5.9994657482780207</v>
      </c>
      <c r="W14">
        <v>13.295612017023867</v>
      </c>
      <c r="X14">
        <v>44.232882808463629</v>
      </c>
      <c r="Y14">
        <v>0</v>
      </c>
      <c r="Z14">
        <v>6.0642234644124402</v>
      </c>
      <c r="AA14">
        <v>12.999855944479231</v>
      </c>
      <c r="AB14">
        <v>8.1001875801001866</v>
      </c>
      <c r="AC14">
        <v>8.9643957348465868</v>
      </c>
      <c r="AD14">
        <v>0</v>
      </c>
      <c r="AE14">
        <v>15.244283168962639</v>
      </c>
      <c r="AF14">
        <v>2.4937022501502817</v>
      </c>
      <c r="AG14">
        <v>12.187899155541642</v>
      </c>
      <c r="AH14">
        <v>0</v>
      </c>
      <c r="AI14">
        <v>0</v>
      </c>
      <c r="AJ14">
        <v>0</v>
      </c>
      <c r="AK14">
        <v>15.850789654216237</v>
      </c>
      <c r="AL14">
        <v>0</v>
      </c>
      <c r="AM14">
        <v>4.8749431217908583</v>
      </c>
      <c r="AN14">
        <v>1.0000442934773532</v>
      </c>
      <c r="AO14">
        <v>0</v>
      </c>
      <c r="AP14">
        <v>0</v>
      </c>
      <c r="AQ14">
        <v>8.3951556905656428</v>
      </c>
      <c r="AR14">
        <v>15.663125233397311</v>
      </c>
      <c r="AS14">
        <v>9.8365059903986634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24.37102970574179</v>
      </c>
      <c r="BB14">
        <f t="shared" si="0"/>
        <v>558.66795846989965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3.0578014422498394</v>
      </c>
      <c r="L15">
        <v>213.11822466204103</v>
      </c>
      <c r="M15">
        <v>28.375634385575935</v>
      </c>
      <c r="N15">
        <v>36.43310716587451</v>
      </c>
      <c r="O15">
        <v>0</v>
      </c>
      <c r="P15">
        <v>42.969378174116464</v>
      </c>
      <c r="Q15">
        <v>3.3613440019040226</v>
      </c>
      <c r="R15">
        <v>13.067671247243695</v>
      </c>
      <c r="S15">
        <v>4.2486578086836797</v>
      </c>
      <c r="T15">
        <v>0</v>
      </c>
      <c r="U15">
        <v>53.819280515983678</v>
      </c>
      <c r="V15">
        <v>5.9994657482780207</v>
      </c>
      <c r="W15">
        <v>13.295612017023867</v>
      </c>
      <c r="X15">
        <v>44.232882808463629</v>
      </c>
      <c r="Y15">
        <v>0</v>
      </c>
      <c r="Z15">
        <v>6.0642234644124402</v>
      </c>
      <c r="AA15">
        <v>12.999855944479231</v>
      </c>
      <c r="AB15">
        <v>8.1001875801001866</v>
      </c>
      <c r="AC15">
        <v>8.9643957348465868</v>
      </c>
      <c r="AD15">
        <v>0</v>
      </c>
      <c r="AE15">
        <v>15.244283168962639</v>
      </c>
      <c r="AF15">
        <v>2.4937022501502817</v>
      </c>
      <c r="AG15">
        <v>12.187899155541642</v>
      </c>
      <c r="AH15">
        <v>0</v>
      </c>
      <c r="AI15">
        <v>0</v>
      </c>
      <c r="AJ15">
        <v>0</v>
      </c>
      <c r="AK15">
        <v>15.850789654216237</v>
      </c>
      <c r="AL15">
        <v>0</v>
      </c>
      <c r="AM15">
        <v>4.8749431217908583</v>
      </c>
      <c r="AN15">
        <v>1.0000442934773532</v>
      </c>
      <c r="AO15">
        <v>0</v>
      </c>
      <c r="AP15">
        <v>0</v>
      </c>
      <c r="AQ15">
        <v>8.3951556905656428</v>
      </c>
      <c r="AR15">
        <v>15.663125233397311</v>
      </c>
      <c r="AS15">
        <v>9.8365059903986634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24.396744358658658</v>
      </c>
      <c r="BB15">
        <f t="shared" si="0"/>
        <v>559.25742690111861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3.0578014422498394</v>
      </c>
      <c r="L16">
        <v>213.11822466204103</v>
      </c>
      <c r="M16">
        <v>28.375634385575935</v>
      </c>
      <c r="N16">
        <v>36.43310716587451</v>
      </c>
      <c r="O16">
        <v>0</v>
      </c>
      <c r="P16">
        <v>42.969378174116464</v>
      </c>
      <c r="Q16">
        <v>3.3613440019040226</v>
      </c>
      <c r="R16">
        <v>13.067671247243695</v>
      </c>
      <c r="S16">
        <v>4.2486578086836797</v>
      </c>
      <c r="T16">
        <v>0</v>
      </c>
      <c r="U16">
        <v>53.819280515983678</v>
      </c>
      <c r="V16">
        <v>5.9994657482780207</v>
      </c>
      <c r="W16">
        <v>13.295612017023867</v>
      </c>
      <c r="X16">
        <v>44.232882808463629</v>
      </c>
      <c r="Y16">
        <v>0</v>
      </c>
      <c r="Z16">
        <v>6.0642234644124402</v>
      </c>
      <c r="AA16">
        <v>12.999855944479231</v>
      </c>
      <c r="AB16">
        <v>8.1001875801001866</v>
      </c>
      <c r="AC16">
        <v>8.9643957348465868</v>
      </c>
      <c r="AD16">
        <v>0</v>
      </c>
      <c r="AE16">
        <v>15.244283168962639</v>
      </c>
      <c r="AF16">
        <v>2.4937022501502817</v>
      </c>
      <c r="AG16">
        <v>12.187899155541642</v>
      </c>
      <c r="AH16">
        <v>0</v>
      </c>
      <c r="AI16">
        <v>0</v>
      </c>
      <c r="AJ16">
        <v>0</v>
      </c>
      <c r="AK16">
        <v>15.850789654216237</v>
      </c>
      <c r="AL16">
        <v>0</v>
      </c>
      <c r="AM16">
        <v>4.8749431217908583</v>
      </c>
      <c r="AN16">
        <v>1.0000442934773532</v>
      </c>
      <c r="AO16">
        <v>0</v>
      </c>
      <c r="AP16">
        <v>0</v>
      </c>
      <c r="AQ16">
        <v>8.3951556905656428</v>
      </c>
      <c r="AR16">
        <v>15.663125233397311</v>
      </c>
      <c r="AS16">
        <v>9.8365059903986634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24.396744358658658</v>
      </c>
      <c r="BB16">
        <f t="shared" si="0"/>
        <v>559.25742690111861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3.0578014422498394</v>
      </c>
      <c r="L17">
        <v>213.11814398240872</v>
      </c>
      <c r="M17">
        <v>28.375634385575935</v>
      </c>
      <c r="N17">
        <v>36.43310716587451</v>
      </c>
      <c r="O17">
        <v>0</v>
      </c>
      <c r="P17">
        <v>42.969378174116464</v>
      </c>
      <c r="Q17">
        <v>3.3613440019040226</v>
      </c>
      <c r="R17">
        <v>13.07179778729849</v>
      </c>
      <c r="S17">
        <v>4.2486578086836797</v>
      </c>
      <c r="T17">
        <v>0</v>
      </c>
      <c r="U17">
        <v>53.819280515983678</v>
      </c>
      <c r="V17">
        <v>5.9994657482780207</v>
      </c>
      <c r="W17">
        <v>13.067693469237573</v>
      </c>
      <c r="X17">
        <v>44.239431226671513</v>
      </c>
      <c r="Y17">
        <v>0</v>
      </c>
      <c r="Z17">
        <v>5.665913048215403</v>
      </c>
      <c r="AA17">
        <v>12.999855944479231</v>
      </c>
      <c r="AB17">
        <v>12.187287057764559</v>
      </c>
      <c r="AC17">
        <v>8.9643957348465868</v>
      </c>
      <c r="AD17">
        <v>0</v>
      </c>
      <c r="AE17">
        <v>15.244283168962639</v>
      </c>
      <c r="AF17">
        <v>2.4937022501502817</v>
      </c>
      <c r="AG17">
        <v>12.187899155541642</v>
      </c>
      <c r="AH17">
        <v>0</v>
      </c>
      <c r="AI17">
        <v>0</v>
      </c>
      <c r="AJ17">
        <v>0</v>
      </c>
      <c r="AK17">
        <v>15.850789654216237</v>
      </c>
      <c r="AL17">
        <v>0</v>
      </c>
      <c r="AM17">
        <v>4.8749431217908583</v>
      </c>
      <c r="AN17">
        <v>1.0000442934773532</v>
      </c>
      <c r="AO17">
        <v>0</v>
      </c>
      <c r="AP17">
        <v>0</v>
      </c>
      <c r="AQ17">
        <v>8.3951556905656428</v>
      </c>
      <c r="AR17">
        <v>15.663125233397311</v>
      </c>
      <c r="AS17">
        <v>9.8365059903986634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24.54185158697728</v>
      </c>
      <c r="BB17">
        <f t="shared" si="0"/>
        <v>562.58378446511142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3.0578014422498394</v>
      </c>
      <c r="L18">
        <v>213.11814398240872</v>
      </c>
      <c r="M18">
        <v>28.375634385575935</v>
      </c>
      <c r="N18">
        <v>36.43310716587451</v>
      </c>
      <c r="O18">
        <v>0</v>
      </c>
      <c r="P18">
        <v>42.969378174116464</v>
      </c>
      <c r="Q18">
        <v>3.3613440019040226</v>
      </c>
      <c r="R18">
        <v>13.07179778729849</v>
      </c>
      <c r="S18">
        <v>4.2486578086836797</v>
      </c>
      <c r="T18">
        <v>0</v>
      </c>
      <c r="U18">
        <v>53.819280515983678</v>
      </c>
      <c r="V18">
        <v>5.9994657482780207</v>
      </c>
      <c r="W18">
        <v>13.067693469237573</v>
      </c>
      <c r="X18">
        <v>44.239431226671513</v>
      </c>
      <c r="Y18">
        <v>0</v>
      </c>
      <c r="Z18">
        <v>4.0428155362137339</v>
      </c>
      <c r="AA18">
        <v>12.999855944479231</v>
      </c>
      <c r="AB18">
        <v>12.187287057764559</v>
      </c>
      <c r="AC18">
        <v>8.9643957348465868</v>
      </c>
      <c r="AD18">
        <v>0</v>
      </c>
      <c r="AE18">
        <v>15.244283168962639</v>
      </c>
      <c r="AF18">
        <v>2.4937022501502817</v>
      </c>
      <c r="AG18">
        <v>12.187899155541642</v>
      </c>
      <c r="AH18">
        <v>0</v>
      </c>
      <c r="AI18">
        <v>0</v>
      </c>
      <c r="AJ18">
        <v>0</v>
      </c>
      <c r="AK18">
        <v>15.850789654216237</v>
      </c>
      <c r="AL18">
        <v>0</v>
      </c>
      <c r="AM18">
        <v>4.8749431217908583</v>
      </c>
      <c r="AN18">
        <v>1.0000442934773532</v>
      </c>
      <c r="AO18">
        <v>0</v>
      </c>
      <c r="AP18">
        <v>0</v>
      </c>
      <c r="AQ18">
        <v>8.3951556905656428</v>
      </c>
      <c r="AR18">
        <v>15.663125233397311</v>
      </c>
      <c r="AS18">
        <v>9.8365059903986634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24.474006110975608</v>
      </c>
      <c r="BB18">
        <f t="shared" si="0"/>
        <v>561.02853242911124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3.0576936757196722</v>
      </c>
      <c r="L19">
        <v>213.11814398240872</v>
      </c>
      <c r="M19">
        <v>28.375634385575935</v>
      </c>
      <c r="N19">
        <v>36.43310716587451</v>
      </c>
      <c r="O19">
        <v>0</v>
      </c>
      <c r="P19">
        <v>42.969378174116464</v>
      </c>
      <c r="Q19">
        <v>3.3613440019040226</v>
      </c>
      <c r="R19">
        <v>13.075921882381522</v>
      </c>
      <c r="S19">
        <v>4.2486578086836797</v>
      </c>
      <c r="T19">
        <v>0</v>
      </c>
      <c r="U19">
        <v>53.819280515983678</v>
      </c>
      <c r="V19">
        <v>5.9994657482780207</v>
      </c>
      <c r="W19">
        <v>13.067693469237573</v>
      </c>
      <c r="X19">
        <v>44.239431226671513</v>
      </c>
      <c r="Y19">
        <v>0</v>
      </c>
      <c r="Z19">
        <v>4.0428155362137339</v>
      </c>
      <c r="AA19">
        <v>12.999855944479231</v>
      </c>
      <c r="AB19">
        <v>12.187287057764559</v>
      </c>
      <c r="AC19">
        <v>8.9643957348465868</v>
      </c>
      <c r="AD19">
        <v>0</v>
      </c>
      <c r="AE19">
        <v>15.244283168962639</v>
      </c>
      <c r="AF19">
        <v>2.4937022501502817</v>
      </c>
      <c r="AG19">
        <v>12.187899155541642</v>
      </c>
      <c r="AH19">
        <v>0</v>
      </c>
      <c r="AI19">
        <v>0</v>
      </c>
      <c r="AJ19">
        <v>0</v>
      </c>
      <c r="AK19">
        <v>15.850789654216237</v>
      </c>
      <c r="AL19">
        <v>0</v>
      </c>
      <c r="AM19">
        <v>4.8749431217908583</v>
      </c>
      <c r="AN19">
        <v>1.0000442934773532</v>
      </c>
      <c r="AO19">
        <v>0</v>
      </c>
      <c r="AP19">
        <v>0</v>
      </c>
      <c r="AQ19">
        <v>8.3951556905656428</v>
      </c>
      <c r="AR19">
        <v>15.663125233397311</v>
      </c>
      <c r="AS19">
        <v>9.8365059903986634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24.474173993509119</v>
      </c>
      <c r="BB19">
        <f t="shared" si="0"/>
        <v>561.03238087513068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3.0578014422498394</v>
      </c>
      <c r="L20">
        <v>213.11814398240872</v>
      </c>
      <c r="M20">
        <v>28.375634385575935</v>
      </c>
      <c r="N20">
        <v>36.43310716587451</v>
      </c>
      <c r="O20">
        <v>0</v>
      </c>
      <c r="P20">
        <v>42.969378174116464</v>
      </c>
      <c r="Q20">
        <v>3.3613440019040226</v>
      </c>
      <c r="R20">
        <v>13.075921882381522</v>
      </c>
      <c r="S20">
        <v>4.2486578086836797</v>
      </c>
      <c r="T20">
        <v>0</v>
      </c>
      <c r="U20">
        <v>53.819280515983678</v>
      </c>
      <c r="V20">
        <v>5.9994657482780207</v>
      </c>
      <c r="W20">
        <v>13.067693469237573</v>
      </c>
      <c r="X20">
        <v>44.239431226671513</v>
      </c>
      <c r="Y20">
        <v>0</v>
      </c>
      <c r="Z20">
        <v>4.0428155362137339</v>
      </c>
      <c r="AA20">
        <v>12.999855944479231</v>
      </c>
      <c r="AB20">
        <v>12.187287057764559</v>
      </c>
      <c r="AC20">
        <v>8.9643957348465868</v>
      </c>
      <c r="AD20">
        <v>0</v>
      </c>
      <c r="AE20">
        <v>15.244283168962639</v>
      </c>
      <c r="AF20">
        <v>2.4937022501502817</v>
      </c>
      <c r="AG20">
        <v>12.187899155541642</v>
      </c>
      <c r="AH20">
        <v>0</v>
      </c>
      <c r="AI20">
        <v>0</v>
      </c>
      <c r="AJ20">
        <v>0</v>
      </c>
      <c r="AK20">
        <v>15.850789654216237</v>
      </c>
      <c r="AL20">
        <v>0</v>
      </c>
      <c r="AM20">
        <v>4.8749431217908583</v>
      </c>
      <c r="AN20">
        <v>1.0000442934773532</v>
      </c>
      <c r="AO20">
        <v>0</v>
      </c>
      <c r="AP20">
        <v>0</v>
      </c>
      <c r="AQ20">
        <v>8.3951556905656428</v>
      </c>
      <c r="AR20">
        <v>15.663125233397311</v>
      </c>
      <c r="AS20">
        <v>9.8365059903986634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24.474178498150081</v>
      </c>
      <c r="BB20">
        <f t="shared" si="0"/>
        <v>561.03248413701988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3.0578180311413763</v>
      </c>
      <c r="L21">
        <v>213.11814398240872</v>
      </c>
      <c r="M21">
        <v>28.375634385575935</v>
      </c>
      <c r="N21">
        <v>36.43310716587451</v>
      </c>
      <c r="O21">
        <v>0</v>
      </c>
      <c r="P21">
        <v>42.969378174116464</v>
      </c>
      <c r="Q21">
        <v>3.579169439019549</v>
      </c>
      <c r="R21">
        <v>13.075921882381522</v>
      </c>
      <c r="S21">
        <v>4.2987945682184883</v>
      </c>
      <c r="T21">
        <v>0</v>
      </c>
      <c r="U21">
        <v>53.819280515983678</v>
      </c>
      <c r="V21">
        <v>6.001949531459795</v>
      </c>
      <c r="W21">
        <v>13.067328456280071</v>
      </c>
      <c r="X21">
        <v>44.238337084864305</v>
      </c>
      <c r="Y21">
        <v>0</v>
      </c>
      <c r="Z21">
        <v>4.0428155362137339</v>
      </c>
      <c r="AA21">
        <v>12.999855944479231</v>
      </c>
      <c r="AB21">
        <v>12.187287057764559</v>
      </c>
      <c r="AC21">
        <v>8.9643957348465868</v>
      </c>
      <c r="AD21">
        <v>0</v>
      </c>
      <c r="AE21">
        <v>15.244283168962639</v>
      </c>
      <c r="AF21">
        <v>2.4937022501502817</v>
      </c>
      <c r="AG21">
        <v>12.187899155541642</v>
      </c>
      <c r="AH21">
        <v>6.8042084538718424</v>
      </c>
      <c r="AI21">
        <v>0.98168204050302632</v>
      </c>
      <c r="AJ21">
        <v>0</v>
      </c>
      <c r="AK21">
        <v>15.850789654216237</v>
      </c>
      <c r="AL21">
        <v>0</v>
      </c>
      <c r="AM21">
        <v>4.8749431217908583</v>
      </c>
      <c r="AN21">
        <v>1.0192747980901689</v>
      </c>
      <c r="AO21">
        <v>0</v>
      </c>
      <c r="AP21">
        <v>1.8569439713409062</v>
      </c>
      <c r="AQ21">
        <v>8.3951556905656428</v>
      </c>
      <c r="AR21">
        <v>15.663125233397311</v>
      </c>
      <c r="AS21">
        <v>9.8365059903986634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24.889297156613289</v>
      </c>
      <c r="BB21">
        <f t="shared" si="0"/>
        <v>570.54843386284426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3.0578180311413763</v>
      </c>
      <c r="L22">
        <v>213.11814398240872</v>
      </c>
      <c r="M22">
        <v>28.375634385575935</v>
      </c>
      <c r="N22">
        <v>36.43310716587451</v>
      </c>
      <c r="O22">
        <v>0</v>
      </c>
      <c r="P22">
        <v>42.969378174116464</v>
      </c>
      <c r="Q22">
        <v>3.579169439019549</v>
      </c>
      <c r="R22">
        <v>13.075921882381522</v>
      </c>
      <c r="S22">
        <v>4.2987945682184883</v>
      </c>
      <c r="T22">
        <v>0</v>
      </c>
      <c r="U22">
        <v>53.819280515983678</v>
      </c>
      <c r="V22">
        <v>6.001949531459795</v>
      </c>
      <c r="W22">
        <v>13.068285313944246</v>
      </c>
      <c r="X22">
        <v>44.238337084864305</v>
      </c>
      <c r="Y22">
        <v>0</v>
      </c>
      <c r="Z22">
        <v>4.0428155362137339</v>
      </c>
      <c r="AA22">
        <v>12.999855944479231</v>
      </c>
      <c r="AB22">
        <v>12.187287057764559</v>
      </c>
      <c r="AC22">
        <v>8.9643957348465868</v>
      </c>
      <c r="AD22">
        <v>0</v>
      </c>
      <c r="AE22">
        <v>15.244283168962639</v>
      </c>
      <c r="AF22">
        <v>2.4937022501502817</v>
      </c>
      <c r="AG22">
        <v>12.187899155541642</v>
      </c>
      <c r="AH22">
        <v>15.278541151638487</v>
      </c>
      <c r="AI22">
        <v>2.3560373667710288</v>
      </c>
      <c r="AJ22">
        <v>0</v>
      </c>
      <c r="AK22">
        <v>15.850789654216237</v>
      </c>
      <c r="AL22">
        <v>0</v>
      </c>
      <c r="AM22">
        <v>4.8749431217908583</v>
      </c>
      <c r="AN22">
        <v>1.0192747980901689</v>
      </c>
      <c r="AO22">
        <v>0</v>
      </c>
      <c r="AP22">
        <v>1.8569439713409062</v>
      </c>
      <c r="AQ22">
        <v>5.5967705555520766</v>
      </c>
      <c r="AR22">
        <v>15.663125233397311</v>
      </c>
      <c r="AS22">
        <v>9.8365059903986634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25.184039814024736</v>
      </c>
      <c r="BB22">
        <f t="shared" si="0"/>
        <v>577.30495095211825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3.0578180311413763</v>
      </c>
      <c r="L23">
        <v>213.11814398240872</v>
      </c>
      <c r="M23">
        <v>28.375634385575935</v>
      </c>
      <c r="N23">
        <v>36.43310716587451</v>
      </c>
      <c r="O23">
        <v>0</v>
      </c>
      <c r="P23">
        <v>42.969378174116464</v>
      </c>
      <c r="Q23">
        <v>3.0166352978363924</v>
      </c>
      <c r="R23">
        <v>13.076582782995896</v>
      </c>
      <c r="S23">
        <v>4.2987945682184883</v>
      </c>
      <c r="T23">
        <v>0</v>
      </c>
      <c r="U23">
        <v>53.819280515983678</v>
      </c>
      <c r="V23">
        <v>6.001949531459795</v>
      </c>
      <c r="W23">
        <v>12.684110720838177</v>
      </c>
      <c r="X23">
        <v>44.230671120855988</v>
      </c>
      <c r="Y23">
        <v>0</v>
      </c>
      <c r="Z23">
        <v>4.0428155362137339</v>
      </c>
      <c r="AA23">
        <v>12.999855944479231</v>
      </c>
      <c r="AB23">
        <v>12.187287057764559</v>
      </c>
      <c r="AC23">
        <v>8.9643957348465868</v>
      </c>
      <c r="AD23">
        <v>0</v>
      </c>
      <c r="AE23">
        <v>15.244283168962639</v>
      </c>
      <c r="AF23">
        <v>2.4937022501502817</v>
      </c>
      <c r="AG23">
        <v>12.187899155541642</v>
      </c>
      <c r="AH23">
        <v>22.917811884262161</v>
      </c>
      <c r="AI23">
        <v>15.314244057921099</v>
      </c>
      <c r="AJ23">
        <v>0</v>
      </c>
      <c r="AK23">
        <v>15.850789654216237</v>
      </c>
      <c r="AL23">
        <v>0</v>
      </c>
      <c r="AM23">
        <v>4.8749431217908583</v>
      </c>
      <c r="AN23">
        <v>1.0192747980901689</v>
      </c>
      <c r="AO23">
        <v>0</v>
      </c>
      <c r="AP23">
        <v>1.8569439713409062</v>
      </c>
      <c r="AQ23">
        <v>0</v>
      </c>
      <c r="AR23">
        <v>16.344130873217896</v>
      </c>
      <c r="AS23">
        <v>9.8365059903986634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25.799670160117742</v>
      </c>
      <c r="BB23">
        <f t="shared" si="0"/>
        <v>591.41731931638412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3.0578180311413763</v>
      </c>
      <c r="L24">
        <v>213.11814398240872</v>
      </c>
      <c r="M24">
        <v>28.375634385575935</v>
      </c>
      <c r="N24">
        <v>36.43310716587451</v>
      </c>
      <c r="O24">
        <v>0</v>
      </c>
      <c r="P24">
        <v>42.969378174116464</v>
      </c>
      <c r="Q24">
        <v>3.5816246209459326</v>
      </c>
      <c r="R24">
        <v>13.077971023061345</v>
      </c>
      <c r="S24">
        <v>4.3125848575649464</v>
      </c>
      <c r="T24">
        <v>0</v>
      </c>
      <c r="U24">
        <v>53.819280515983678</v>
      </c>
      <c r="V24">
        <v>6.001949531459795</v>
      </c>
      <c r="W24">
        <v>13.569566682509626</v>
      </c>
      <c r="X24">
        <v>44.237667729068122</v>
      </c>
      <c r="Y24">
        <v>0</v>
      </c>
      <c r="Z24">
        <v>4.0428155362137339</v>
      </c>
      <c r="AA24">
        <v>12.999855944479231</v>
      </c>
      <c r="AB24">
        <v>12.187287057764559</v>
      </c>
      <c r="AC24">
        <v>8.9643957348465868</v>
      </c>
      <c r="AD24">
        <v>0.52969325563556668</v>
      </c>
      <c r="AE24">
        <v>15.244283168962639</v>
      </c>
      <c r="AF24">
        <v>2.4937022501502817</v>
      </c>
      <c r="AG24">
        <v>12.187899155541642</v>
      </c>
      <c r="AH24">
        <v>30.557082303276974</v>
      </c>
      <c r="AI24">
        <v>15.314244057921099</v>
      </c>
      <c r="AJ24">
        <v>0</v>
      </c>
      <c r="AK24">
        <v>15.850789654216237</v>
      </c>
      <c r="AL24">
        <v>0</v>
      </c>
      <c r="AM24">
        <v>4.8749431217908583</v>
      </c>
      <c r="AN24">
        <v>1.0192747980901689</v>
      </c>
      <c r="AO24">
        <v>0</v>
      </c>
      <c r="AP24">
        <v>1.8569439713409062</v>
      </c>
      <c r="AQ24">
        <v>0</v>
      </c>
      <c r="AR24">
        <v>16.344130873217896</v>
      </c>
      <c r="AS24">
        <v>9.8365059903986634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26.202688375374663</v>
      </c>
      <c r="BB24">
        <f t="shared" si="0"/>
        <v>600.65588519818255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3.0578014422498394</v>
      </c>
      <c r="L25">
        <v>241.26680751639006</v>
      </c>
      <c r="M25">
        <v>28.375634385575935</v>
      </c>
      <c r="N25">
        <v>36.43310716587451</v>
      </c>
      <c r="O25">
        <v>0</v>
      </c>
      <c r="P25">
        <v>42.969378174116464</v>
      </c>
      <c r="Q25">
        <v>3.3722798496578856</v>
      </c>
      <c r="R25">
        <v>13.077971023061345</v>
      </c>
      <c r="S25">
        <v>4.2575759213247872</v>
      </c>
      <c r="T25">
        <v>0</v>
      </c>
      <c r="U25">
        <v>53.819280515983678</v>
      </c>
      <c r="V25">
        <v>6.0015919485416322</v>
      </c>
      <c r="W25">
        <v>13.067800224886781</v>
      </c>
      <c r="X25">
        <v>44.234270496084292</v>
      </c>
      <c r="Y25">
        <v>0</v>
      </c>
      <c r="Z25">
        <v>4.0428155362137339</v>
      </c>
      <c r="AA25">
        <v>12.999855944479231</v>
      </c>
      <c r="AB25">
        <v>12.187287057764559</v>
      </c>
      <c r="AC25">
        <v>8.9643957348465868</v>
      </c>
      <c r="AD25">
        <v>2.811448908943853</v>
      </c>
      <c r="AE25">
        <v>15.244283168962639</v>
      </c>
      <c r="AF25">
        <v>2.4937022501502817</v>
      </c>
      <c r="AG25">
        <v>12.187899155541642</v>
      </c>
      <c r="AH25">
        <v>30.557082303276974</v>
      </c>
      <c r="AI25">
        <v>15.314244057921099</v>
      </c>
      <c r="AJ25">
        <v>0</v>
      </c>
      <c r="AK25">
        <v>15.850789654216237</v>
      </c>
      <c r="AL25">
        <v>0</v>
      </c>
      <c r="AM25">
        <v>4.8749431217908583</v>
      </c>
      <c r="AN25">
        <v>1.0192747980901689</v>
      </c>
      <c r="AO25">
        <v>0</v>
      </c>
      <c r="AP25">
        <v>1.8569439713409062</v>
      </c>
      <c r="AQ25">
        <v>0</v>
      </c>
      <c r="AR25">
        <v>15.663125233397311</v>
      </c>
      <c r="AS25">
        <v>9.8365059903986634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27.414032394035189</v>
      </c>
      <c r="BB25">
        <f t="shared" si="0"/>
        <v>628.42406315704659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3.0578014422498394</v>
      </c>
      <c r="L26">
        <v>241.26680751639006</v>
      </c>
      <c r="M26">
        <v>28.375634385575935</v>
      </c>
      <c r="N26">
        <v>36.43310716587451</v>
      </c>
      <c r="O26">
        <v>0</v>
      </c>
      <c r="P26">
        <v>42.969378174116464</v>
      </c>
      <c r="Q26">
        <v>3.2036225602921489</v>
      </c>
      <c r="R26">
        <v>13.077971023061345</v>
      </c>
      <c r="S26">
        <v>4.1732988149809405</v>
      </c>
      <c r="T26">
        <v>0</v>
      </c>
      <c r="U26">
        <v>53.819280515983678</v>
      </c>
      <c r="V26">
        <v>6.0015919485416322</v>
      </c>
      <c r="W26">
        <v>13.068872008683551</v>
      </c>
      <c r="X26">
        <v>44.234270496084292</v>
      </c>
      <c r="Y26">
        <v>0</v>
      </c>
      <c r="Z26">
        <v>4.0428155362137339</v>
      </c>
      <c r="AA26">
        <v>12.999855944479231</v>
      </c>
      <c r="AB26">
        <v>12.187287057764559</v>
      </c>
      <c r="AC26">
        <v>8.9643957348465868</v>
      </c>
      <c r="AD26">
        <v>5.6228975235337089</v>
      </c>
      <c r="AE26">
        <v>15.244283168962639</v>
      </c>
      <c r="AF26">
        <v>2.4937022501502817</v>
      </c>
      <c r="AG26">
        <v>12.187899155541642</v>
      </c>
      <c r="AH26">
        <v>27.83539904717178</v>
      </c>
      <c r="AI26">
        <v>15.314244057921099</v>
      </c>
      <c r="AJ26">
        <v>0</v>
      </c>
      <c r="AK26">
        <v>15.850789654216237</v>
      </c>
      <c r="AL26">
        <v>0</v>
      </c>
      <c r="AM26">
        <v>4.8749431217908583</v>
      </c>
      <c r="AN26">
        <v>1.0192747980901689</v>
      </c>
      <c r="AO26">
        <v>0</v>
      </c>
      <c r="AP26">
        <v>1.8569439713409062</v>
      </c>
      <c r="AQ26">
        <v>0</v>
      </c>
      <c r="AR26">
        <v>15.663125233397311</v>
      </c>
      <c r="AS26">
        <v>9.8365059903986634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27.407256728841887</v>
      </c>
      <c r="BB26">
        <f t="shared" si="0"/>
        <v>628.26874156881183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3.0578014422498394</v>
      </c>
      <c r="L27">
        <v>241.26680751639006</v>
      </c>
      <c r="M27">
        <v>28.375634385575935</v>
      </c>
      <c r="N27">
        <v>36.43310716587451</v>
      </c>
      <c r="O27">
        <v>0</v>
      </c>
      <c r="P27">
        <v>42.969378174116464</v>
      </c>
      <c r="Q27">
        <v>3.2036225602921489</v>
      </c>
      <c r="R27">
        <v>13.077971023061345</v>
      </c>
      <c r="S27">
        <v>4.1732988149809405</v>
      </c>
      <c r="T27">
        <v>0</v>
      </c>
      <c r="U27">
        <v>53.819280515983678</v>
      </c>
      <c r="V27">
        <v>6.0015919485416322</v>
      </c>
      <c r="W27">
        <v>13.06633360895602</v>
      </c>
      <c r="X27">
        <v>40.527244679072687</v>
      </c>
      <c r="Y27">
        <v>0</v>
      </c>
      <c r="Z27">
        <v>4.0428155362137339</v>
      </c>
      <c r="AA27">
        <v>12.999855944479231</v>
      </c>
      <c r="AB27">
        <v>12.187287057764559</v>
      </c>
      <c r="AC27">
        <v>7.855580531214776</v>
      </c>
      <c r="AD27">
        <v>8.434346432477561</v>
      </c>
      <c r="AE27">
        <v>15.244283168962639</v>
      </c>
      <c r="AF27">
        <v>2.4937022501502817</v>
      </c>
      <c r="AG27">
        <v>12.187899155541642</v>
      </c>
      <c r="AH27">
        <v>26.288988163222708</v>
      </c>
      <c r="AI27">
        <v>15.314244057921099</v>
      </c>
      <c r="AJ27">
        <v>0</v>
      </c>
      <c r="AK27">
        <v>15.850789654216237</v>
      </c>
      <c r="AL27">
        <v>0</v>
      </c>
      <c r="AM27">
        <v>4.8749431217908583</v>
      </c>
      <c r="AN27">
        <v>1.0192747980901689</v>
      </c>
      <c r="AO27">
        <v>0</v>
      </c>
      <c r="AP27">
        <v>0.19754735361473294</v>
      </c>
      <c r="AQ27">
        <v>0</v>
      </c>
      <c r="AR27">
        <v>15.663125233397311</v>
      </c>
      <c r="AS27">
        <v>9.8365059903986634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27.189364279894228</v>
      </c>
      <c r="BB27">
        <f t="shared" si="0"/>
        <v>623.2738960046571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3.0578014422498394</v>
      </c>
      <c r="L28">
        <v>241.26680751639006</v>
      </c>
      <c r="M28">
        <v>28.375634385575935</v>
      </c>
      <c r="N28">
        <v>36.43310716587451</v>
      </c>
      <c r="O28">
        <v>0</v>
      </c>
      <c r="P28">
        <v>42.969378174116464</v>
      </c>
      <c r="Q28">
        <v>3.3722798496578856</v>
      </c>
      <c r="R28">
        <v>13.077971023061345</v>
      </c>
      <c r="S28">
        <v>4.2575759213247872</v>
      </c>
      <c r="T28">
        <v>0</v>
      </c>
      <c r="U28">
        <v>53.819280515983678</v>
      </c>
      <c r="V28">
        <v>6.0015919485416322</v>
      </c>
      <c r="W28">
        <v>13.068285313944246</v>
      </c>
      <c r="X28">
        <v>44.234411128086897</v>
      </c>
      <c r="Y28">
        <v>0</v>
      </c>
      <c r="Z28">
        <v>4.0428155362137339</v>
      </c>
      <c r="AA28">
        <v>12.999855944479231</v>
      </c>
      <c r="AB28">
        <v>12.187287057764559</v>
      </c>
      <c r="AC28">
        <v>7.855580531214776</v>
      </c>
      <c r="AD28">
        <v>8.434346432477561</v>
      </c>
      <c r="AE28">
        <v>15.244283168962639</v>
      </c>
      <c r="AF28">
        <v>2.4937022501502817</v>
      </c>
      <c r="AG28">
        <v>12.187899155541642</v>
      </c>
      <c r="AH28">
        <v>30.557082303276974</v>
      </c>
      <c r="AI28">
        <v>10.209496038614066</v>
      </c>
      <c r="AJ28">
        <v>0</v>
      </c>
      <c r="AK28">
        <v>15.850789654216237</v>
      </c>
      <c r="AL28">
        <v>0</v>
      </c>
      <c r="AM28">
        <v>4.8749431217908583</v>
      </c>
      <c r="AN28">
        <v>1.0192747980901689</v>
      </c>
      <c r="AO28">
        <v>0</v>
      </c>
      <c r="AP28">
        <v>0.19754735361473294</v>
      </c>
      <c r="AQ28">
        <v>0</v>
      </c>
      <c r="AR28">
        <v>15.663125233397311</v>
      </c>
      <c r="AS28">
        <v>9.8365059903986634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27.320005944319419</v>
      </c>
      <c r="BB28">
        <f t="shared" si="0"/>
        <v>626.2686530106912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3.0578014422498394</v>
      </c>
      <c r="L29">
        <v>241.26680751639006</v>
      </c>
      <c r="M29">
        <v>28.375634385575935</v>
      </c>
      <c r="N29">
        <v>36.43310716587451</v>
      </c>
      <c r="O29">
        <v>0</v>
      </c>
      <c r="P29">
        <v>42.969378174116464</v>
      </c>
      <c r="Q29">
        <v>3.3722798496578856</v>
      </c>
      <c r="R29">
        <v>13.077445719776046</v>
      </c>
      <c r="S29">
        <v>4.2575759213247872</v>
      </c>
      <c r="T29">
        <v>0</v>
      </c>
      <c r="U29">
        <v>53.819280515983678</v>
      </c>
      <c r="V29">
        <v>6.0015919485416322</v>
      </c>
      <c r="W29">
        <v>13.068285313944246</v>
      </c>
      <c r="X29">
        <v>45.9188376875343</v>
      </c>
      <c r="Y29">
        <v>0</v>
      </c>
      <c r="Z29">
        <v>6.0642234644124402</v>
      </c>
      <c r="AA29">
        <v>12.999855944479231</v>
      </c>
      <c r="AB29">
        <v>12.187287057764559</v>
      </c>
      <c r="AC29">
        <v>8.9643957348465868</v>
      </c>
      <c r="AD29">
        <v>8.434346432477561</v>
      </c>
      <c r="AE29">
        <v>15.244283168962639</v>
      </c>
      <c r="AF29">
        <v>2.4937022501502817</v>
      </c>
      <c r="AG29">
        <v>12.187899155541642</v>
      </c>
      <c r="AH29">
        <v>22.917811884262161</v>
      </c>
      <c r="AI29">
        <v>2.3560373667710288</v>
      </c>
      <c r="AJ29">
        <v>0</v>
      </c>
      <c r="AK29">
        <v>15.850789654216237</v>
      </c>
      <c r="AL29">
        <v>0</v>
      </c>
      <c r="AM29">
        <v>4.8749431217908583</v>
      </c>
      <c r="AN29">
        <v>1.0192747980901689</v>
      </c>
      <c r="AO29">
        <v>0</v>
      </c>
      <c r="AP29">
        <v>0.19754735361473294</v>
      </c>
      <c r="AQ29">
        <v>0</v>
      </c>
      <c r="AR29">
        <v>15.663125233397311</v>
      </c>
      <c r="AS29">
        <v>9.8365059903986634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26.87364026773966</v>
      </c>
      <c r="BB29">
        <f t="shared" si="0"/>
        <v>616.03641398440573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3.0578014422498394</v>
      </c>
      <c r="L30">
        <v>215.94983230184059</v>
      </c>
      <c r="M30">
        <v>28.375634385575935</v>
      </c>
      <c r="N30">
        <v>36.43310716587451</v>
      </c>
      <c r="O30">
        <v>0</v>
      </c>
      <c r="P30">
        <v>42.969378174116464</v>
      </c>
      <c r="Q30">
        <v>3.3722798496578856</v>
      </c>
      <c r="R30">
        <v>5.9074017143293407</v>
      </c>
      <c r="S30">
        <v>4.2575759213247872</v>
      </c>
      <c r="T30">
        <v>0</v>
      </c>
      <c r="U30">
        <v>53.819280515983678</v>
      </c>
      <c r="V30">
        <v>6.0015919485416322</v>
      </c>
      <c r="W30">
        <v>13.067693469237573</v>
      </c>
      <c r="X30">
        <v>44.238337084864305</v>
      </c>
      <c r="Y30">
        <v>0</v>
      </c>
      <c r="Z30">
        <v>6.0642234644124402</v>
      </c>
      <c r="AA30">
        <v>12.999855944479231</v>
      </c>
      <c r="AB30">
        <v>12.187287057764559</v>
      </c>
      <c r="AC30">
        <v>8.9643957348465868</v>
      </c>
      <c r="AD30">
        <v>8.434346432477561</v>
      </c>
      <c r="AE30">
        <v>15.244283168962639</v>
      </c>
      <c r="AF30">
        <v>2.4937022501502817</v>
      </c>
      <c r="AG30">
        <v>12.187899155541642</v>
      </c>
      <c r="AH30">
        <v>15.278541151638487</v>
      </c>
      <c r="AI30">
        <v>0.98168204050302632</v>
      </c>
      <c r="AJ30">
        <v>0</v>
      </c>
      <c r="AK30">
        <v>15.850789654216237</v>
      </c>
      <c r="AL30">
        <v>0</v>
      </c>
      <c r="AM30">
        <v>4.8749431217908583</v>
      </c>
      <c r="AN30">
        <v>1.0192747980901689</v>
      </c>
      <c r="AO30">
        <v>0</v>
      </c>
      <c r="AP30">
        <v>0.19754735361473294</v>
      </c>
      <c r="AQ30">
        <v>0</v>
      </c>
      <c r="AR30">
        <v>15.663125233397311</v>
      </c>
      <c r="AS30">
        <v>9.8365059903986634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25.068643630781807</v>
      </c>
      <c r="BB30">
        <f t="shared" si="0"/>
        <v>574.65967289509911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3.0578014422498394</v>
      </c>
      <c r="L31">
        <v>215.72478613385312</v>
      </c>
      <c r="M31">
        <v>28.375634385575935</v>
      </c>
      <c r="N31">
        <v>36.43310716587451</v>
      </c>
      <c r="O31">
        <v>0</v>
      </c>
      <c r="P31">
        <v>42.969378174116464</v>
      </c>
      <c r="Q31">
        <v>3.3722798496578856</v>
      </c>
      <c r="R31">
        <v>4.1007530437614879</v>
      </c>
      <c r="S31">
        <v>4.2575759213247872</v>
      </c>
      <c r="T31">
        <v>0</v>
      </c>
      <c r="U31">
        <v>53.819280515983678</v>
      </c>
      <c r="V31">
        <v>6.0026900925047535</v>
      </c>
      <c r="W31">
        <v>13.067693469237573</v>
      </c>
      <c r="X31">
        <v>44.238337084864305</v>
      </c>
      <c r="Y31">
        <v>0</v>
      </c>
      <c r="Z31">
        <v>6.0642234644124402</v>
      </c>
      <c r="AA31">
        <v>12.999855944479231</v>
      </c>
      <c r="AB31">
        <v>12.187287057764559</v>
      </c>
      <c r="AC31">
        <v>8.9643957348465868</v>
      </c>
      <c r="AD31">
        <v>8.434346432477561</v>
      </c>
      <c r="AE31">
        <v>15.244283168962639</v>
      </c>
      <c r="AF31">
        <v>2.4937022501502817</v>
      </c>
      <c r="AG31">
        <v>12.187899155541642</v>
      </c>
      <c r="AH31">
        <v>7.082562651325401</v>
      </c>
      <c r="AI31">
        <v>0</v>
      </c>
      <c r="AJ31">
        <v>0</v>
      </c>
      <c r="AK31">
        <v>15.850789654216237</v>
      </c>
      <c r="AL31">
        <v>0</v>
      </c>
      <c r="AM31">
        <v>4.8749431217908583</v>
      </c>
      <c r="AN31">
        <v>1.0192747980901689</v>
      </c>
      <c r="AO31">
        <v>0</v>
      </c>
      <c r="AP31">
        <v>0.19754735361473294</v>
      </c>
      <c r="AQ31">
        <v>0</v>
      </c>
      <c r="AR31">
        <v>15.663125233397311</v>
      </c>
      <c r="AS31">
        <v>9.8365059903986634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24.600138478341727</v>
      </c>
      <c r="BB31">
        <f t="shared" si="0"/>
        <v>563.91992081213073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3.0578014422498394</v>
      </c>
      <c r="L32">
        <v>215.72478613385312</v>
      </c>
      <c r="M32">
        <v>28.375634385575935</v>
      </c>
      <c r="N32">
        <v>36.43310716587451</v>
      </c>
      <c r="O32">
        <v>0</v>
      </c>
      <c r="P32">
        <v>42.969378174116464</v>
      </c>
      <c r="Q32">
        <v>3.5810475035524214</v>
      </c>
      <c r="R32">
        <v>4.1007530437614879</v>
      </c>
      <c r="S32">
        <v>4.2667042044742978</v>
      </c>
      <c r="T32">
        <v>0</v>
      </c>
      <c r="U32">
        <v>53.819280515983678</v>
      </c>
      <c r="V32">
        <v>6.0026900925047535</v>
      </c>
      <c r="W32">
        <v>13.067693469237573</v>
      </c>
      <c r="X32">
        <v>44.238337084864305</v>
      </c>
      <c r="Y32">
        <v>0</v>
      </c>
      <c r="Z32">
        <v>6.0642234644124402</v>
      </c>
      <c r="AA32">
        <v>12.999855944479231</v>
      </c>
      <c r="AB32">
        <v>12.187287057764559</v>
      </c>
      <c r="AC32">
        <v>8.9643957348465868</v>
      </c>
      <c r="AD32">
        <v>8.434346432477561</v>
      </c>
      <c r="AE32">
        <v>15.244283168962639</v>
      </c>
      <c r="AF32">
        <v>2.4937022501502817</v>
      </c>
      <c r="AG32">
        <v>12.187899155541642</v>
      </c>
      <c r="AH32">
        <v>6.1856441630139845</v>
      </c>
      <c r="AI32">
        <v>0</v>
      </c>
      <c r="AJ32">
        <v>0</v>
      </c>
      <c r="AK32">
        <v>15.850789654216237</v>
      </c>
      <c r="AL32">
        <v>0</v>
      </c>
      <c r="AM32">
        <v>4.8749431217908583</v>
      </c>
      <c r="AN32">
        <v>1.0192747980901689</v>
      </c>
      <c r="AO32">
        <v>0</v>
      </c>
      <c r="AP32">
        <v>0.19754735361473294</v>
      </c>
      <c r="AQ32">
        <v>0</v>
      </c>
      <c r="AR32">
        <v>15.663125233397311</v>
      </c>
      <c r="AS32">
        <v>9.8365059903986634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24.571755335698747</v>
      </c>
      <c r="BB32">
        <f t="shared" si="0"/>
        <v>563.2692814035064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3.1308277532333531</v>
      </c>
      <c r="L33">
        <v>241.26680751639006</v>
      </c>
      <c r="M33">
        <v>28.375634385575935</v>
      </c>
      <c r="N33">
        <v>36.43310716587451</v>
      </c>
      <c r="O33">
        <v>0</v>
      </c>
      <c r="P33">
        <v>42.969378174116464</v>
      </c>
      <c r="Q33">
        <v>3.5810475035524214</v>
      </c>
      <c r="R33">
        <v>13.077445719776046</v>
      </c>
      <c r="S33">
        <v>4.3314328718032105</v>
      </c>
      <c r="T33">
        <v>0</v>
      </c>
      <c r="U33">
        <v>53.819280515983678</v>
      </c>
      <c r="V33">
        <v>6.0026900925047535</v>
      </c>
      <c r="W33">
        <v>13.067693469237573</v>
      </c>
      <c r="X33">
        <v>44.238337084864305</v>
      </c>
      <c r="Y33">
        <v>0</v>
      </c>
      <c r="Z33">
        <v>6.0642234644124402</v>
      </c>
      <c r="AA33">
        <v>12.999855944479231</v>
      </c>
      <c r="AB33">
        <v>12.187287057764559</v>
      </c>
      <c r="AC33">
        <v>8.9643957348465868</v>
      </c>
      <c r="AD33">
        <v>8.434346432477561</v>
      </c>
      <c r="AE33">
        <v>15.244283168962639</v>
      </c>
      <c r="AF33">
        <v>2.4937022501502817</v>
      </c>
      <c r="AG33">
        <v>12.187899155541642</v>
      </c>
      <c r="AH33">
        <v>6.1856441630139845</v>
      </c>
      <c r="AI33">
        <v>0</v>
      </c>
      <c r="AJ33">
        <v>0</v>
      </c>
      <c r="AK33">
        <v>15.850789654216237</v>
      </c>
      <c r="AL33">
        <v>0</v>
      </c>
      <c r="AM33">
        <v>4.8749431217908583</v>
      </c>
      <c r="AN33">
        <v>1.0192747980901689</v>
      </c>
      <c r="AO33">
        <v>0</v>
      </c>
      <c r="AP33">
        <v>0.19754735361473294</v>
      </c>
      <c r="AQ33">
        <v>0</v>
      </c>
      <c r="AR33">
        <v>15.663125233397311</v>
      </c>
      <c r="AS33">
        <v>9.8365059903986634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26.020395741439671</v>
      </c>
      <c r="BB33">
        <f t="shared" si="0"/>
        <v>596.47711003462939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3.1308277532333531</v>
      </c>
      <c r="L34">
        <v>216.57528404188272</v>
      </c>
      <c r="M34">
        <v>28.375634385575935</v>
      </c>
      <c r="N34">
        <v>36.43310716587451</v>
      </c>
      <c r="O34">
        <v>0</v>
      </c>
      <c r="P34">
        <v>42.969378174116464</v>
      </c>
      <c r="Q34">
        <v>3.5810475035524214</v>
      </c>
      <c r="R34">
        <v>4.1014480559567321</v>
      </c>
      <c r="S34">
        <v>4.3314328718032105</v>
      </c>
      <c r="T34">
        <v>0</v>
      </c>
      <c r="U34">
        <v>53.819280515983678</v>
      </c>
      <c r="V34">
        <v>0</v>
      </c>
      <c r="W34">
        <v>2.0132510025429404</v>
      </c>
      <c r="X34">
        <v>18.15121325623598</v>
      </c>
      <c r="Y34">
        <v>0</v>
      </c>
      <c r="Z34">
        <v>6.0642234644124402</v>
      </c>
      <c r="AA34">
        <v>12.999855944479231</v>
      </c>
      <c r="AB34">
        <v>12.187287057764559</v>
      </c>
      <c r="AC34">
        <v>8.9643957348465868</v>
      </c>
      <c r="AD34">
        <v>8.434346432477561</v>
      </c>
      <c r="AE34">
        <v>15.244283168962639</v>
      </c>
      <c r="AF34">
        <v>2.4937022501502817</v>
      </c>
      <c r="AG34">
        <v>12.187899155541642</v>
      </c>
      <c r="AH34">
        <v>6.1856441630139845</v>
      </c>
      <c r="AI34">
        <v>0</v>
      </c>
      <c r="AJ34">
        <v>0</v>
      </c>
      <c r="AK34">
        <v>15.850789654216237</v>
      </c>
      <c r="AL34">
        <v>0</v>
      </c>
      <c r="AM34">
        <v>4.8749431217908583</v>
      </c>
      <c r="AN34">
        <v>1.0192747980901689</v>
      </c>
      <c r="AO34">
        <v>0</v>
      </c>
      <c r="AP34">
        <v>0.19754735361473294</v>
      </c>
      <c r="AQ34">
        <v>0</v>
      </c>
      <c r="AR34">
        <v>15.663125233397311</v>
      </c>
      <c r="AS34">
        <v>9.8365059903986634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22.809663440846407</v>
      </c>
      <c r="BB34">
        <f t="shared" si="0"/>
        <v>522.87606480906823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3.1204052786210434</v>
      </c>
      <c r="L35">
        <v>216.02943384278245</v>
      </c>
      <c r="M35">
        <v>28.375634385575935</v>
      </c>
      <c r="N35">
        <v>36.43310716587451</v>
      </c>
      <c r="O35">
        <v>0</v>
      </c>
      <c r="P35">
        <v>42.969378174116464</v>
      </c>
      <c r="Q35">
        <v>3.4859893980574386</v>
      </c>
      <c r="R35">
        <v>4.1443033794172601</v>
      </c>
      <c r="S35">
        <v>4.1728963944410085</v>
      </c>
      <c r="T35">
        <v>0</v>
      </c>
      <c r="U35">
        <v>53.819280515983678</v>
      </c>
      <c r="V35">
        <v>0</v>
      </c>
      <c r="W35">
        <v>1.9398178051237376</v>
      </c>
      <c r="X35">
        <v>12.063869755792108</v>
      </c>
      <c r="Y35">
        <v>0</v>
      </c>
      <c r="Z35">
        <v>6.0642234644124402</v>
      </c>
      <c r="AA35">
        <v>12.999855944479231</v>
      </c>
      <c r="AB35">
        <v>12.187287057764559</v>
      </c>
      <c r="AC35">
        <v>5.9702409924232942</v>
      </c>
      <c r="AD35">
        <v>8.434346432477561</v>
      </c>
      <c r="AE35">
        <v>15.244283168962639</v>
      </c>
      <c r="AF35">
        <v>2.4937022501502817</v>
      </c>
      <c r="AG35">
        <v>12.187899155541642</v>
      </c>
      <c r="AH35">
        <v>6.1856441630139845</v>
      </c>
      <c r="AI35">
        <v>0</v>
      </c>
      <c r="AJ35">
        <v>0</v>
      </c>
      <c r="AK35">
        <v>15.850789654216237</v>
      </c>
      <c r="AL35">
        <v>0</v>
      </c>
      <c r="AM35">
        <v>4.8749431217908583</v>
      </c>
      <c r="AN35">
        <v>1.0192747980901689</v>
      </c>
      <c r="AO35">
        <v>0</v>
      </c>
      <c r="AP35">
        <v>0.19754735361473294</v>
      </c>
      <c r="AQ35">
        <v>0</v>
      </c>
      <c r="AR35">
        <v>15.663125233397311</v>
      </c>
      <c r="AS35">
        <v>9.8365059903986634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22.394926207838473</v>
      </c>
      <c r="BB35">
        <f t="shared" si="0"/>
        <v>513.36885866868067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3.1204052786210434</v>
      </c>
      <c r="L36">
        <v>216.02943384278245</v>
      </c>
      <c r="M36">
        <v>28.375634385575935</v>
      </c>
      <c r="N36">
        <v>36.43310716587451</v>
      </c>
      <c r="O36">
        <v>0</v>
      </c>
      <c r="P36">
        <v>42.969378174116464</v>
      </c>
      <c r="Q36">
        <v>3.4859893980574386</v>
      </c>
      <c r="R36">
        <v>4.1443033794172601</v>
      </c>
      <c r="S36">
        <v>4.1728963944410085</v>
      </c>
      <c r="T36">
        <v>0</v>
      </c>
      <c r="U36">
        <v>53.819280515983678</v>
      </c>
      <c r="V36">
        <v>0</v>
      </c>
      <c r="W36">
        <v>1.9398178051237376</v>
      </c>
      <c r="X36">
        <v>12.063869755792108</v>
      </c>
      <c r="Y36">
        <v>0</v>
      </c>
      <c r="Z36">
        <v>4.0428155362137339</v>
      </c>
      <c r="AA36">
        <v>12.999855944479231</v>
      </c>
      <c r="AB36">
        <v>8.1001875801001866</v>
      </c>
      <c r="AC36">
        <v>5.9702409924232942</v>
      </c>
      <c r="AD36">
        <v>8.434346432477561</v>
      </c>
      <c r="AE36">
        <v>15.244283168962639</v>
      </c>
      <c r="AF36">
        <v>2.4937022501502817</v>
      </c>
      <c r="AG36">
        <v>12.187899155541642</v>
      </c>
      <c r="AH36">
        <v>0</v>
      </c>
      <c r="AI36">
        <v>0</v>
      </c>
      <c r="AJ36">
        <v>0</v>
      </c>
      <c r="AK36">
        <v>15.850789654216237</v>
      </c>
      <c r="AL36">
        <v>0</v>
      </c>
      <c r="AM36">
        <v>4.8749431217908583</v>
      </c>
      <c r="AN36">
        <v>1.0192747980901689</v>
      </c>
      <c r="AO36">
        <v>0</v>
      </c>
      <c r="AP36">
        <v>0.19754735361473294</v>
      </c>
      <c r="AQ36">
        <v>0</v>
      </c>
      <c r="AR36">
        <v>15.663125233397311</v>
      </c>
      <c r="AS36">
        <v>9.8365059903986634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21.881030672259421</v>
      </c>
      <c r="BB36">
        <f t="shared" si="0"/>
        <v>501.58860263538264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3.1204052786210434</v>
      </c>
      <c r="L37">
        <v>216.02943384278245</v>
      </c>
      <c r="M37">
        <v>28.375634385575935</v>
      </c>
      <c r="N37">
        <v>36.43310716587451</v>
      </c>
      <c r="O37">
        <v>0</v>
      </c>
      <c r="P37">
        <v>42.969378174116464</v>
      </c>
      <c r="Q37">
        <v>3.4859893980574386</v>
      </c>
      <c r="R37">
        <v>4.1443033794172601</v>
      </c>
      <c r="S37">
        <v>4.1728963944410085</v>
      </c>
      <c r="T37">
        <v>0</v>
      </c>
      <c r="U37">
        <v>53.819280515983678</v>
      </c>
      <c r="V37">
        <v>0</v>
      </c>
      <c r="W37">
        <v>1.9398178051237376</v>
      </c>
      <c r="X37">
        <v>12.063869755792108</v>
      </c>
      <c r="Y37">
        <v>0</v>
      </c>
      <c r="Z37">
        <v>4.0428155362137339</v>
      </c>
      <c r="AA37">
        <v>12.999855944479231</v>
      </c>
      <c r="AB37">
        <v>8.1001875801001866</v>
      </c>
      <c r="AC37">
        <v>5.9702409924232942</v>
      </c>
      <c r="AD37">
        <v>5.6228975235337089</v>
      </c>
      <c r="AE37">
        <v>15.244283168962639</v>
      </c>
      <c r="AF37">
        <v>2.4937022501502817</v>
      </c>
      <c r="AG37">
        <v>12.187899155541642</v>
      </c>
      <c r="AH37">
        <v>0</v>
      </c>
      <c r="AI37">
        <v>0</v>
      </c>
      <c r="AJ37">
        <v>0</v>
      </c>
      <c r="AK37">
        <v>15.850789654216237</v>
      </c>
      <c r="AL37">
        <v>0</v>
      </c>
      <c r="AM37">
        <v>4.8749431217908583</v>
      </c>
      <c r="AN37">
        <v>1.0192747980901689</v>
      </c>
      <c r="AO37">
        <v>0</v>
      </c>
      <c r="AP37">
        <v>0.47411345656909509</v>
      </c>
      <c r="AQ37">
        <v>0</v>
      </c>
      <c r="AR37">
        <v>15.663125233397311</v>
      </c>
      <c r="AS37">
        <v>9.8365059903986634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21.775072570969058</v>
      </c>
      <c r="BB37">
        <f t="shared" si="0"/>
        <v>499.15967793068342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3.1204052786210434</v>
      </c>
      <c r="L38">
        <v>216.02943384278245</v>
      </c>
      <c r="M38">
        <v>28.375634385575935</v>
      </c>
      <c r="N38">
        <v>36.43310716587451</v>
      </c>
      <c r="O38">
        <v>0</v>
      </c>
      <c r="P38">
        <v>42.969378174116464</v>
      </c>
      <c r="Q38">
        <v>3.4859893980574386</v>
      </c>
      <c r="R38">
        <v>4.1443033794172601</v>
      </c>
      <c r="S38">
        <v>4.1728963944410085</v>
      </c>
      <c r="T38">
        <v>0</v>
      </c>
      <c r="U38">
        <v>53.819280515983678</v>
      </c>
      <c r="V38">
        <v>0</v>
      </c>
      <c r="W38">
        <v>1.9398178051237376</v>
      </c>
      <c r="X38">
        <v>12.063869755792108</v>
      </c>
      <c r="Y38">
        <v>0</v>
      </c>
      <c r="Z38">
        <v>4.0428155362137339</v>
      </c>
      <c r="AA38">
        <v>12.999855944479231</v>
      </c>
      <c r="AB38">
        <v>8.1001875801001866</v>
      </c>
      <c r="AC38">
        <v>5.9702409924232942</v>
      </c>
      <c r="AD38">
        <v>5.6228975235337089</v>
      </c>
      <c r="AE38">
        <v>15.244283168962639</v>
      </c>
      <c r="AF38">
        <v>2.4937022501502817</v>
      </c>
      <c r="AG38">
        <v>12.187899155541642</v>
      </c>
      <c r="AH38">
        <v>0</v>
      </c>
      <c r="AI38">
        <v>0</v>
      </c>
      <c r="AJ38">
        <v>0</v>
      </c>
      <c r="AK38">
        <v>15.850789654216237</v>
      </c>
      <c r="AL38">
        <v>0</v>
      </c>
      <c r="AM38">
        <v>4.8749431217908583</v>
      </c>
      <c r="AN38">
        <v>1.0192747980901689</v>
      </c>
      <c r="AO38">
        <v>0</v>
      </c>
      <c r="AP38">
        <v>0.47411345656909509</v>
      </c>
      <c r="AQ38">
        <v>0</v>
      </c>
      <c r="AR38">
        <v>15.663125233397311</v>
      </c>
      <c r="AS38">
        <v>9.8365059903986634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21.775072570969058</v>
      </c>
      <c r="BB38">
        <f t="shared" si="0"/>
        <v>499.15967793068342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3.1203553466095646</v>
      </c>
      <c r="L39">
        <v>216.02943384278245</v>
      </c>
      <c r="M39">
        <v>28.375634385575935</v>
      </c>
      <c r="N39">
        <v>36.43310716587451</v>
      </c>
      <c r="O39">
        <v>0</v>
      </c>
      <c r="P39">
        <v>42.969378174116464</v>
      </c>
      <c r="Q39">
        <v>3.4859893980574386</v>
      </c>
      <c r="R39">
        <v>3.8613079120644409</v>
      </c>
      <c r="S39">
        <v>4.175867531111968</v>
      </c>
      <c r="T39">
        <v>0</v>
      </c>
      <c r="U39">
        <v>53.819280515983678</v>
      </c>
      <c r="V39">
        <v>0</v>
      </c>
      <c r="W39">
        <v>1.9398178051237376</v>
      </c>
      <c r="X39">
        <v>12.063869755792108</v>
      </c>
      <c r="Y39">
        <v>0</v>
      </c>
      <c r="Z39">
        <v>4.0428155362137339</v>
      </c>
      <c r="AA39">
        <v>12.999855944479231</v>
      </c>
      <c r="AB39">
        <v>8.1001875801001866</v>
      </c>
      <c r="AC39">
        <v>5.9702409924232942</v>
      </c>
      <c r="AD39">
        <v>5.6228975235337089</v>
      </c>
      <c r="AE39">
        <v>15.244283168962639</v>
      </c>
      <c r="AF39">
        <v>2.4937022501502817</v>
      </c>
      <c r="AG39">
        <v>12.187899155541642</v>
      </c>
      <c r="AH39">
        <v>0</v>
      </c>
      <c r="AI39">
        <v>0</v>
      </c>
      <c r="AJ39">
        <v>0</v>
      </c>
      <c r="AK39">
        <v>15.850789654216237</v>
      </c>
      <c r="AL39">
        <v>0</v>
      </c>
      <c r="AM39">
        <v>4.8749431217908583</v>
      </c>
      <c r="AN39">
        <v>1.0192747980901689</v>
      </c>
      <c r="AO39">
        <v>0</v>
      </c>
      <c r="AP39">
        <v>0.47411345656909509</v>
      </c>
      <c r="AQ39">
        <v>0</v>
      </c>
      <c r="AR39">
        <v>15.663125233397311</v>
      </c>
      <c r="AS39">
        <v>10.121910653308285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21.775295381698101</v>
      </c>
      <c r="BB39">
        <f t="shared" si="0"/>
        <v>499.16478552017065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3.1205013989838544</v>
      </c>
      <c r="L40">
        <v>216.02943384278245</v>
      </c>
      <c r="M40">
        <v>28.375634385575935</v>
      </c>
      <c r="N40">
        <v>36.43310716587451</v>
      </c>
      <c r="O40">
        <v>0</v>
      </c>
      <c r="P40">
        <v>42.969378174116464</v>
      </c>
      <c r="Q40">
        <v>3.4859893980574386</v>
      </c>
      <c r="R40">
        <v>3.8613079120644409</v>
      </c>
      <c r="S40">
        <v>4.175867531111968</v>
      </c>
      <c r="T40">
        <v>0</v>
      </c>
      <c r="U40">
        <v>53.819280515983678</v>
      </c>
      <c r="V40">
        <v>0</v>
      </c>
      <c r="W40">
        <v>1.9398178051237376</v>
      </c>
      <c r="X40">
        <v>12.063869755792108</v>
      </c>
      <c r="Y40">
        <v>0</v>
      </c>
      <c r="Z40">
        <v>4.0428155362137339</v>
      </c>
      <c r="AA40">
        <v>8.6500015512419122</v>
      </c>
      <c r="AB40">
        <v>8.1001875801001866</v>
      </c>
      <c r="AC40">
        <v>5.9702409924232942</v>
      </c>
      <c r="AD40">
        <v>5.6228975235337089</v>
      </c>
      <c r="AE40">
        <v>15.244283168962639</v>
      </c>
      <c r="AF40">
        <v>2.4937022501502817</v>
      </c>
      <c r="AG40">
        <v>12.187899155541642</v>
      </c>
      <c r="AH40">
        <v>0</v>
      </c>
      <c r="AI40">
        <v>0</v>
      </c>
      <c r="AJ40">
        <v>0</v>
      </c>
      <c r="AK40">
        <v>15.850789654216237</v>
      </c>
      <c r="AL40">
        <v>0</v>
      </c>
      <c r="AM40">
        <v>4.8749431217908583</v>
      </c>
      <c r="AN40">
        <v>1.0192747980901689</v>
      </c>
      <c r="AO40">
        <v>0</v>
      </c>
      <c r="AP40">
        <v>0.47411345656909509</v>
      </c>
      <c r="AQ40">
        <v>0</v>
      </c>
      <c r="AR40">
        <v>15.663125233397311</v>
      </c>
      <c r="AS40">
        <v>10.121910653308285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21.593477573050023</v>
      </c>
      <c r="BB40">
        <f t="shared" si="0"/>
        <v>494.99689498795578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3.1203553466095646</v>
      </c>
      <c r="L41">
        <v>216.02943384278245</v>
      </c>
      <c r="M41">
        <v>28.375634385575935</v>
      </c>
      <c r="N41">
        <v>36.43310716587451</v>
      </c>
      <c r="O41">
        <v>0</v>
      </c>
      <c r="P41">
        <v>42.969378174116464</v>
      </c>
      <c r="Q41">
        <v>3.4859893980574386</v>
      </c>
      <c r="R41">
        <v>4.0293111664631782</v>
      </c>
      <c r="S41">
        <v>4.175867531111968</v>
      </c>
      <c r="T41">
        <v>0</v>
      </c>
      <c r="U41">
        <v>53.819280515983678</v>
      </c>
      <c r="V41">
        <v>0</v>
      </c>
      <c r="W41">
        <v>1.9398178051237376</v>
      </c>
      <c r="X41">
        <v>12.063869755792108</v>
      </c>
      <c r="Y41">
        <v>0</v>
      </c>
      <c r="Z41">
        <v>4.0428155362137339</v>
      </c>
      <c r="AA41">
        <v>8.6500015512419122</v>
      </c>
      <c r="AB41">
        <v>8.1001875801001866</v>
      </c>
      <c r="AC41">
        <v>5.9702409924232942</v>
      </c>
      <c r="AD41">
        <v>8.434346432477561</v>
      </c>
      <c r="AE41">
        <v>15.244283168962639</v>
      </c>
      <c r="AF41">
        <v>2.4937022501502817</v>
      </c>
      <c r="AG41">
        <v>12.187899155541642</v>
      </c>
      <c r="AH41">
        <v>0</v>
      </c>
      <c r="AI41">
        <v>0</v>
      </c>
      <c r="AJ41">
        <v>0</v>
      </c>
      <c r="AK41">
        <v>15.850789654216237</v>
      </c>
      <c r="AL41">
        <v>0</v>
      </c>
      <c r="AM41">
        <v>4.8749431217908583</v>
      </c>
      <c r="AN41">
        <v>1.0192747980901689</v>
      </c>
      <c r="AO41">
        <v>0</v>
      </c>
      <c r="AP41">
        <v>0.47411345656909509</v>
      </c>
      <c r="AQ41">
        <v>0</v>
      </c>
      <c r="AR41">
        <v>15.663125233397311</v>
      </c>
      <c r="AS41">
        <v>10.121910653308285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21.718012568488504</v>
      </c>
      <c r="BB41">
        <f t="shared" si="0"/>
        <v>497.85166610348557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3.1205013989838544</v>
      </c>
      <c r="L42">
        <v>216.02943384278245</v>
      </c>
      <c r="M42">
        <v>28.375634385575935</v>
      </c>
      <c r="N42">
        <v>36.43310716587451</v>
      </c>
      <c r="O42">
        <v>0</v>
      </c>
      <c r="P42">
        <v>42.969378174116464</v>
      </c>
      <c r="Q42">
        <v>3.4859893980574386</v>
      </c>
      <c r="R42">
        <v>4.0293111664631782</v>
      </c>
      <c r="S42">
        <v>4.175867531111968</v>
      </c>
      <c r="T42">
        <v>0</v>
      </c>
      <c r="U42">
        <v>53.819280515983678</v>
      </c>
      <c r="V42">
        <v>0</v>
      </c>
      <c r="W42">
        <v>1.2630227667956615</v>
      </c>
      <c r="X42">
        <v>12.065073423700031</v>
      </c>
      <c r="Y42">
        <v>0</v>
      </c>
      <c r="Z42">
        <v>4.0428155362137339</v>
      </c>
      <c r="AA42">
        <v>4.3371840847422245</v>
      </c>
      <c r="AB42">
        <v>8.1001875801001866</v>
      </c>
      <c r="AC42">
        <v>5.9702409924232942</v>
      </c>
      <c r="AD42">
        <v>8.434346432477561</v>
      </c>
      <c r="AE42">
        <v>15.244283168962639</v>
      </c>
      <c r="AF42">
        <v>2.4937022501502817</v>
      </c>
      <c r="AG42">
        <v>12.187899155541642</v>
      </c>
      <c r="AH42">
        <v>0</v>
      </c>
      <c r="AI42">
        <v>0</v>
      </c>
      <c r="AJ42">
        <v>0</v>
      </c>
      <c r="AK42">
        <v>15.850789654216237</v>
      </c>
      <c r="AL42">
        <v>0</v>
      </c>
      <c r="AM42">
        <v>4.8749431217908583</v>
      </c>
      <c r="AN42">
        <v>1.0192747980901689</v>
      </c>
      <c r="AO42">
        <v>0</v>
      </c>
      <c r="AP42">
        <v>0.47411345656909509</v>
      </c>
      <c r="AQ42">
        <v>0</v>
      </c>
      <c r="AR42">
        <v>15.663125233397311</v>
      </c>
      <c r="AS42">
        <v>10.121910653308285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21.509503184094491</v>
      </c>
      <c r="BB42">
        <f t="shared" si="0"/>
        <v>493.07191270333402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3.1204816837477445</v>
      </c>
      <c r="L43">
        <v>216.35399919723977</v>
      </c>
      <c r="M43">
        <v>28.375634385575935</v>
      </c>
      <c r="N43">
        <v>36.43310716587451</v>
      </c>
      <c r="O43">
        <v>0</v>
      </c>
      <c r="P43">
        <v>42.969378174116464</v>
      </c>
      <c r="Q43">
        <v>3.4741467323333675</v>
      </c>
      <c r="R43">
        <v>0</v>
      </c>
      <c r="S43">
        <v>4.175867531111968</v>
      </c>
      <c r="T43">
        <v>0</v>
      </c>
      <c r="U43">
        <v>53.819280515983678</v>
      </c>
      <c r="V43">
        <v>0</v>
      </c>
      <c r="W43">
        <v>1.9407697546935592</v>
      </c>
      <c r="X43">
        <v>12.065073423700031</v>
      </c>
      <c r="Y43">
        <v>0</v>
      </c>
      <c r="Z43">
        <v>4.0428155362137339</v>
      </c>
      <c r="AA43">
        <v>0</v>
      </c>
      <c r="AB43">
        <v>8.1001875801001866</v>
      </c>
      <c r="AC43">
        <v>5.9702409924232942</v>
      </c>
      <c r="AD43">
        <v>8.434346432477561</v>
      </c>
      <c r="AE43">
        <v>15.244283168962639</v>
      </c>
      <c r="AF43">
        <v>2.4937022501502817</v>
      </c>
      <c r="AG43">
        <v>12.187899155541642</v>
      </c>
      <c r="AH43">
        <v>0</v>
      </c>
      <c r="AI43">
        <v>0</v>
      </c>
      <c r="AJ43">
        <v>0</v>
      </c>
      <c r="AK43">
        <v>15.850789654216237</v>
      </c>
      <c r="AL43">
        <v>0</v>
      </c>
      <c r="AM43">
        <v>4.8749431217908583</v>
      </c>
      <c r="AN43">
        <v>1.0192747980901689</v>
      </c>
      <c r="AO43">
        <v>0</v>
      </c>
      <c r="AP43">
        <v>0.5926417406670923</v>
      </c>
      <c r="AQ43">
        <v>0</v>
      </c>
      <c r="AR43">
        <v>15.663125233397311</v>
      </c>
      <c r="AS43">
        <v>9.8365059903986634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21.194209058346097</v>
      </c>
      <c r="BB43">
        <f t="shared" si="0"/>
        <v>485.84428516046063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3.1206277661076687</v>
      </c>
      <c r="L44">
        <v>216.35399919723977</v>
      </c>
      <c r="M44">
        <v>28.375634385575935</v>
      </c>
      <c r="N44">
        <v>36.43310716587451</v>
      </c>
      <c r="O44">
        <v>0</v>
      </c>
      <c r="P44">
        <v>42.969378174116464</v>
      </c>
      <c r="Q44">
        <v>3.4741467323333675</v>
      </c>
      <c r="R44">
        <v>0</v>
      </c>
      <c r="S44">
        <v>4.175867531111968</v>
      </c>
      <c r="T44">
        <v>0</v>
      </c>
      <c r="U44">
        <v>53.819280515983678</v>
      </c>
      <c r="V44">
        <v>0</v>
      </c>
      <c r="W44">
        <v>13.850399175566176</v>
      </c>
      <c r="X44">
        <v>43.333087120615517</v>
      </c>
      <c r="Y44">
        <v>0</v>
      </c>
      <c r="Z44">
        <v>4.0428155362137339</v>
      </c>
      <c r="AA44">
        <v>0</v>
      </c>
      <c r="AB44">
        <v>8.1001875801001866</v>
      </c>
      <c r="AC44">
        <v>5.9702409924232942</v>
      </c>
      <c r="AD44">
        <v>8.434346432477561</v>
      </c>
      <c r="AE44">
        <v>15.244283168962639</v>
      </c>
      <c r="AF44">
        <v>2.4937022501502817</v>
      </c>
      <c r="AG44">
        <v>12.187899155541642</v>
      </c>
      <c r="AH44">
        <v>0</v>
      </c>
      <c r="AI44">
        <v>0</v>
      </c>
      <c r="AJ44">
        <v>0</v>
      </c>
      <c r="AK44">
        <v>15.850789654216237</v>
      </c>
      <c r="AL44">
        <v>0</v>
      </c>
      <c r="AM44">
        <v>4.8749431217908583</v>
      </c>
      <c r="AN44">
        <v>1.0192747980901689</v>
      </c>
      <c r="AO44">
        <v>0</v>
      </c>
      <c r="AP44">
        <v>0.5926417406670923</v>
      </c>
      <c r="AQ44">
        <v>0</v>
      </c>
      <c r="AR44">
        <v>15.663125233397311</v>
      </c>
      <c r="AS44">
        <v>9.8365059903986634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22.999040646912285</v>
      </c>
      <c r="BB44">
        <f t="shared" si="0"/>
        <v>527.21724277204237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3.1306877378207658</v>
      </c>
      <c r="L45">
        <v>216.77040948004731</v>
      </c>
      <c r="M45">
        <v>28.375634385575935</v>
      </c>
      <c r="N45">
        <v>36.43310716587451</v>
      </c>
      <c r="O45">
        <v>0</v>
      </c>
      <c r="P45">
        <v>42.969378174116464</v>
      </c>
      <c r="Q45">
        <v>3.4759040367130418</v>
      </c>
      <c r="R45">
        <v>0</v>
      </c>
      <c r="S45">
        <v>4.1881578753003126</v>
      </c>
      <c r="T45">
        <v>0</v>
      </c>
      <c r="U45">
        <v>53.819280515983678</v>
      </c>
      <c r="V45">
        <v>0</v>
      </c>
      <c r="W45">
        <v>13.850399175566176</v>
      </c>
      <c r="X45">
        <v>45.503209611073657</v>
      </c>
      <c r="Y45">
        <v>0</v>
      </c>
      <c r="Z45">
        <v>4.0428155362137339</v>
      </c>
      <c r="AA45">
        <v>0</v>
      </c>
      <c r="AB45">
        <v>8.1001875801001866</v>
      </c>
      <c r="AC45">
        <v>5.9702409924232942</v>
      </c>
      <c r="AD45">
        <v>2.811448908943853</v>
      </c>
      <c r="AE45">
        <v>15.244283168962639</v>
      </c>
      <c r="AF45">
        <v>2.4937022501502817</v>
      </c>
      <c r="AG45">
        <v>12.187899155541642</v>
      </c>
      <c r="AH45">
        <v>0</v>
      </c>
      <c r="AI45">
        <v>0</v>
      </c>
      <c r="AJ45">
        <v>0</v>
      </c>
      <c r="AK45">
        <v>15.850789654216237</v>
      </c>
      <c r="AL45">
        <v>0</v>
      </c>
      <c r="AM45">
        <v>4.8749431217908583</v>
      </c>
      <c r="AN45">
        <v>1.0192747980901689</v>
      </c>
      <c r="AO45">
        <v>0</v>
      </c>
      <c r="AP45">
        <v>0.5926417406670923</v>
      </c>
      <c r="AQ45">
        <v>0</v>
      </c>
      <c r="AR45">
        <v>15.663125233397311</v>
      </c>
      <c r="AS45">
        <v>9.8365059903986634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22.873128298878832</v>
      </c>
      <c r="BB45">
        <f t="shared" si="0"/>
        <v>524.33089799008883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3.1306677101753801</v>
      </c>
      <c r="L46">
        <v>216.77040948004731</v>
      </c>
      <c r="M46">
        <v>28.375634385575935</v>
      </c>
      <c r="N46">
        <v>36.43310716587451</v>
      </c>
      <c r="O46">
        <v>0</v>
      </c>
      <c r="P46">
        <v>42.969378174116464</v>
      </c>
      <c r="Q46">
        <v>3.4759040367130418</v>
      </c>
      <c r="R46">
        <v>0</v>
      </c>
      <c r="S46">
        <v>4.1881578753003126</v>
      </c>
      <c r="T46">
        <v>0</v>
      </c>
      <c r="U46">
        <v>53.819280515983678</v>
      </c>
      <c r="V46">
        <v>6.001949531459795</v>
      </c>
      <c r="W46">
        <v>13.850399175566176</v>
      </c>
      <c r="X46">
        <v>45.503209611073657</v>
      </c>
      <c r="Y46">
        <v>0</v>
      </c>
      <c r="Z46">
        <v>4.0428155362137339</v>
      </c>
      <c r="AA46">
        <v>0</v>
      </c>
      <c r="AB46">
        <v>8.1001875801001866</v>
      </c>
      <c r="AC46">
        <v>5.9702409924232942</v>
      </c>
      <c r="AD46">
        <v>0</v>
      </c>
      <c r="AE46">
        <v>15.244283168962639</v>
      </c>
      <c r="AF46">
        <v>2.4937022501502817</v>
      </c>
      <c r="AG46">
        <v>12.187899155541642</v>
      </c>
      <c r="AH46">
        <v>0</v>
      </c>
      <c r="AI46">
        <v>0</v>
      </c>
      <c r="AJ46">
        <v>0</v>
      </c>
      <c r="AK46">
        <v>15.850789654216237</v>
      </c>
      <c r="AL46">
        <v>0</v>
      </c>
      <c r="AM46">
        <v>4.8749431217908583</v>
      </c>
      <c r="AN46">
        <v>1.0192747980901689</v>
      </c>
      <c r="AO46">
        <v>0</v>
      </c>
      <c r="AP46">
        <v>0.5926417406670923</v>
      </c>
      <c r="AQ46">
        <v>0</v>
      </c>
      <c r="AR46">
        <v>16.344130873217896</v>
      </c>
      <c r="AS46">
        <v>9.8365059903986634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23.034956423488921</v>
      </c>
      <c r="BB46">
        <f t="shared" si="0"/>
        <v>528.04055610016985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3.1306877378207658</v>
      </c>
      <c r="L47">
        <v>217.17616202719211</v>
      </c>
      <c r="M47">
        <v>28.375634385575935</v>
      </c>
      <c r="N47">
        <v>36.43310716587451</v>
      </c>
      <c r="O47">
        <v>0</v>
      </c>
      <c r="P47">
        <v>42.969378174116464</v>
      </c>
      <c r="Q47">
        <v>3.6203454763158756</v>
      </c>
      <c r="R47">
        <v>13.071121642617033</v>
      </c>
      <c r="S47">
        <v>4.288565135460515</v>
      </c>
      <c r="T47">
        <v>0</v>
      </c>
      <c r="U47">
        <v>53.819280515983678</v>
      </c>
      <c r="V47">
        <v>6.001949531459795</v>
      </c>
      <c r="W47">
        <v>13.850399175566176</v>
      </c>
      <c r="X47">
        <v>45.503209611073657</v>
      </c>
      <c r="Y47">
        <v>0</v>
      </c>
      <c r="Z47">
        <v>4.0428155362137339</v>
      </c>
      <c r="AA47">
        <v>0</v>
      </c>
      <c r="AB47">
        <v>8.1001875801001866</v>
      </c>
      <c r="AC47">
        <v>5.9702409924232942</v>
      </c>
      <c r="AD47">
        <v>0</v>
      </c>
      <c r="AE47">
        <v>15.244283168962639</v>
      </c>
      <c r="AF47">
        <v>2.4937022501502817</v>
      </c>
      <c r="AG47">
        <v>12.187899155541642</v>
      </c>
      <c r="AH47">
        <v>7.5774145230640784</v>
      </c>
      <c r="AI47">
        <v>0</v>
      </c>
      <c r="AJ47">
        <v>0</v>
      </c>
      <c r="AK47">
        <v>15.850789654216237</v>
      </c>
      <c r="AL47">
        <v>0</v>
      </c>
      <c r="AM47">
        <v>4.8749431217908583</v>
      </c>
      <c r="AN47">
        <v>1.0192747980901689</v>
      </c>
      <c r="AO47">
        <v>0</v>
      </c>
      <c r="AP47">
        <v>0.5926417406670923</v>
      </c>
      <c r="AQ47">
        <v>0</v>
      </c>
      <c r="AR47">
        <v>16.344130873217896</v>
      </c>
      <c r="AS47">
        <v>9.8365059903986634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23.925261204490717</v>
      </c>
      <c r="BB47">
        <f t="shared" si="0"/>
        <v>548.44940875940222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3.1306677101753801</v>
      </c>
      <c r="L48">
        <v>217.17616202719211</v>
      </c>
      <c r="M48">
        <v>28.375634385575935</v>
      </c>
      <c r="N48">
        <v>36.43310716587451</v>
      </c>
      <c r="O48">
        <v>0</v>
      </c>
      <c r="P48">
        <v>42.969378174116464</v>
      </c>
      <c r="Q48">
        <v>3.6203454763158756</v>
      </c>
      <c r="R48">
        <v>13.071121642617033</v>
      </c>
      <c r="S48">
        <v>4.288565135460515</v>
      </c>
      <c r="T48">
        <v>0</v>
      </c>
      <c r="U48">
        <v>53.819280515983678</v>
      </c>
      <c r="V48">
        <v>6.001949531459795</v>
      </c>
      <c r="W48">
        <v>13.850399175566176</v>
      </c>
      <c r="X48">
        <v>45.503209611073657</v>
      </c>
      <c r="Y48">
        <v>0</v>
      </c>
      <c r="Z48">
        <v>4.0428155362137339</v>
      </c>
      <c r="AA48">
        <v>0</v>
      </c>
      <c r="AB48">
        <v>8.1001875801001866</v>
      </c>
      <c r="AC48">
        <v>5.9702409924232942</v>
      </c>
      <c r="AD48">
        <v>0</v>
      </c>
      <c r="AE48">
        <v>15.244283168962639</v>
      </c>
      <c r="AF48">
        <v>2.4937022501502817</v>
      </c>
      <c r="AG48">
        <v>12.187899155541642</v>
      </c>
      <c r="AH48">
        <v>7.5774145230640784</v>
      </c>
      <c r="AI48">
        <v>0</v>
      </c>
      <c r="AJ48">
        <v>0</v>
      </c>
      <c r="AK48">
        <v>15.850789654216237</v>
      </c>
      <c r="AL48">
        <v>0</v>
      </c>
      <c r="AM48">
        <v>4.8749431217908583</v>
      </c>
      <c r="AN48">
        <v>1.0192747980901689</v>
      </c>
      <c r="AO48">
        <v>0</v>
      </c>
      <c r="AP48">
        <v>0.5926417406670923</v>
      </c>
      <c r="AQ48">
        <v>0</v>
      </c>
      <c r="AR48">
        <v>15.663125233397311</v>
      </c>
      <c r="AS48">
        <v>9.8365059903986634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23.896794331590641</v>
      </c>
      <c r="BB48">
        <f t="shared" si="0"/>
        <v>547.79684996483638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3.1306877378207658</v>
      </c>
      <c r="L49">
        <v>217.17616202719211</v>
      </c>
      <c r="M49">
        <v>28.375634385575935</v>
      </c>
      <c r="N49">
        <v>36.43310716587451</v>
      </c>
      <c r="O49">
        <v>0</v>
      </c>
      <c r="P49">
        <v>42.969378174116464</v>
      </c>
      <c r="Q49">
        <v>3.6203454763158756</v>
      </c>
      <c r="R49">
        <v>13.071121642617033</v>
      </c>
      <c r="S49">
        <v>4.288565135460515</v>
      </c>
      <c r="T49">
        <v>0</v>
      </c>
      <c r="U49">
        <v>53.819280515983678</v>
      </c>
      <c r="V49">
        <v>6.001949531459795</v>
      </c>
      <c r="W49">
        <v>13.850399175566176</v>
      </c>
      <c r="X49">
        <v>45.503209611073657</v>
      </c>
      <c r="Y49">
        <v>0</v>
      </c>
      <c r="Z49">
        <v>2.0214079281987059</v>
      </c>
      <c r="AA49">
        <v>0</v>
      </c>
      <c r="AB49">
        <v>8.1001875801001866</v>
      </c>
      <c r="AC49">
        <v>2.9851207896837821</v>
      </c>
      <c r="AD49">
        <v>0</v>
      </c>
      <c r="AE49">
        <v>15.244283168962639</v>
      </c>
      <c r="AF49">
        <v>2.4937022501502817</v>
      </c>
      <c r="AG49">
        <v>12.187899155541642</v>
      </c>
      <c r="AH49">
        <v>7.5774145230640784</v>
      </c>
      <c r="AI49">
        <v>0</v>
      </c>
      <c r="AJ49">
        <v>0</v>
      </c>
      <c r="AK49">
        <v>15.850789654216237</v>
      </c>
      <c r="AL49">
        <v>0</v>
      </c>
      <c r="AM49">
        <v>4.8749431217908583</v>
      </c>
      <c r="AN49">
        <v>1.0192747980901689</v>
      </c>
      <c r="AO49">
        <v>0</v>
      </c>
      <c r="AP49">
        <v>0.23705656819599438</v>
      </c>
      <c r="AQ49">
        <v>0</v>
      </c>
      <c r="AR49">
        <v>15.663125233397311</v>
      </c>
      <c r="AS49">
        <v>9.8365059903986634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23.672658846047383</v>
      </c>
      <c r="BB49">
        <f t="shared" si="0"/>
        <v>542.65889249479937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3.1306677101753801</v>
      </c>
      <c r="L50">
        <v>217.17616202719211</v>
      </c>
      <c r="M50">
        <v>28.375634385575935</v>
      </c>
      <c r="N50">
        <v>36.43310716587451</v>
      </c>
      <c r="O50">
        <v>0</v>
      </c>
      <c r="P50">
        <v>42.969378174116464</v>
      </c>
      <c r="Q50">
        <v>3.6203454763158756</v>
      </c>
      <c r="R50">
        <v>13.071121642617033</v>
      </c>
      <c r="S50">
        <v>4.288565135460515</v>
      </c>
      <c r="T50">
        <v>0</v>
      </c>
      <c r="U50">
        <v>53.819280515983678</v>
      </c>
      <c r="V50">
        <v>6.001949531459795</v>
      </c>
      <c r="W50">
        <v>13.850399175566176</v>
      </c>
      <c r="X50">
        <v>45.503209611073657</v>
      </c>
      <c r="Y50">
        <v>0</v>
      </c>
      <c r="Z50">
        <v>2.0214079281987059</v>
      </c>
      <c r="AA50">
        <v>0</v>
      </c>
      <c r="AB50">
        <v>4.0295349780619905</v>
      </c>
      <c r="AC50">
        <v>2.9851207896837821</v>
      </c>
      <c r="AD50">
        <v>0</v>
      </c>
      <c r="AE50">
        <v>15.244283168962639</v>
      </c>
      <c r="AF50">
        <v>2.4937022501502817</v>
      </c>
      <c r="AG50">
        <v>12.187899155541642</v>
      </c>
      <c r="AH50">
        <v>7.5774145230640784</v>
      </c>
      <c r="AI50">
        <v>0</v>
      </c>
      <c r="AJ50">
        <v>0</v>
      </c>
      <c r="AK50">
        <v>15.850789654216237</v>
      </c>
      <c r="AL50">
        <v>0</v>
      </c>
      <c r="AM50">
        <v>4.8749431217908583</v>
      </c>
      <c r="AN50">
        <v>1.0192747980901689</v>
      </c>
      <c r="AO50">
        <v>0</v>
      </c>
      <c r="AP50">
        <v>0.23705656819599438</v>
      </c>
      <c r="AQ50">
        <v>0</v>
      </c>
      <c r="AR50">
        <v>15.663125233397311</v>
      </c>
      <c r="AS50">
        <v>9.8365059903986634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23.50250473012661</v>
      </c>
      <c r="BB50">
        <f t="shared" si="0"/>
        <v>538.7583739810367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3.1306877378207658</v>
      </c>
      <c r="L51">
        <v>217.17616202719211</v>
      </c>
      <c r="M51">
        <v>28.375634385575935</v>
      </c>
      <c r="N51">
        <v>36.43310716587451</v>
      </c>
      <c r="O51">
        <v>0</v>
      </c>
      <c r="P51">
        <v>42.969378174116464</v>
      </c>
      <c r="Q51">
        <v>3.6333631809643081</v>
      </c>
      <c r="R51">
        <v>13.071121642617033</v>
      </c>
      <c r="S51">
        <v>4.288565135460515</v>
      </c>
      <c r="T51">
        <v>0</v>
      </c>
      <c r="U51">
        <v>53.819280515983678</v>
      </c>
      <c r="V51">
        <v>6.001949531459795</v>
      </c>
      <c r="W51">
        <v>13.850399175566176</v>
      </c>
      <c r="X51">
        <v>45.503209611073657</v>
      </c>
      <c r="Y51">
        <v>0</v>
      </c>
      <c r="Z51">
        <v>2.0214079281987059</v>
      </c>
      <c r="AA51">
        <v>0</v>
      </c>
      <c r="AB51">
        <v>4.0295349780619905</v>
      </c>
      <c r="AC51">
        <v>0</v>
      </c>
      <c r="AD51">
        <v>0</v>
      </c>
      <c r="AE51">
        <v>15.244283168962639</v>
      </c>
      <c r="AF51">
        <v>2.4937022501502817</v>
      </c>
      <c r="AG51">
        <v>12.187899155541642</v>
      </c>
      <c r="AH51">
        <v>7.5774145230640784</v>
      </c>
      <c r="AI51">
        <v>0</v>
      </c>
      <c r="AJ51">
        <v>0</v>
      </c>
      <c r="AK51">
        <v>15.850789654216237</v>
      </c>
      <c r="AL51">
        <v>0</v>
      </c>
      <c r="AM51">
        <v>4.8749431217908583</v>
      </c>
      <c r="AN51">
        <v>1.0192747980901689</v>
      </c>
      <c r="AO51">
        <v>0</v>
      </c>
      <c r="AP51">
        <v>0.23705656819599438</v>
      </c>
      <c r="AQ51">
        <v>0</v>
      </c>
      <c r="AR51">
        <v>15.663125233397311</v>
      </c>
      <c r="AS51">
        <v>10.121910653308285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23.390201573237327</v>
      </c>
      <c r="BB51">
        <f t="shared" si="0"/>
        <v>536.18399874344561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3.1306677101753801</v>
      </c>
      <c r="L52">
        <v>217.17616202719211</v>
      </c>
      <c r="M52">
        <v>28.375634385575935</v>
      </c>
      <c r="N52">
        <v>36.43310716587451</v>
      </c>
      <c r="O52">
        <v>0</v>
      </c>
      <c r="P52">
        <v>42.969378174116464</v>
      </c>
      <c r="Q52">
        <v>3.6333631809643081</v>
      </c>
      <c r="R52">
        <v>13.071121642617033</v>
      </c>
      <c r="S52">
        <v>4.288565135460515</v>
      </c>
      <c r="T52">
        <v>0</v>
      </c>
      <c r="U52">
        <v>53.819280515983678</v>
      </c>
      <c r="V52">
        <v>6.001949531459795</v>
      </c>
      <c r="W52">
        <v>13.850399175566176</v>
      </c>
      <c r="X52">
        <v>45.503209611073657</v>
      </c>
      <c r="Y52">
        <v>0</v>
      </c>
      <c r="Z52">
        <v>2.0214079281987059</v>
      </c>
      <c r="AA52">
        <v>0</v>
      </c>
      <c r="AB52">
        <v>4.0295349780619905</v>
      </c>
      <c r="AC52">
        <v>0</v>
      </c>
      <c r="AD52">
        <v>0</v>
      </c>
      <c r="AE52">
        <v>15.244283168962639</v>
      </c>
      <c r="AF52">
        <v>2.4937022501502817</v>
      </c>
      <c r="AG52">
        <v>12.187899155541642</v>
      </c>
      <c r="AH52">
        <v>7.5774145230640784</v>
      </c>
      <c r="AI52">
        <v>0</v>
      </c>
      <c r="AJ52">
        <v>0</v>
      </c>
      <c r="AK52">
        <v>15.850789654216237</v>
      </c>
      <c r="AL52">
        <v>0</v>
      </c>
      <c r="AM52">
        <v>4.8749431217908583</v>
      </c>
      <c r="AN52">
        <v>1.0192747980901689</v>
      </c>
      <c r="AO52">
        <v>0</v>
      </c>
      <c r="AP52">
        <v>0.23705656819599438</v>
      </c>
      <c r="AQ52">
        <v>0</v>
      </c>
      <c r="AR52">
        <v>15.663125233397311</v>
      </c>
      <c r="AS52">
        <v>10.121910653308285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23.390200736081752</v>
      </c>
      <c r="BB52">
        <f t="shared" si="0"/>
        <v>536.18397955295575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3.1306877378207658</v>
      </c>
      <c r="L53">
        <v>217.17616202719211</v>
      </c>
      <c r="M53">
        <v>28.375634385575935</v>
      </c>
      <c r="N53">
        <v>36.43310716587451</v>
      </c>
      <c r="O53">
        <v>0</v>
      </c>
      <c r="P53">
        <v>42.969378174116464</v>
      </c>
      <c r="Q53">
        <v>3.6333631809643081</v>
      </c>
      <c r="R53">
        <v>13.071420966252361</v>
      </c>
      <c r="S53">
        <v>4.288565135460515</v>
      </c>
      <c r="T53">
        <v>0</v>
      </c>
      <c r="U53">
        <v>53.819280515983678</v>
      </c>
      <c r="V53">
        <v>6.001949531459795</v>
      </c>
      <c r="W53">
        <v>13.850399175566176</v>
      </c>
      <c r="X53">
        <v>45.503209611073657</v>
      </c>
      <c r="Y53">
        <v>0</v>
      </c>
      <c r="Z53">
        <v>2.0214079281987059</v>
      </c>
      <c r="AA53">
        <v>0</v>
      </c>
      <c r="AB53">
        <v>4.0295349780619905</v>
      </c>
      <c r="AC53">
        <v>0</v>
      </c>
      <c r="AD53">
        <v>0</v>
      </c>
      <c r="AE53">
        <v>15.244283168962639</v>
      </c>
      <c r="AF53">
        <v>2.4937022501502817</v>
      </c>
      <c r="AG53">
        <v>12.187899155541642</v>
      </c>
      <c r="AH53">
        <v>7.5774145230640784</v>
      </c>
      <c r="AI53">
        <v>0</v>
      </c>
      <c r="AJ53">
        <v>0</v>
      </c>
      <c r="AK53">
        <v>15.850789654216237</v>
      </c>
      <c r="AL53">
        <v>0</v>
      </c>
      <c r="AM53">
        <v>4.8749431217908583</v>
      </c>
      <c r="AN53">
        <v>1.0192747980901689</v>
      </c>
      <c r="AO53">
        <v>0</v>
      </c>
      <c r="AP53">
        <v>0.23705656819599438</v>
      </c>
      <c r="AQ53">
        <v>0</v>
      </c>
      <c r="AR53">
        <v>15.663125233397311</v>
      </c>
      <c r="AS53">
        <v>10.121910653308285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23.390214084965287</v>
      </c>
      <c r="BB53">
        <f t="shared" si="0"/>
        <v>536.18428555535309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3.1306677101753801</v>
      </c>
      <c r="L54">
        <v>217.17616202719211</v>
      </c>
      <c r="M54">
        <v>28.375634385575935</v>
      </c>
      <c r="N54">
        <v>36.43310716587451</v>
      </c>
      <c r="O54">
        <v>0</v>
      </c>
      <c r="P54">
        <v>42.969378174116464</v>
      </c>
      <c r="Q54">
        <v>3.6333631809643081</v>
      </c>
      <c r="R54">
        <v>13.071420966252361</v>
      </c>
      <c r="S54">
        <v>4.288565135460515</v>
      </c>
      <c r="T54">
        <v>0</v>
      </c>
      <c r="U54">
        <v>53.819280515983678</v>
      </c>
      <c r="V54">
        <v>6.001949531459795</v>
      </c>
      <c r="W54">
        <v>13.850399175566176</v>
      </c>
      <c r="X54">
        <v>45.503209611073657</v>
      </c>
      <c r="Y54">
        <v>0</v>
      </c>
      <c r="Z54">
        <v>2.0214079281987059</v>
      </c>
      <c r="AA54">
        <v>0</v>
      </c>
      <c r="AB54">
        <v>4.0295349780619905</v>
      </c>
      <c r="AC54">
        <v>0</v>
      </c>
      <c r="AD54">
        <v>0</v>
      </c>
      <c r="AE54">
        <v>15.244283168962639</v>
      </c>
      <c r="AF54">
        <v>2.4937022501502817</v>
      </c>
      <c r="AG54">
        <v>12.187899155541642</v>
      </c>
      <c r="AH54">
        <v>7.5774145230640784</v>
      </c>
      <c r="AI54">
        <v>0</v>
      </c>
      <c r="AJ54">
        <v>0</v>
      </c>
      <c r="AK54">
        <v>15.850789654216237</v>
      </c>
      <c r="AL54">
        <v>0</v>
      </c>
      <c r="AM54">
        <v>4.8749431217908583</v>
      </c>
      <c r="AN54">
        <v>1.0192747980901689</v>
      </c>
      <c r="AO54">
        <v>0</v>
      </c>
      <c r="AP54">
        <v>0.23705656819599438</v>
      </c>
      <c r="AQ54">
        <v>0</v>
      </c>
      <c r="AR54">
        <v>16.344130873217896</v>
      </c>
      <c r="AS54">
        <v>10.121910653308285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23.418679283554212</v>
      </c>
      <c r="BB54">
        <f t="shared" si="0"/>
        <v>536.8368059689393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3.1306877378207658</v>
      </c>
      <c r="L55">
        <v>217.17616202719211</v>
      </c>
      <c r="M55">
        <v>28.375634385575935</v>
      </c>
      <c r="N55">
        <v>36.43310716587451</v>
      </c>
      <c r="O55">
        <v>0</v>
      </c>
      <c r="P55">
        <v>42.969378174116464</v>
      </c>
      <c r="Q55">
        <v>3.6333631809643081</v>
      </c>
      <c r="R55">
        <v>6.7220101899337328</v>
      </c>
      <c r="S55">
        <v>4.288565135460515</v>
      </c>
      <c r="T55">
        <v>0</v>
      </c>
      <c r="U55">
        <v>53.819280515983678</v>
      </c>
      <c r="V55">
        <v>0</v>
      </c>
      <c r="W55">
        <v>13.850399175566176</v>
      </c>
      <c r="X55">
        <v>45.503209611073657</v>
      </c>
      <c r="Y55">
        <v>0</v>
      </c>
      <c r="Z55">
        <v>2.0214079281987059</v>
      </c>
      <c r="AA55">
        <v>0</v>
      </c>
      <c r="AB55">
        <v>4.0295349780619905</v>
      </c>
      <c r="AC55">
        <v>0</v>
      </c>
      <c r="AD55">
        <v>0</v>
      </c>
      <c r="AE55">
        <v>15.244283168962639</v>
      </c>
      <c r="AF55">
        <v>2.4937022501502817</v>
      </c>
      <c r="AG55">
        <v>12.187899155541642</v>
      </c>
      <c r="AH55">
        <v>7.5774145230640784</v>
      </c>
      <c r="AI55">
        <v>0</v>
      </c>
      <c r="AJ55">
        <v>0</v>
      </c>
      <c r="AK55">
        <v>15.850789654216237</v>
      </c>
      <c r="AL55">
        <v>0</v>
      </c>
      <c r="AM55">
        <v>4.8749431217908583</v>
      </c>
      <c r="AN55">
        <v>1.0192747980901689</v>
      </c>
      <c r="AO55">
        <v>0</v>
      </c>
      <c r="AP55">
        <v>0.11852828409799719</v>
      </c>
      <c r="AQ55">
        <v>0</v>
      </c>
      <c r="AR55">
        <v>16.344130873217896</v>
      </c>
      <c r="AS55">
        <v>9.8365059903986634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22.885508862659727</v>
      </c>
      <c r="BB55">
        <f t="shared" si="0"/>
        <v>524.6147031626931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3.1306677101753801</v>
      </c>
      <c r="L56">
        <v>217.17616202719211</v>
      </c>
      <c r="M56">
        <v>28.375634385575935</v>
      </c>
      <c r="N56">
        <v>36.43310716587451</v>
      </c>
      <c r="O56">
        <v>0</v>
      </c>
      <c r="P56">
        <v>42.969378174116464</v>
      </c>
      <c r="Q56">
        <v>3.6333631809643081</v>
      </c>
      <c r="R56">
        <v>6.7220101899337328</v>
      </c>
      <c r="S56">
        <v>4.288565135460515</v>
      </c>
      <c r="T56">
        <v>0</v>
      </c>
      <c r="U56">
        <v>53.819280515983678</v>
      </c>
      <c r="V56">
        <v>0</v>
      </c>
      <c r="W56">
        <v>13.850399175566176</v>
      </c>
      <c r="X56">
        <v>45.503209611073657</v>
      </c>
      <c r="Y56">
        <v>0</v>
      </c>
      <c r="Z56">
        <v>2.0214079281987059</v>
      </c>
      <c r="AA56">
        <v>0</v>
      </c>
      <c r="AB56">
        <v>4.0295349780619905</v>
      </c>
      <c r="AC56">
        <v>0</v>
      </c>
      <c r="AD56">
        <v>0</v>
      </c>
      <c r="AE56">
        <v>15.244283168962639</v>
      </c>
      <c r="AF56">
        <v>2.4937022501502817</v>
      </c>
      <c r="AG56">
        <v>12.187899155541642</v>
      </c>
      <c r="AH56">
        <v>7.5774145230640784</v>
      </c>
      <c r="AI56">
        <v>0</v>
      </c>
      <c r="AJ56">
        <v>0</v>
      </c>
      <c r="AK56">
        <v>15.850789654216237</v>
      </c>
      <c r="AL56">
        <v>0</v>
      </c>
      <c r="AM56">
        <v>4.8749431217908583</v>
      </c>
      <c r="AN56">
        <v>1.0192747980901689</v>
      </c>
      <c r="AO56">
        <v>0</v>
      </c>
      <c r="AP56">
        <v>0.11852828409799719</v>
      </c>
      <c r="AQ56">
        <v>0</v>
      </c>
      <c r="AR56">
        <v>15.663125233397311</v>
      </c>
      <c r="AS56">
        <v>9.8365059903986634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22.857041989759651</v>
      </c>
      <c r="BB56">
        <f t="shared" si="0"/>
        <v>523.96214436812727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3.1307637877920498</v>
      </c>
      <c r="L57">
        <v>217.3991249047275</v>
      </c>
      <c r="M57">
        <v>28.375634385575935</v>
      </c>
      <c r="N57">
        <v>36.43310716587451</v>
      </c>
      <c r="O57">
        <v>0</v>
      </c>
      <c r="P57">
        <v>42.969378174116464</v>
      </c>
      <c r="Q57">
        <v>3.6427221232393787</v>
      </c>
      <c r="R57">
        <v>6.7220101899337328</v>
      </c>
      <c r="S57">
        <v>4.3168129135010957</v>
      </c>
      <c r="T57">
        <v>0</v>
      </c>
      <c r="U57">
        <v>53.819280515983678</v>
      </c>
      <c r="V57">
        <v>0</v>
      </c>
      <c r="W57">
        <v>13.852498135866295</v>
      </c>
      <c r="X57">
        <v>45.503496839139913</v>
      </c>
      <c r="Y57">
        <v>0</v>
      </c>
      <c r="Z57">
        <v>2.0214079281987059</v>
      </c>
      <c r="AA57">
        <v>0</v>
      </c>
      <c r="AB57">
        <v>4.0295349780619905</v>
      </c>
      <c r="AC57">
        <v>0</v>
      </c>
      <c r="AD57">
        <v>0</v>
      </c>
      <c r="AE57">
        <v>15.244283168962639</v>
      </c>
      <c r="AF57">
        <v>2.4937022501502817</v>
      </c>
      <c r="AG57">
        <v>12.187899155541642</v>
      </c>
      <c r="AH57">
        <v>7.5774145230640784</v>
      </c>
      <c r="AI57">
        <v>0</v>
      </c>
      <c r="AJ57">
        <v>0</v>
      </c>
      <c r="AK57">
        <v>15.850789654216237</v>
      </c>
      <c r="AL57">
        <v>0</v>
      </c>
      <c r="AM57">
        <v>4.8749431217908583</v>
      </c>
      <c r="AN57">
        <v>1.0192747980901689</v>
      </c>
      <c r="AO57">
        <v>0</v>
      </c>
      <c r="AP57">
        <v>0.11852828409799719</v>
      </c>
      <c r="AQ57">
        <v>0</v>
      </c>
      <c r="AR57">
        <v>15.663125233397311</v>
      </c>
      <c r="AS57">
        <v>9.8365059903986634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22.868037557667904</v>
      </c>
      <c r="BB57">
        <f t="shared" si="0"/>
        <v>524.21420066405312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3.1309158956086427</v>
      </c>
      <c r="L58">
        <v>217.3991249047275</v>
      </c>
      <c r="M58">
        <v>28.375634385575935</v>
      </c>
      <c r="N58">
        <v>36.43310716587451</v>
      </c>
      <c r="O58">
        <v>0</v>
      </c>
      <c r="P58">
        <v>42.969378174116464</v>
      </c>
      <c r="Q58">
        <v>3.6427221232393787</v>
      </c>
      <c r="R58">
        <v>13.071420966252361</v>
      </c>
      <c r="S58">
        <v>4.3168129135010957</v>
      </c>
      <c r="T58">
        <v>0</v>
      </c>
      <c r="U58">
        <v>53.819280515983678</v>
      </c>
      <c r="V58">
        <v>6.0015919485416322</v>
      </c>
      <c r="W58">
        <v>13.852498135866295</v>
      </c>
      <c r="X58">
        <v>45.503496839139913</v>
      </c>
      <c r="Y58">
        <v>0</v>
      </c>
      <c r="Z58">
        <v>2.0214079281987059</v>
      </c>
      <c r="AA58">
        <v>0</v>
      </c>
      <c r="AB58">
        <v>0</v>
      </c>
      <c r="AC58">
        <v>0</v>
      </c>
      <c r="AD58">
        <v>0</v>
      </c>
      <c r="AE58">
        <v>15.244283168962639</v>
      </c>
      <c r="AF58">
        <v>2.4937022501502817</v>
      </c>
      <c r="AG58">
        <v>12.187899155541642</v>
      </c>
      <c r="AH58">
        <v>7.5774145230640784</v>
      </c>
      <c r="AI58">
        <v>0</v>
      </c>
      <c r="AJ58">
        <v>0</v>
      </c>
      <c r="AK58">
        <v>15.850789654216237</v>
      </c>
      <c r="AL58">
        <v>0</v>
      </c>
      <c r="AM58">
        <v>4.8749431217908583</v>
      </c>
      <c r="AN58">
        <v>1.0192747980901689</v>
      </c>
      <c r="AO58">
        <v>0</v>
      </c>
      <c r="AP58">
        <v>0.11852828409799719</v>
      </c>
      <c r="AQ58">
        <v>0</v>
      </c>
      <c r="AR58">
        <v>15.663125233397311</v>
      </c>
      <c r="AS58">
        <v>9.8365059903986634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23.215881267590802</v>
      </c>
      <c r="BB58">
        <f t="shared" si="0"/>
        <v>532.18797680874513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3.1307637877920498</v>
      </c>
      <c r="L59">
        <v>275.44844260018698</v>
      </c>
      <c r="M59">
        <v>28.375634385575935</v>
      </c>
      <c r="N59">
        <v>36.43310716587451</v>
      </c>
      <c r="O59">
        <v>0</v>
      </c>
      <c r="P59">
        <v>42.969378174116464</v>
      </c>
      <c r="Q59">
        <v>3.6427221232393787</v>
      </c>
      <c r="R59">
        <v>13.071420966252361</v>
      </c>
      <c r="S59">
        <v>4.3168129135010957</v>
      </c>
      <c r="T59">
        <v>0</v>
      </c>
      <c r="U59">
        <v>53.819280515983678</v>
      </c>
      <c r="V59">
        <v>6.0015919485416322</v>
      </c>
      <c r="W59">
        <v>13.852498135866295</v>
      </c>
      <c r="X59">
        <v>45.500166788720357</v>
      </c>
      <c r="Y59">
        <v>0</v>
      </c>
      <c r="Z59">
        <v>4.0428155362137339</v>
      </c>
      <c r="AA59">
        <v>0</v>
      </c>
      <c r="AB59">
        <v>0</v>
      </c>
      <c r="AC59">
        <v>0</v>
      </c>
      <c r="AD59">
        <v>0</v>
      </c>
      <c r="AE59">
        <v>10.128040338655813</v>
      </c>
      <c r="AF59">
        <v>0</v>
      </c>
      <c r="AG59">
        <v>12.187899155541642</v>
      </c>
      <c r="AH59">
        <v>7.5774145230640784</v>
      </c>
      <c r="AI59">
        <v>0</v>
      </c>
      <c r="AJ59">
        <v>0</v>
      </c>
      <c r="AK59">
        <v>15.850789654216237</v>
      </c>
      <c r="AL59">
        <v>0</v>
      </c>
      <c r="AM59">
        <v>4.8749431217908583</v>
      </c>
      <c r="AN59">
        <v>1.0192747980901689</v>
      </c>
      <c r="AO59">
        <v>0</v>
      </c>
      <c r="AP59">
        <v>0.11852828409799719</v>
      </c>
      <c r="AQ59">
        <v>0</v>
      </c>
      <c r="AR59">
        <v>15.663125233397311</v>
      </c>
      <c r="AS59">
        <v>9.8365059903986634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25.408596326698685</v>
      </c>
      <c r="BB59">
        <f t="shared" si="0"/>
        <v>582.45255981441869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3.1309158956086427</v>
      </c>
      <c r="L60">
        <v>301.58808462617924</v>
      </c>
      <c r="M60">
        <v>28.375634385575935</v>
      </c>
      <c r="N60">
        <v>36.43310716587451</v>
      </c>
      <c r="O60">
        <v>0</v>
      </c>
      <c r="P60">
        <v>42.969378174116464</v>
      </c>
      <c r="Q60">
        <v>3.6427221232393787</v>
      </c>
      <c r="R60">
        <v>13.071420966252361</v>
      </c>
      <c r="S60">
        <v>4.3168129135010957</v>
      </c>
      <c r="T60">
        <v>0</v>
      </c>
      <c r="U60">
        <v>53.819280515983678</v>
      </c>
      <c r="V60">
        <v>6.0015919485416322</v>
      </c>
      <c r="W60">
        <v>13.852498135866295</v>
      </c>
      <c r="X60">
        <v>45.500166788720357</v>
      </c>
      <c r="Y60">
        <v>0</v>
      </c>
      <c r="Z60">
        <v>4.0428155362137339</v>
      </c>
      <c r="AA60">
        <v>0</v>
      </c>
      <c r="AB60">
        <v>0</v>
      </c>
      <c r="AC60">
        <v>0</v>
      </c>
      <c r="AD60">
        <v>0</v>
      </c>
      <c r="AE60">
        <v>10.128040338655813</v>
      </c>
      <c r="AF60">
        <v>0</v>
      </c>
      <c r="AG60">
        <v>12.187899155541642</v>
      </c>
      <c r="AH60">
        <v>7.5774145230640784</v>
      </c>
      <c r="AI60">
        <v>0</v>
      </c>
      <c r="AJ60">
        <v>0</v>
      </c>
      <c r="AK60">
        <v>15.850789654216237</v>
      </c>
      <c r="AL60">
        <v>0</v>
      </c>
      <c r="AM60">
        <v>4.8749431217908583</v>
      </c>
      <c r="AN60">
        <v>1.0192747980901689</v>
      </c>
      <c r="AO60">
        <v>0</v>
      </c>
      <c r="AP60">
        <v>0.11852828409799719</v>
      </c>
      <c r="AQ60">
        <v>0</v>
      </c>
      <c r="AR60">
        <v>15.663125233397311</v>
      </c>
      <c r="AS60">
        <v>9.8365059903986634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26.501239721491899</v>
      </c>
      <c r="BB60">
        <f t="shared" si="0"/>
        <v>607.4997105534344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3.1307637877920498</v>
      </c>
      <c r="L61">
        <v>346.82761366332505</v>
      </c>
      <c r="M61">
        <v>28.375634385575935</v>
      </c>
      <c r="N61">
        <v>36.43310716587451</v>
      </c>
      <c r="O61">
        <v>0</v>
      </c>
      <c r="P61">
        <v>42.969378174116464</v>
      </c>
      <c r="Q61">
        <v>3.6427221232393787</v>
      </c>
      <c r="R61">
        <v>13.071420966252361</v>
      </c>
      <c r="S61">
        <v>4.3168129135010957</v>
      </c>
      <c r="T61">
        <v>0</v>
      </c>
      <c r="U61">
        <v>53.819280515983678</v>
      </c>
      <c r="V61">
        <v>5.2184548703716578</v>
      </c>
      <c r="W61">
        <v>13.854489896481887</v>
      </c>
      <c r="X61">
        <v>39.594118341378</v>
      </c>
      <c r="Y61">
        <v>0</v>
      </c>
      <c r="Z61">
        <v>4.0428155362137339</v>
      </c>
      <c r="AA61">
        <v>0</v>
      </c>
      <c r="AB61">
        <v>0</v>
      </c>
      <c r="AC61">
        <v>0</v>
      </c>
      <c r="AD61">
        <v>0</v>
      </c>
      <c r="AE61">
        <v>10.128040338655813</v>
      </c>
      <c r="AF61">
        <v>0</v>
      </c>
      <c r="AG61">
        <v>12.187899155541642</v>
      </c>
      <c r="AH61">
        <v>7.5774145230640784</v>
      </c>
      <c r="AI61">
        <v>0</v>
      </c>
      <c r="AJ61">
        <v>0</v>
      </c>
      <c r="AK61">
        <v>15.850789654216237</v>
      </c>
      <c r="AL61">
        <v>0</v>
      </c>
      <c r="AM61">
        <v>4.8749431217908583</v>
      </c>
      <c r="AN61">
        <v>1.0192747980901689</v>
      </c>
      <c r="AO61">
        <v>0</v>
      </c>
      <c r="AP61">
        <v>0.11852828409799719</v>
      </c>
      <c r="AQ61">
        <v>0</v>
      </c>
      <c r="AR61">
        <v>15.663125233397311</v>
      </c>
      <c r="AS61">
        <v>9.8365059903986634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28.112720977765179</v>
      </c>
      <c r="BB61">
        <f t="shared" si="0"/>
        <v>644.44041246159338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3.1309158956086427</v>
      </c>
      <c r="L62">
        <v>394.07738022745627</v>
      </c>
      <c r="M62">
        <v>28.375634385575935</v>
      </c>
      <c r="N62">
        <v>36.43310716587451</v>
      </c>
      <c r="O62">
        <v>0</v>
      </c>
      <c r="P62">
        <v>42.969378174116464</v>
      </c>
      <c r="Q62">
        <v>3.6427221232393787</v>
      </c>
      <c r="R62">
        <v>13.071420966252361</v>
      </c>
      <c r="S62">
        <v>4.3168129135010957</v>
      </c>
      <c r="T62">
        <v>0</v>
      </c>
      <c r="U62">
        <v>53.819280515983678</v>
      </c>
      <c r="V62">
        <v>6.0026900925047535</v>
      </c>
      <c r="W62">
        <v>13.854489896481887</v>
      </c>
      <c r="X62">
        <v>45.502155891709201</v>
      </c>
      <c r="Y62">
        <v>0</v>
      </c>
      <c r="Z62">
        <v>4.0428155362137339</v>
      </c>
      <c r="AA62">
        <v>0</v>
      </c>
      <c r="AB62">
        <v>0</v>
      </c>
      <c r="AC62">
        <v>0</v>
      </c>
      <c r="AD62">
        <v>0</v>
      </c>
      <c r="AE62">
        <v>10.128040338655813</v>
      </c>
      <c r="AF62">
        <v>0</v>
      </c>
      <c r="AG62">
        <v>12.187899155541642</v>
      </c>
      <c r="AH62">
        <v>7.5774145230640784</v>
      </c>
      <c r="AI62">
        <v>0</v>
      </c>
      <c r="AJ62">
        <v>0</v>
      </c>
      <c r="AK62">
        <v>15.850789654216237</v>
      </c>
      <c r="AL62">
        <v>0</v>
      </c>
      <c r="AM62">
        <v>4.8749431217908583</v>
      </c>
      <c r="AN62">
        <v>1.0192747980901689</v>
      </c>
      <c r="AO62">
        <v>0</v>
      </c>
      <c r="AP62">
        <v>0.11852828409799719</v>
      </c>
      <c r="AQ62">
        <v>0</v>
      </c>
      <c r="AR62">
        <v>15.663125233397311</v>
      </c>
      <c r="AS62">
        <v>9.8365059903986634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30.367504580141585</v>
      </c>
      <c r="BB62">
        <f t="shared" si="0"/>
        <v>696.12782030362916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3.1203829873523405</v>
      </c>
      <c r="L63">
        <v>394.07609680168923</v>
      </c>
      <c r="M63">
        <v>28.375634385575935</v>
      </c>
      <c r="N63">
        <v>36.43310716587451</v>
      </c>
      <c r="O63">
        <v>0</v>
      </c>
      <c r="P63">
        <v>42.969378174116464</v>
      </c>
      <c r="Q63">
        <v>3.6432020063773205</v>
      </c>
      <c r="R63">
        <v>13.071420966252361</v>
      </c>
      <c r="S63">
        <v>4.1863380737030083</v>
      </c>
      <c r="T63">
        <v>0</v>
      </c>
      <c r="U63">
        <v>53.819280515983678</v>
      </c>
      <c r="V63">
        <v>6.0026900925047535</v>
      </c>
      <c r="W63">
        <v>13.854489896481887</v>
      </c>
      <c r="X63">
        <v>45.502559904794516</v>
      </c>
      <c r="Y63">
        <v>0</v>
      </c>
      <c r="Z63">
        <v>4.0428155362137339</v>
      </c>
      <c r="AA63">
        <v>0</v>
      </c>
      <c r="AB63">
        <v>0</v>
      </c>
      <c r="AC63">
        <v>0</v>
      </c>
      <c r="AD63">
        <v>0</v>
      </c>
      <c r="AE63">
        <v>10.128040338655813</v>
      </c>
      <c r="AF63">
        <v>0</v>
      </c>
      <c r="AG63">
        <v>12.187899155541642</v>
      </c>
      <c r="AH63">
        <v>7.5774145230640784</v>
      </c>
      <c r="AI63">
        <v>0</v>
      </c>
      <c r="AJ63">
        <v>0</v>
      </c>
      <c r="AK63">
        <v>15.850789654216237</v>
      </c>
      <c r="AL63">
        <v>0</v>
      </c>
      <c r="AM63">
        <v>4.8749431217908583</v>
      </c>
      <c r="AN63">
        <v>1.0192747980901689</v>
      </c>
      <c r="AO63">
        <v>0</v>
      </c>
      <c r="AP63">
        <v>0.47411345656909509</v>
      </c>
      <c r="AQ63">
        <v>2.720652397015237</v>
      </c>
      <c r="AR63">
        <v>15.663125233397311</v>
      </c>
      <c r="AS63">
        <v>10.038944232936755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30.498642404880634</v>
      </c>
      <c r="BB63">
        <f t="shared" si="0"/>
        <v>699.13395101331628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3.1205290588474042</v>
      </c>
      <c r="L64">
        <v>394.07834688174734</v>
      </c>
      <c r="M64">
        <v>28.375634385575935</v>
      </c>
      <c r="N64">
        <v>36.43310716587451</v>
      </c>
      <c r="O64">
        <v>0</v>
      </c>
      <c r="P64">
        <v>42.969378174116464</v>
      </c>
      <c r="Q64">
        <v>3.6432020063773205</v>
      </c>
      <c r="R64">
        <v>13.071121642617033</v>
      </c>
      <c r="S64">
        <v>4.1863380737030083</v>
      </c>
      <c r="T64">
        <v>0</v>
      </c>
      <c r="U64">
        <v>53.819280515983678</v>
      </c>
      <c r="V64">
        <v>6.0026900925047535</v>
      </c>
      <c r="W64">
        <v>13.854489896481887</v>
      </c>
      <c r="X64">
        <v>45.502559904794516</v>
      </c>
      <c r="Y64">
        <v>0</v>
      </c>
      <c r="Z64">
        <v>4.0428155362137339</v>
      </c>
      <c r="AA64">
        <v>0</v>
      </c>
      <c r="AB64">
        <v>0</v>
      </c>
      <c r="AC64">
        <v>0</v>
      </c>
      <c r="AD64">
        <v>0</v>
      </c>
      <c r="AE64">
        <v>10.128040338655813</v>
      </c>
      <c r="AF64">
        <v>0</v>
      </c>
      <c r="AG64">
        <v>12.187899155541642</v>
      </c>
      <c r="AH64">
        <v>7.5774145230640784</v>
      </c>
      <c r="AI64">
        <v>0</v>
      </c>
      <c r="AJ64">
        <v>0</v>
      </c>
      <c r="AK64">
        <v>15.850789654216237</v>
      </c>
      <c r="AL64">
        <v>0</v>
      </c>
      <c r="AM64">
        <v>4.8749431217908583</v>
      </c>
      <c r="AN64">
        <v>1.0192747980901689</v>
      </c>
      <c r="AO64">
        <v>0</v>
      </c>
      <c r="AP64">
        <v>0.47411345656909509</v>
      </c>
      <c r="AQ64">
        <v>4.6639754153725734</v>
      </c>
      <c r="AR64">
        <v>15.663125233397311</v>
      </c>
      <c r="AS64">
        <v>10.038944232936755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30.579960954454911</v>
      </c>
      <c r="BB64">
        <f t="shared" si="0"/>
        <v>700.9980523100171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3.130793178645451</v>
      </c>
      <c r="L65">
        <v>394.08008732854415</v>
      </c>
      <c r="M65">
        <v>28.375634385575935</v>
      </c>
      <c r="N65">
        <v>36.43310716587451</v>
      </c>
      <c r="O65">
        <v>0</v>
      </c>
      <c r="P65">
        <v>42.969378174116464</v>
      </c>
      <c r="Q65">
        <v>3.6319185973700687</v>
      </c>
      <c r="R65">
        <v>13.071121642617033</v>
      </c>
      <c r="S65">
        <v>4.1734301704004766</v>
      </c>
      <c r="T65">
        <v>0</v>
      </c>
      <c r="U65">
        <v>53.819280515983678</v>
      </c>
      <c r="V65">
        <v>6.0026900925047535</v>
      </c>
      <c r="W65">
        <v>13.854489896481887</v>
      </c>
      <c r="X65">
        <v>45.502559904794516</v>
      </c>
      <c r="Y65">
        <v>0</v>
      </c>
      <c r="Z65">
        <v>4.0428155362137339</v>
      </c>
      <c r="AA65">
        <v>0</v>
      </c>
      <c r="AB65">
        <v>0</v>
      </c>
      <c r="AC65">
        <v>0</v>
      </c>
      <c r="AD65">
        <v>0</v>
      </c>
      <c r="AE65">
        <v>10.128040338655813</v>
      </c>
      <c r="AF65">
        <v>0</v>
      </c>
      <c r="AG65">
        <v>12.187899155541642</v>
      </c>
      <c r="AH65">
        <v>7.5774145230640784</v>
      </c>
      <c r="AI65">
        <v>0</v>
      </c>
      <c r="AJ65">
        <v>0</v>
      </c>
      <c r="AK65">
        <v>15.850789654216237</v>
      </c>
      <c r="AL65">
        <v>0</v>
      </c>
      <c r="AM65">
        <v>4.8749431217908583</v>
      </c>
      <c r="AN65">
        <v>1.0192747980901689</v>
      </c>
      <c r="AO65">
        <v>0</v>
      </c>
      <c r="AP65">
        <v>0.47411345656909509</v>
      </c>
      <c r="AQ65">
        <v>8.1619569055207677</v>
      </c>
      <c r="AR65">
        <v>15.663125233397311</v>
      </c>
      <c r="AS65">
        <v>10.038944232936755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30.725667174772227</v>
      </c>
      <c r="BB65">
        <f t="shared" si="0"/>
        <v>704.33814083413324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3.1205290588474042</v>
      </c>
      <c r="L66">
        <v>394.08008732854415</v>
      </c>
      <c r="M66">
        <v>28.375634385575935</v>
      </c>
      <c r="N66">
        <v>36.43310716587451</v>
      </c>
      <c r="O66">
        <v>0</v>
      </c>
      <c r="P66">
        <v>42.969378174116464</v>
      </c>
      <c r="Q66">
        <v>3.6319185973700687</v>
      </c>
      <c r="R66">
        <v>13.075928337772774</v>
      </c>
      <c r="S66">
        <v>4.1734301704004766</v>
      </c>
      <c r="T66">
        <v>0</v>
      </c>
      <c r="U66">
        <v>53.819280515983678</v>
      </c>
      <c r="V66">
        <v>6.0026900925047535</v>
      </c>
      <c r="W66">
        <v>13.854489896481887</v>
      </c>
      <c r="X66">
        <v>45.502559904794516</v>
      </c>
      <c r="Y66">
        <v>0</v>
      </c>
      <c r="Z66">
        <v>4.0428155362137339</v>
      </c>
      <c r="AA66">
        <v>0</v>
      </c>
      <c r="AB66">
        <v>0</v>
      </c>
      <c r="AC66">
        <v>0</v>
      </c>
      <c r="AD66">
        <v>0</v>
      </c>
      <c r="AE66">
        <v>10.128040338655813</v>
      </c>
      <c r="AF66">
        <v>0</v>
      </c>
      <c r="AG66">
        <v>12.187899155541642</v>
      </c>
      <c r="AH66">
        <v>7.5774145230640784</v>
      </c>
      <c r="AI66">
        <v>0</v>
      </c>
      <c r="AJ66">
        <v>0</v>
      </c>
      <c r="AK66">
        <v>15.850789654216237</v>
      </c>
      <c r="AL66">
        <v>0</v>
      </c>
      <c r="AM66">
        <v>4.8749431217908583</v>
      </c>
      <c r="AN66">
        <v>1.0192747980901689</v>
      </c>
      <c r="AO66">
        <v>0</v>
      </c>
      <c r="AP66">
        <v>0.47411345656909509</v>
      </c>
      <c r="AQ66">
        <v>8.1619569055207677</v>
      </c>
      <c r="AR66">
        <v>15.663125233397311</v>
      </c>
      <c r="AS66">
        <v>10.038944232936755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30.725439054422182</v>
      </c>
      <c r="BB66">
        <f t="shared" si="0"/>
        <v>704.33291152984089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4.7276569876847017</v>
      </c>
      <c r="L67">
        <v>394.07206899424517</v>
      </c>
      <c r="M67">
        <v>28.375634385575935</v>
      </c>
      <c r="N67">
        <v>36.43310716587451</v>
      </c>
      <c r="O67">
        <v>0</v>
      </c>
      <c r="P67">
        <v>42.969378174116464</v>
      </c>
      <c r="Q67">
        <v>6.7263586378591711</v>
      </c>
      <c r="R67">
        <v>13.075928337772774</v>
      </c>
      <c r="S67">
        <v>8.1340176678600038</v>
      </c>
      <c r="T67">
        <v>0</v>
      </c>
      <c r="U67">
        <v>53.819280515983678</v>
      </c>
      <c r="V67">
        <v>5.9994657482780207</v>
      </c>
      <c r="W67">
        <v>13.848726174717955</v>
      </c>
      <c r="X67">
        <v>45.502559904794516</v>
      </c>
      <c r="Y67">
        <v>0</v>
      </c>
      <c r="Z67">
        <v>4.0428155362137339</v>
      </c>
      <c r="AA67">
        <v>0</v>
      </c>
      <c r="AB67">
        <v>0</v>
      </c>
      <c r="AC67">
        <v>0</v>
      </c>
      <c r="AD67">
        <v>0</v>
      </c>
      <c r="AE67">
        <v>10.128040338655813</v>
      </c>
      <c r="AF67">
        <v>0</v>
      </c>
      <c r="AG67">
        <v>12.187899155541642</v>
      </c>
      <c r="AH67">
        <v>7.5774145230640784</v>
      </c>
      <c r="AI67">
        <v>0</v>
      </c>
      <c r="AJ67">
        <v>0</v>
      </c>
      <c r="AK67">
        <v>15.850789654216237</v>
      </c>
      <c r="AL67">
        <v>0</v>
      </c>
      <c r="AM67">
        <v>4.8749431217908583</v>
      </c>
      <c r="AN67">
        <v>1.0192747980901689</v>
      </c>
      <c r="AO67">
        <v>0</v>
      </c>
      <c r="AP67">
        <v>2.5681139961059958</v>
      </c>
      <c r="AQ67">
        <v>8.1619569055207677</v>
      </c>
      <c r="AR67">
        <v>15.663125233397311</v>
      </c>
      <c r="AS67">
        <v>10.038944232936755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31.174335507954353</v>
      </c>
      <c r="BB67">
        <f t="shared" si="0"/>
        <v>714.62316468234201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4.7276859141865524</v>
      </c>
      <c r="L68">
        <v>394.07206899424517</v>
      </c>
      <c r="M68">
        <v>28.375634385575935</v>
      </c>
      <c r="N68">
        <v>36.43310716587451</v>
      </c>
      <c r="O68">
        <v>0</v>
      </c>
      <c r="P68">
        <v>42.969378174116464</v>
      </c>
      <c r="Q68">
        <v>6.7263586378591711</v>
      </c>
      <c r="R68">
        <v>13.075928337772774</v>
      </c>
      <c r="S68">
        <v>8.1340176678600038</v>
      </c>
      <c r="T68">
        <v>0</v>
      </c>
      <c r="U68">
        <v>53.819280515983678</v>
      </c>
      <c r="V68">
        <v>5.9994657482780207</v>
      </c>
      <c r="W68">
        <v>13.848726174717955</v>
      </c>
      <c r="X68">
        <v>45.502559904794516</v>
      </c>
      <c r="Y68">
        <v>0</v>
      </c>
      <c r="Z68">
        <v>4.0428155362137339</v>
      </c>
      <c r="AA68">
        <v>0</v>
      </c>
      <c r="AB68">
        <v>0</v>
      </c>
      <c r="AC68">
        <v>0</v>
      </c>
      <c r="AD68">
        <v>0</v>
      </c>
      <c r="AE68">
        <v>15.244283168962639</v>
      </c>
      <c r="AF68">
        <v>0</v>
      </c>
      <c r="AG68">
        <v>12.187899155541642</v>
      </c>
      <c r="AH68">
        <v>7.5774145230640784</v>
      </c>
      <c r="AI68">
        <v>0</v>
      </c>
      <c r="AJ68">
        <v>0</v>
      </c>
      <c r="AK68">
        <v>15.850789654216237</v>
      </c>
      <c r="AL68">
        <v>0</v>
      </c>
      <c r="AM68">
        <v>4.8749431217908583</v>
      </c>
      <c r="AN68">
        <v>1.0192747980901689</v>
      </c>
      <c r="AO68">
        <v>0</v>
      </c>
      <c r="AP68">
        <v>2.5681139961059958</v>
      </c>
      <c r="AQ68">
        <v>8.1619569055207677</v>
      </c>
      <c r="AR68">
        <v>16.344130873217896</v>
      </c>
      <c r="AS68">
        <v>10.038944232936755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31.41666170313345</v>
      </c>
      <c r="BB68">
        <f t="shared" ref="BB68:BB99" si="1">SUM(B68:AZ68)-BA68</f>
        <v>720.17811588379209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4.7275635199248329</v>
      </c>
      <c r="L69">
        <v>394.07206899424517</v>
      </c>
      <c r="M69">
        <v>28.375634385575935</v>
      </c>
      <c r="N69">
        <v>36.43310716587451</v>
      </c>
      <c r="O69">
        <v>0</v>
      </c>
      <c r="P69">
        <v>42.969378174116464</v>
      </c>
      <c r="Q69">
        <v>6.7263586378591711</v>
      </c>
      <c r="R69">
        <v>13.075928337772774</v>
      </c>
      <c r="S69">
        <v>8.1340176678600038</v>
      </c>
      <c r="T69">
        <v>0</v>
      </c>
      <c r="U69">
        <v>53.819280515983678</v>
      </c>
      <c r="V69">
        <v>5.9994657482780207</v>
      </c>
      <c r="W69">
        <v>13.848726174717955</v>
      </c>
      <c r="X69">
        <v>45.502559904794516</v>
      </c>
      <c r="Y69">
        <v>0</v>
      </c>
      <c r="Z69">
        <v>4.0428155362137339</v>
      </c>
      <c r="AA69">
        <v>0</v>
      </c>
      <c r="AB69">
        <v>0</v>
      </c>
      <c r="AC69">
        <v>0</v>
      </c>
      <c r="AD69">
        <v>0</v>
      </c>
      <c r="AE69">
        <v>15.244283168962639</v>
      </c>
      <c r="AF69">
        <v>0</v>
      </c>
      <c r="AG69">
        <v>12.187899155541642</v>
      </c>
      <c r="AH69">
        <v>7.5774145230640784</v>
      </c>
      <c r="AI69">
        <v>0</v>
      </c>
      <c r="AJ69">
        <v>0</v>
      </c>
      <c r="AK69">
        <v>15.850789654216237</v>
      </c>
      <c r="AL69">
        <v>0</v>
      </c>
      <c r="AM69">
        <v>4.8749431217908583</v>
      </c>
      <c r="AN69">
        <v>1.0192747980901689</v>
      </c>
      <c r="AO69">
        <v>0</v>
      </c>
      <c r="AP69">
        <v>2.5681139961059958</v>
      </c>
      <c r="AQ69">
        <v>8.1619569055207677</v>
      </c>
      <c r="AR69">
        <v>16.344130873217896</v>
      </c>
      <c r="AS69">
        <v>10.038944232936755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31.416656587053311</v>
      </c>
      <c r="BB69">
        <f t="shared" si="1"/>
        <v>720.17799860561058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4.7275635199248329</v>
      </c>
      <c r="L70">
        <v>394.07206899424517</v>
      </c>
      <c r="M70">
        <v>28.375634385575935</v>
      </c>
      <c r="N70">
        <v>36.43310716587451</v>
      </c>
      <c r="O70">
        <v>0</v>
      </c>
      <c r="P70">
        <v>42.969378174116464</v>
      </c>
      <c r="Q70">
        <v>6.7263586378591711</v>
      </c>
      <c r="R70">
        <v>13.075928337772774</v>
      </c>
      <c r="S70">
        <v>8.1340176678600038</v>
      </c>
      <c r="T70">
        <v>0</v>
      </c>
      <c r="U70">
        <v>53.819280515983678</v>
      </c>
      <c r="V70">
        <v>5.9994657482780207</v>
      </c>
      <c r="W70">
        <v>13.848726174717955</v>
      </c>
      <c r="X70">
        <v>45.502559904794516</v>
      </c>
      <c r="Y70">
        <v>0</v>
      </c>
      <c r="Z70">
        <v>4.0428155362137339</v>
      </c>
      <c r="AA70">
        <v>0</v>
      </c>
      <c r="AB70">
        <v>0</v>
      </c>
      <c r="AC70">
        <v>0</v>
      </c>
      <c r="AD70">
        <v>0</v>
      </c>
      <c r="AE70">
        <v>15.244283168962639</v>
      </c>
      <c r="AF70">
        <v>0</v>
      </c>
      <c r="AG70">
        <v>12.187899155541642</v>
      </c>
      <c r="AH70">
        <v>15.278541151638487</v>
      </c>
      <c r="AI70">
        <v>0</v>
      </c>
      <c r="AJ70">
        <v>0</v>
      </c>
      <c r="AK70">
        <v>15.850789654216237</v>
      </c>
      <c r="AL70">
        <v>0</v>
      </c>
      <c r="AM70">
        <v>4.8749431217908583</v>
      </c>
      <c r="AN70">
        <v>1.0192747980901689</v>
      </c>
      <c r="AO70">
        <v>0</v>
      </c>
      <c r="AP70">
        <v>2.5681139961059958</v>
      </c>
      <c r="AQ70">
        <v>8.1619569055207677</v>
      </c>
      <c r="AR70">
        <v>15.663125233397311</v>
      </c>
      <c r="AS70">
        <v>10.038944232936755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31.710097644383225</v>
      </c>
      <c r="BB70">
        <f t="shared" si="1"/>
        <v>726.90467853703444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4.7275635199248329</v>
      </c>
      <c r="L71">
        <v>402.11375403332522</v>
      </c>
      <c r="M71">
        <v>28.375634385575935</v>
      </c>
      <c r="N71">
        <v>36.43310716587451</v>
      </c>
      <c r="O71">
        <v>0</v>
      </c>
      <c r="P71">
        <v>42.969378174116464</v>
      </c>
      <c r="Q71">
        <v>6.7263586378591711</v>
      </c>
      <c r="R71">
        <v>13.075928337772774</v>
      </c>
      <c r="S71">
        <v>8.1340176678600038</v>
      </c>
      <c r="T71">
        <v>0</v>
      </c>
      <c r="U71">
        <v>53.819280515983678</v>
      </c>
      <c r="V71">
        <v>5.9994657482780207</v>
      </c>
      <c r="W71">
        <v>13.848726174717955</v>
      </c>
      <c r="X71">
        <v>45.502559904794516</v>
      </c>
      <c r="Y71">
        <v>0</v>
      </c>
      <c r="Z71">
        <v>4.0428155362137339</v>
      </c>
      <c r="AA71">
        <v>0</v>
      </c>
      <c r="AB71">
        <v>1.2335310388102692</v>
      </c>
      <c r="AC71">
        <v>2.9851207896837821</v>
      </c>
      <c r="AD71">
        <v>0</v>
      </c>
      <c r="AE71">
        <v>15.244283168962639</v>
      </c>
      <c r="AF71">
        <v>0</v>
      </c>
      <c r="AG71">
        <v>12.187899155541642</v>
      </c>
      <c r="AH71">
        <v>15.278541151638487</v>
      </c>
      <c r="AI71">
        <v>0</v>
      </c>
      <c r="AJ71">
        <v>0</v>
      </c>
      <c r="AK71">
        <v>15.850789654216237</v>
      </c>
      <c r="AL71">
        <v>0</v>
      </c>
      <c r="AM71">
        <v>4.8749431217908583</v>
      </c>
      <c r="AN71">
        <v>1.0192747980901689</v>
      </c>
      <c r="AO71">
        <v>0</v>
      </c>
      <c r="AP71">
        <v>0.23705656819599438</v>
      </c>
      <c r="AQ71">
        <v>8.1619569055207677</v>
      </c>
      <c r="AR71">
        <v>15.663125233397311</v>
      </c>
      <c r="AS71">
        <v>10.038944232936755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32.125141524961165</v>
      </c>
      <c r="BB71">
        <f t="shared" si="1"/>
        <v>736.41891409612072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4.7275635199248329</v>
      </c>
      <c r="L72">
        <v>402.11375403332522</v>
      </c>
      <c r="M72">
        <v>28.375634385575935</v>
      </c>
      <c r="N72">
        <v>36.43310716587451</v>
      </c>
      <c r="O72">
        <v>0</v>
      </c>
      <c r="P72">
        <v>42.969378174116464</v>
      </c>
      <c r="Q72">
        <v>6.7263586378591711</v>
      </c>
      <c r="R72">
        <v>13.075928337772774</v>
      </c>
      <c r="S72">
        <v>8.1340176678600038</v>
      </c>
      <c r="T72">
        <v>0</v>
      </c>
      <c r="U72">
        <v>53.819280515983678</v>
      </c>
      <c r="V72">
        <v>5.9994657482780207</v>
      </c>
      <c r="W72">
        <v>13.848726174717955</v>
      </c>
      <c r="X72">
        <v>45.502559904794516</v>
      </c>
      <c r="Y72">
        <v>0</v>
      </c>
      <c r="Z72">
        <v>4.0428155362137339</v>
      </c>
      <c r="AA72">
        <v>0</v>
      </c>
      <c r="AB72">
        <v>4.0295349780619905</v>
      </c>
      <c r="AC72">
        <v>5.9761330324827799</v>
      </c>
      <c r="AD72">
        <v>0</v>
      </c>
      <c r="AE72">
        <v>15.244283168962639</v>
      </c>
      <c r="AF72">
        <v>0</v>
      </c>
      <c r="AG72">
        <v>12.187899155541642</v>
      </c>
      <c r="AH72">
        <v>15.278541151638487</v>
      </c>
      <c r="AI72">
        <v>0</v>
      </c>
      <c r="AJ72">
        <v>0</v>
      </c>
      <c r="AK72">
        <v>15.850789654216237</v>
      </c>
      <c r="AL72">
        <v>0</v>
      </c>
      <c r="AM72">
        <v>4.8749431217908583</v>
      </c>
      <c r="AN72">
        <v>1.0192747980901689</v>
      </c>
      <c r="AO72">
        <v>0</v>
      </c>
      <c r="AP72">
        <v>0.23705656819599438</v>
      </c>
      <c r="AQ72">
        <v>8.3951556905656428</v>
      </c>
      <c r="AR72">
        <v>15.663125233397311</v>
      </c>
      <c r="AS72">
        <v>10.038944232936755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32.376786510585767</v>
      </c>
      <c r="BB72">
        <f t="shared" si="1"/>
        <v>742.18748407759153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4.7275635199248329</v>
      </c>
      <c r="L73">
        <v>402.11375403332522</v>
      </c>
      <c r="M73">
        <v>28.375634385575935</v>
      </c>
      <c r="N73">
        <v>36.43310716587451</v>
      </c>
      <c r="O73">
        <v>0</v>
      </c>
      <c r="P73">
        <v>42.969378174116464</v>
      </c>
      <c r="Q73">
        <v>6.7263586378591711</v>
      </c>
      <c r="R73">
        <v>13.075928337772774</v>
      </c>
      <c r="S73">
        <v>8.1340176678600038</v>
      </c>
      <c r="T73">
        <v>0</v>
      </c>
      <c r="U73">
        <v>53.819280515983678</v>
      </c>
      <c r="V73">
        <v>5.9994657482780207</v>
      </c>
      <c r="W73">
        <v>13.848726174717955</v>
      </c>
      <c r="X73">
        <v>45.502559904794516</v>
      </c>
      <c r="Y73">
        <v>0</v>
      </c>
      <c r="Z73">
        <v>4.0428155362137339</v>
      </c>
      <c r="AA73">
        <v>4.3371840847422245</v>
      </c>
      <c r="AB73">
        <v>8.1248580385097053</v>
      </c>
      <c r="AC73">
        <v>5.9761330324827799</v>
      </c>
      <c r="AD73">
        <v>0</v>
      </c>
      <c r="AE73">
        <v>15.244283168962639</v>
      </c>
      <c r="AF73">
        <v>0</v>
      </c>
      <c r="AG73">
        <v>12.187899155541642</v>
      </c>
      <c r="AH73">
        <v>15.278541151638487</v>
      </c>
      <c r="AI73">
        <v>0</v>
      </c>
      <c r="AJ73">
        <v>0</v>
      </c>
      <c r="AK73">
        <v>15.850789654216237</v>
      </c>
      <c r="AL73">
        <v>0</v>
      </c>
      <c r="AM73">
        <v>4.8749431217908583</v>
      </c>
      <c r="AN73">
        <v>1.0192747980901689</v>
      </c>
      <c r="AO73">
        <v>0</v>
      </c>
      <c r="AP73">
        <v>7.9018749339629296E-2</v>
      </c>
      <c r="AQ73">
        <v>8.3951556905656428</v>
      </c>
      <c r="AR73">
        <v>15.663125233397311</v>
      </c>
      <c r="AS73">
        <v>10.038944232936755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32.722659328426509</v>
      </c>
      <c r="BB73">
        <f t="shared" si="1"/>
        <v>750.11608058608454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4.7275635199248329</v>
      </c>
      <c r="L74">
        <v>402.11375403332522</v>
      </c>
      <c r="M74">
        <v>28.375634385575935</v>
      </c>
      <c r="N74">
        <v>36.43310716587451</v>
      </c>
      <c r="O74">
        <v>0</v>
      </c>
      <c r="P74">
        <v>42.969378174116464</v>
      </c>
      <c r="Q74">
        <v>6.7263586378591711</v>
      </c>
      <c r="R74">
        <v>13.075928337772774</v>
      </c>
      <c r="S74">
        <v>8.1340176678600038</v>
      </c>
      <c r="T74">
        <v>0</v>
      </c>
      <c r="U74">
        <v>53.819280515983678</v>
      </c>
      <c r="V74">
        <v>5.9994657482780207</v>
      </c>
      <c r="W74">
        <v>13.848726174717955</v>
      </c>
      <c r="X74">
        <v>45.502559904794516</v>
      </c>
      <c r="Y74">
        <v>0</v>
      </c>
      <c r="Z74">
        <v>4.0428155362137339</v>
      </c>
      <c r="AA74">
        <v>4.3371840847422245</v>
      </c>
      <c r="AB74">
        <v>8.1248580385097053</v>
      </c>
      <c r="AC74">
        <v>5.9761330324827799</v>
      </c>
      <c r="AD74">
        <v>0</v>
      </c>
      <c r="AE74">
        <v>15.244283168962639</v>
      </c>
      <c r="AF74">
        <v>0</v>
      </c>
      <c r="AG74">
        <v>12.187899155541642</v>
      </c>
      <c r="AH74">
        <v>15.278541151638487</v>
      </c>
      <c r="AI74">
        <v>0</v>
      </c>
      <c r="AJ74">
        <v>0</v>
      </c>
      <c r="AK74">
        <v>15.850789654216237</v>
      </c>
      <c r="AL74">
        <v>0</v>
      </c>
      <c r="AM74">
        <v>4.8749431217908583</v>
      </c>
      <c r="AN74">
        <v>1.0192747980901689</v>
      </c>
      <c r="AO74">
        <v>0</v>
      </c>
      <c r="AP74">
        <v>7.9018749339629296E-2</v>
      </c>
      <c r="AQ74">
        <v>8.3951556905656428</v>
      </c>
      <c r="AR74">
        <v>15.663125233397311</v>
      </c>
      <c r="AS74">
        <v>10.038944232936755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32.722659328426509</v>
      </c>
      <c r="BB74">
        <f t="shared" si="1"/>
        <v>750.11608058608454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4.7275635199248329</v>
      </c>
      <c r="L75">
        <v>402.11510938266883</v>
      </c>
      <c r="M75">
        <v>28.375634385575935</v>
      </c>
      <c r="N75">
        <v>36.43310716587451</v>
      </c>
      <c r="O75">
        <v>0</v>
      </c>
      <c r="P75">
        <v>42.969378174116464</v>
      </c>
      <c r="Q75">
        <v>6.7263586378591711</v>
      </c>
      <c r="R75">
        <v>13.075928337772774</v>
      </c>
      <c r="S75">
        <v>8.1340176678600038</v>
      </c>
      <c r="T75">
        <v>0</v>
      </c>
      <c r="U75">
        <v>53.819280515983678</v>
      </c>
      <c r="V75">
        <v>5.9994657482780207</v>
      </c>
      <c r="W75">
        <v>13.848726174717955</v>
      </c>
      <c r="X75">
        <v>45.502559904794516</v>
      </c>
      <c r="Y75">
        <v>0</v>
      </c>
      <c r="Z75">
        <v>4.0428155362137339</v>
      </c>
      <c r="AA75">
        <v>3.8985923206011268</v>
      </c>
      <c r="AB75">
        <v>8.1248580385097053</v>
      </c>
      <c r="AC75">
        <v>1.1783372851127112</v>
      </c>
      <c r="AD75">
        <v>0</v>
      </c>
      <c r="AE75">
        <v>13.055676987580879</v>
      </c>
      <c r="AF75">
        <v>2.4937022501502817</v>
      </c>
      <c r="AG75">
        <v>12.187899155541642</v>
      </c>
      <c r="AH75">
        <v>15.278541151638487</v>
      </c>
      <c r="AI75">
        <v>0</v>
      </c>
      <c r="AJ75">
        <v>0</v>
      </c>
      <c r="AK75">
        <v>15.850789654216237</v>
      </c>
      <c r="AL75">
        <v>0</v>
      </c>
      <c r="AM75">
        <v>4.8749431217908583</v>
      </c>
      <c r="AN75">
        <v>1.0192747980901689</v>
      </c>
      <c r="AO75">
        <v>0</v>
      </c>
      <c r="AP75">
        <v>7.9018749339629296E-2</v>
      </c>
      <c r="AQ75">
        <v>8.0453576557608013</v>
      </c>
      <c r="AR75">
        <v>15.663125233397311</v>
      </c>
      <c r="AS75">
        <v>10.038944232936755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32.501966441867623</v>
      </c>
      <c r="BB75">
        <f t="shared" si="1"/>
        <v>745.05703934443943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4.7275635199248329</v>
      </c>
      <c r="L76">
        <v>402.11510938266883</v>
      </c>
      <c r="M76">
        <v>28.375634385575935</v>
      </c>
      <c r="N76">
        <v>36.43310716587451</v>
      </c>
      <c r="O76">
        <v>0</v>
      </c>
      <c r="P76">
        <v>42.969378174116464</v>
      </c>
      <c r="Q76">
        <v>6.7263586378591711</v>
      </c>
      <c r="R76">
        <v>13.075928337772774</v>
      </c>
      <c r="S76">
        <v>8.1340176678600038</v>
      </c>
      <c r="T76">
        <v>0</v>
      </c>
      <c r="U76">
        <v>53.819280515983678</v>
      </c>
      <c r="V76">
        <v>5.9994657482780207</v>
      </c>
      <c r="W76">
        <v>13.848726174717955</v>
      </c>
      <c r="X76">
        <v>45.502559904794516</v>
      </c>
      <c r="Y76">
        <v>0</v>
      </c>
      <c r="Z76">
        <v>2.0017297595491543</v>
      </c>
      <c r="AA76">
        <v>3.8985923206011268</v>
      </c>
      <c r="AB76">
        <v>8.1248580385097053</v>
      </c>
      <c r="AC76">
        <v>1.1783372851127112</v>
      </c>
      <c r="AD76">
        <v>2.811448908943853</v>
      </c>
      <c r="AE76">
        <v>13.846929969317468</v>
      </c>
      <c r="AF76">
        <v>2.4937022501502817</v>
      </c>
      <c r="AG76">
        <v>12.187899155541642</v>
      </c>
      <c r="AH76">
        <v>21.031190593299936</v>
      </c>
      <c r="AI76">
        <v>0</v>
      </c>
      <c r="AJ76">
        <v>0</v>
      </c>
      <c r="AK76">
        <v>15.850789654216237</v>
      </c>
      <c r="AL76">
        <v>0</v>
      </c>
      <c r="AM76">
        <v>4.8749431217908583</v>
      </c>
      <c r="AN76">
        <v>1.0192747980901689</v>
      </c>
      <c r="AO76">
        <v>0</v>
      </c>
      <c r="AP76">
        <v>7.9018749339629296E-2</v>
      </c>
      <c r="AQ76">
        <v>8.0453576557608013</v>
      </c>
      <c r="AR76">
        <v>15.663125233397311</v>
      </c>
      <c r="AS76">
        <v>10.038944232936755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32.807702742094925</v>
      </c>
      <c r="BB76">
        <f t="shared" si="1"/>
        <v>752.06556859988927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4.7275635199248329</v>
      </c>
      <c r="L77">
        <v>402.11510938266883</v>
      </c>
      <c r="M77">
        <v>28.375634385575935</v>
      </c>
      <c r="N77">
        <v>36.43310716587451</v>
      </c>
      <c r="O77">
        <v>0</v>
      </c>
      <c r="P77">
        <v>42.969378174116464</v>
      </c>
      <c r="Q77">
        <v>6.7263586378591711</v>
      </c>
      <c r="R77">
        <v>13.075928337772774</v>
      </c>
      <c r="S77">
        <v>8.1340176678600038</v>
      </c>
      <c r="T77">
        <v>0</v>
      </c>
      <c r="U77">
        <v>53.819280515983678</v>
      </c>
      <c r="V77">
        <v>5.9994657482780207</v>
      </c>
      <c r="W77">
        <v>13.848726174717955</v>
      </c>
      <c r="X77">
        <v>45.502559904794516</v>
      </c>
      <c r="Y77">
        <v>0</v>
      </c>
      <c r="Z77">
        <v>6.106972147777082</v>
      </c>
      <c r="AA77">
        <v>8.6500015512419122</v>
      </c>
      <c r="AB77">
        <v>8.1248580385097053</v>
      </c>
      <c r="AC77">
        <v>8.9643957348465868</v>
      </c>
      <c r="AD77">
        <v>2.811448908943853</v>
      </c>
      <c r="AE77">
        <v>15.244283168962639</v>
      </c>
      <c r="AF77">
        <v>4.9874047974139009</v>
      </c>
      <c r="AG77">
        <v>12.187899155541642</v>
      </c>
      <c r="AH77">
        <v>26.288988163222708</v>
      </c>
      <c r="AI77">
        <v>0</v>
      </c>
      <c r="AJ77">
        <v>0</v>
      </c>
      <c r="AK77">
        <v>15.850789654216237</v>
      </c>
      <c r="AL77">
        <v>0</v>
      </c>
      <c r="AM77">
        <v>4.8749431217908583</v>
      </c>
      <c r="AN77">
        <v>1.0192747980901689</v>
      </c>
      <c r="AO77">
        <v>0</v>
      </c>
      <c r="AP77">
        <v>7.9018749339629296E-2</v>
      </c>
      <c r="AQ77">
        <v>8.3951556905656428</v>
      </c>
      <c r="AR77">
        <v>15.663125233397311</v>
      </c>
      <c r="AS77">
        <v>10.038944232936755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33.900411649460928</v>
      </c>
      <c r="BB77">
        <f t="shared" si="1"/>
        <v>777.11422111276238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4.7275635199248329</v>
      </c>
      <c r="L78">
        <v>402.11510938266883</v>
      </c>
      <c r="M78">
        <v>28.375634385575935</v>
      </c>
      <c r="N78">
        <v>36.43310716587451</v>
      </c>
      <c r="O78">
        <v>0</v>
      </c>
      <c r="P78">
        <v>42.969378174116464</v>
      </c>
      <c r="Q78">
        <v>6.7263586378591711</v>
      </c>
      <c r="R78">
        <v>13.075928337772774</v>
      </c>
      <c r="S78">
        <v>8.1340176678600038</v>
      </c>
      <c r="T78">
        <v>0</v>
      </c>
      <c r="U78">
        <v>53.819280515983678</v>
      </c>
      <c r="V78">
        <v>5.9994657482780207</v>
      </c>
      <c r="W78">
        <v>13.848726174717955</v>
      </c>
      <c r="X78">
        <v>45.502559904794516</v>
      </c>
      <c r="Y78">
        <v>0</v>
      </c>
      <c r="Z78">
        <v>6.2087550169067001</v>
      </c>
      <c r="AA78">
        <v>12.999855944479231</v>
      </c>
      <c r="AB78">
        <v>12.187287057764559</v>
      </c>
      <c r="AC78">
        <v>8.9643957348465868</v>
      </c>
      <c r="AD78">
        <v>5.6228975235337089</v>
      </c>
      <c r="AE78">
        <v>15.244283168962639</v>
      </c>
      <c r="AF78">
        <v>7.6027511902066367</v>
      </c>
      <c r="AG78">
        <v>12.187899155541642</v>
      </c>
      <c r="AH78">
        <v>38.19635303590065</v>
      </c>
      <c r="AI78">
        <v>0</v>
      </c>
      <c r="AJ78">
        <v>0</v>
      </c>
      <c r="AK78">
        <v>15.850789654216237</v>
      </c>
      <c r="AL78">
        <v>0</v>
      </c>
      <c r="AM78">
        <v>4.8749431217908583</v>
      </c>
      <c r="AN78">
        <v>1.0192747980901689</v>
      </c>
      <c r="AO78">
        <v>0</v>
      </c>
      <c r="AP78">
        <v>7.9018749339629296E-2</v>
      </c>
      <c r="AQ78">
        <v>8.3951556905656428</v>
      </c>
      <c r="AR78">
        <v>15.663125233397311</v>
      </c>
      <c r="AS78">
        <v>10.038944232936755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34.980867503019248</v>
      </c>
      <c r="BB78">
        <f t="shared" si="1"/>
        <v>801.88199142088649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4.7275635199248329</v>
      </c>
      <c r="L79">
        <v>402.11629987352387</v>
      </c>
      <c r="M79">
        <v>28.375634385575935</v>
      </c>
      <c r="N79">
        <v>36.43310716587451</v>
      </c>
      <c r="O79">
        <v>0</v>
      </c>
      <c r="P79">
        <v>42.969378174116464</v>
      </c>
      <c r="Q79">
        <v>6.7263586378591711</v>
      </c>
      <c r="R79">
        <v>13.075928337772774</v>
      </c>
      <c r="S79">
        <v>8.1340176678600038</v>
      </c>
      <c r="T79">
        <v>0</v>
      </c>
      <c r="U79">
        <v>53.819280515983678</v>
      </c>
      <c r="V79">
        <v>5.9994657482780207</v>
      </c>
      <c r="W79">
        <v>13.848726174717955</v>
      </c>
      <c r="X79">
        <v>45.502559904794516</v>
      </c>
      <c r="Y79">
        <v>0</v>
      </c>
      <c r="Z79">
        <v>6.2087550169067001</v>
      </c>
      <c r="AA79">
        <v>12.999855944479231</v>
      </c>
      <c r="AB79">
        <v>12.187287057764559</v>
      </c>
      <c r="AC79">
        <v>8.9643957348465868</v>
      </c>
      <c r="AD79">
        <v>8.434346432477561</v>
      </c>
      <c r="AE79">
        <v>15.244283168962639</v>
      </c>
      <c r="AF79">
        <v>7.6027511902066367</v>
      </c>
      <c r="AG79">
        <v>12.187899155541642</v>
      </c>
      <c r="AH79">
        <v>45.835623768524322</v>
      </c>
      <c r="AI79">
        <v>0.98168204050302632</v>
      </c>
      <c r="AJ79">
        <v>0</v>
      </c>
      <c r="AK79">
        <v>15.850789654216237</v>
      </c>
      <c r="AL79">
        <v>0</v>
      </c>
      <c r="AM79">
        <v>4.8749431217908583</v>
      </c>
      <c r="AN79">
        <v>1.0192747980901689</v>
      </c>
      <c r="AO79">
        <v>0</v>
      </c>
      <c r="AP79">
        <v>7.9018749339629296E-2</v>
      </c>
      <c r="AQ79">
        <v>8.3951556905656428</v>
      </c>
      <c r="AR79">
        <v>15.663125233397311</v>
      </c>
      <c r="AS79">
        <v>10.038944232936755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35.458791655847527</v>
      </c>
      <c r="BB79">
        <f t="shared" si="1"/>
        <v>812.83765944098377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4.7275635199248329</v>
      </c>
      <c r="L80">
        <v>402.11629987352387</v>
      </c>
      <c r="M80">
        <v>28.375634385575935</v>
      </c>
      <c r="N80">
        <v>36.43310716587451</v>
      </c>
      <c r="O80">
        <v>0</v>
      </c>
      <c r="P80">
        <v>42.969378174116464</v>
      </c>
      <c r="Q80">
        <v>6.7263586378591711</v>
      </c>
      <c r="R80">
        <v>13.075928337772774</v>
      </c>
      <c r="S80">
        <v>8.1340176678600038</v>
      </c>
      <c r="T80">
        <v>0</v>
      </c>
      <c r="U80">
        <v>53.819280515983678</v>
      </c>
      <c r="V80">
        <v>5.9994657482780207</v>
      </c>
      <c r="W80">
        <v>13.848726174717955</v>
      </c>
      <c r="X80">
        <v>45.502559904794516</v>
      </c>
      <c r="Y80">
        <v>0</v>
      </c>
      <c r="Z80">
        <v>6.2087550169067001</v>
      </c>
      <c r="AA80">
        <v>12.999855944479231</v>
      </c>
      <c r="AB80">
        <v>12.187287057764559</v>
      </c>
      <c r="AC80">
        <v>8.9643957348465868</v>
      </c>
      <c r="AD80">
        <v>11.245795047067418</v>
      </c>
      <c r="AE80">
        <v>15.244283168962639</v>
      </c>
      <c r="AF80">
        <v>7.6027511902066367</v>
      </c>
      <c r="AG80">
        <v>12.187899155541642</v>
      </c>
      <c r="AH80">
        <v>45.835623768524322</v>
      </c>
      <c r="AI80">
        <v>2.3560373667710288</v>
      </c>
      <c r="AJ80">
        <v>0</v>
      </c>
      <c r="AK80">
        <v>15.850789654216237</v>
      </c>
      <c r="AL80">
        <v>0</v>
      </c>
      <c r="AM80">
        <v>4.8749431217908583</v>
      </c>
      <c r="AN80">
        <v>1.0192747980901689</v>
      </c>
      <c r="AO80">
        <v>0</v>
      </c>
      <c r="AP80">
        <v>7.9018749339629296E-2</v>
      </c>
      <c r="AQ80">
        <v>8.3951556905656428</v>
      </c>
      <c r="AR80">
        <v>15.663125233397311</v>
      </c>
      <c r="AS80">
        <v>10.038944232936755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35.633758260575391</v>
      </c>
      <c r="BB80">
        <f t="shared" si="1"/>
        <v>816.84849677711372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4.7275635199248329</v>
      </c>
      <c r="L81">
        <v>402.11629987352387</v>
      </c>
      <c r="M81">
        <v>28.375634385575935</v>
      </c>
      <c r="N81">
        <v>36.43310716587451</v>
      </c>
      <c r="O81">
        <v>0</v>
      </c>
      <c r="P81">
        <v>42.969378174116464</v>
      </c>
      <c r="Q81">
        <v>6.7263586378591711</v>
      </c>
      <c r="R81">
        <v>13.075928337772774</v>
      </c>
      <c r="S81">
        <v>8.1340176678600038</v>
      </c>
      <c r="T81">
        <v>0</v>
      </c>
      <c r="U81">
        <v>53.819280515983678</v>
      </c>
      <c r="V81">
        <v>5.9994657482780207</v>
      </c>
      <c r="W81">
        <v>13.848726174717955</v>
      </c>
      <c r="X81">
        <v>45.502559904794516</v>
      </c>
      <c r="Y81">
        <v>0</v>
      </c>
      <c r="Z81">
        <v>6.2087550169067001</v>
      </c>
      <c r="AA81">
        <v>12.999855944479231</v>
      </c>
      <c r="AB81">
        <v>12.187287057764559</v>
      </c>
      <c r="AC81">
        <v>8.9643957348465868</v>
      </c>
      <c r="AD81">
        <v>11.245795047067418</v>
      </c>
      <c r="AE81">
        <v>15.244283168962639</v>
      </c>
      <c r="AF81">
        <v>7.6027511902066367</v>
      </c>
      <c r="AG81">
        <v>12.187899155541642</v>
      </c>
      <c r="AH81">
        <v>45.835623768524322</v>
      </c>
      <c r="AI81">
        <v>15.314244057921099</v>
      </c>
      <c r="AJ81">
        <v>0</v>
      </c>
      <c r="AK81">
        <v>15.850789654216237</v>
      </c>
      <c r="AL81">
        <v>0</v>
      </c>
      <c r="AM81">
        <v>4.8749431217908583</v>
      </c>
      <c r="AN81">
        <v>1.0192747980901689</v>
      </c>
      <c r="AO81">
        <v>0</v>
      </c>
      <c r="AP81">
        <v>7.9018749339629296E-2</v>
      </c>
      <c r="AQ81">
        <v>8.3951556905656428</v>
      </c>
      <c r="AR81">
        <v>15.663125233397311</v>
      </c>
      <c r="AS81">
        <v>10.038944232936755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36.175411300265466</v>
      </c>
      <c r="BB81">
        <f t="shared" si="1"/>
        <v>829.26505042857366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4.7275635199248329</v>
      </c>
      <c r="L82">
        <v>402.11629987352387</v>
      </c>
      <c r="M82">
        <v>28.375634385575935</v>
      </c>
      <c r="N82">
        <v>36.43310716587451</v>
      </c>
      <c r="O82">
        <v>0</v>
      </c>
      <c r="P82">
        <v>42.969378174116464</v>
      </c>
      <c r="Q82">
        <v>6.7263586378591711</v>
      </c>
      <c r="R82">
        <v>13.075928337772774</v>
      </c>
      <c r="S82">
        <v>8.1340176678600038</v>
      </c>
      <c r="T82">
        <v>0</v>
      </c>
      <c r="U82">
        <v>53.819280515983678</v>
      </c>
      <c r="V82">
        <v>5.9994657482780207</v>
      </c>
      <c r="W82">
        <v>13.848726174717955</v>
      </c>
      <c r="X82">
        <v>45.502559904794516</v>
      </c>
      <c r="Y82">
        <v>0</v>
      </c>
      <c r="Z82">
        <v>6.2087550169067001</v>
      </c>
      <c r="AA82">
        <v>12.999855944479231</v>
      </c>
      <c r="AB82">
        <v>12.187287057764559</v>
      </c>
      <c r="AC82">
        <v>8.9643957348465868</v>
      </c>
      <c r="AD82">
        <v>11.245795047067418</v>
      </c>
      <c r="AE82">
        <v>15.244283168962639</v>
      </c>
      <c r="AF82">
        <v>7.6027511902066367</v>
      </c>
      <c r="AG82">
        <v>12.187899155541642</v>
      </c>
      <c r="AH82">
        <v>45.835623768524322</v>
      </c>
      <c r="AI82">
        <v>15.314244057921099</v>
      </c>
      <c r="AJ82">
        <v>0</v>
      </c>
      <c r="AK82">
        <v>15.850789654216237</v>
      </c>
      <c r="AL82">
        <v>0</v>
      </c>
      <c r="AM82">
        <v>4.8749431217908583</v>
      </c>
      <c r="AN82">
        <v>1.0192747980901689</v>
      </c>
      <c r="AO82">
        <v>0</v>
      </c>
      <c r="AP82">
        <v>7.9018749339629296E-2</v>
      </c>
      <c r="AQ82">
        <v>8.3951556905656428</v>
      </c>
      <c r="AR82">
        <v>15.663125233397311</v>
      </c>
      <c r="AS82">
        <v>10.038944232936755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36.175411300265466</v>
      </c>
      <c r="BB82">
        <f t="shared" si="1"/>
        <v>829.26505042857366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4.7275635199248329</v>
      </c>
      <c r="L83">
        <v>402.11629987352387</v>
      </c>
      <c r="M83">
        <v>28.375634385575935</v>
      </c>
      <c r="N83">
        <v>36.43310716587451</v>
      </c>
      <c r="O83">
        <v>0</v>
      </c>
      <c r="P83">
        <v>42.969378174116464</v>
      </c>
      <c r="Q83">
        <v>6.7263586378591711</v>
      </c>
      <c r="R83">
        <v>13.075928337772774</v>
      </c>
      <c r="S83">
        <v>8.1340176678600038</v>
      </c>
      <c r="T83">
        <v>0</v>
      </c>
      <c r="U83">
        <v>53.819280515983678</v>
      </c>
      <c r="V83">
        <v>5.9994657482780207</v>
      </c>
      <c r="W83">
        <v>13.848726174717955</v>
      </c>
      <c r="X83">
        <v>45.502559904794516</v>
      </c>
      <c r="Y83">
        <v>0</v>
      </c>
      <c r="Z83">
        <v>6.2087550169067001</v>
      </c>
      <c r="AA83">
        <v>12.999855944479231</v>
      </c>
      <c r="AB83">
        <v>12.187287057764559</v>
      </c>
      <c r="AC83">
        <v>8.9643957348465868</v>
      </c>
      <c r="AD83">
        <v>11.245795047067418</v>
      </c>
      <c r="AE83">
        <v>15.244283168962639</v>
      </c>
      <c r="AF83">
        <v>7.6027511902066367</v>
      </c>
      <c r="AG83">
        <v>12.187899155541642</v>
      </c>
      <c r="AH83">
        <v>45.835623768524322</v>
      </c>
      <c r="AI83">
        <v>15.314244057921099</v>
      </c>
      <c r="AJ83">
        <v>0</v>
      </c>
      <c r="AK83">
        <v>15.850789654216237</v>
      </c>
      <c r="AL83">
        <v>0</v>
      </c>
      <c r="AM83">
        <v>4.8749431217908583</v>
      </c>
      <c r="AN83">
        <v>1.0192747980901689</v>
      </c>
      <c r="AO83">
        <v>0</v>
      </c>
      <c r="AP83">
        <v>7.9018749339629296E-2</v>
      </c>
      <c r="AQ83">
        <v>8.3951556905656428</v>
      </c>
      <c r="AR83">
        <v>15.663125233397311</v>
      </c>
      <c r="AS83">
        <v>10.038944232936755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36.175411300265466</v>
      </c>
      <c r="BB83">
        <f t="shared" si="1"/>
        <v>829.26505042857366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4.7275635199248329</v>
      </c>
      <c r="L84">
        <v>402.11629987352387</v>
      </c>
      <c r="M84">
        <v>28.375634385575935</v>
      </c>
      <c r="N84">
        <v>36.43310716587451</v>
      </c>
      <c r="O84">
        <v>0</v>
      </c>
      <c r="P84">
        <v>42.969378174116464</v>
      </c>
      <c r="Q84">
        <v>6.7263586378591711</v>
      </c>
      <c r="R84">
        <v>13.075928337772774</v>
      </c>
      <c r="S84">
        <v>8.1340176678600038</v>
      </c>
      <c r="T84">
        <v>0</v>
      </c>
      <c r="U84">
        <v>53.819280515983678</v>
      </c>
      <c r="V84">
        <v>5.9994657482780207</v>
      </c>
      <c r="W84">
        <v>13.848726174717955</v>
      </c>
      <c r="X84">
        <v>45.502559904794516</v>
      </c>
      <c r="Y84">
        <v>0</v>
      </c>
      <c r="Z84">
        <v>6.2087550169067001</v>
      </c>
      <c r="AA84">
        <v>12.999855944479231</v>
      </c>
      <c r="AB84">
        <v>12.187287057764559</v>
      </c>
      <c r="AC84">
        <v>8.9643957348465868</v>
      </c>
      <c r="AD84">
        <v>11.245795047067418</v>
      </c>
      <c r="AE84">
        <v>15.244283168962639</v>
      </c>
      <c r="AF84">
        <v>7.6027511902066367</v>
      </c>
      <c r="AG84">
        <v>12.187899155541642</v>
      </c>
      <c r="AH84">
        <v>45.835623768524322</v>
      </c>
      <c r="AI84">
        <v>15.314244057921099</v>
      </c>
      <c r="AJ84">
        <v>0</v>
      </c>
      <c r="AK84">
        <v>15.850789654216237</v>
      </c>
      <c r="AL84">
        <v>0</v>
      </c>
      <c r="AM84">
        <v>4.8749431217908583</v>
      </c>
      <c r="AN84">
        <v>1.0192747980901689</v>
      </c>
      <c r="AO84">
        <v>0</v>
      </c>
      <c r="AP84">
        <v>7.9018749339629296E-2</v>
      </c>
      <c r="AQ84">
        <v>8.3951556905656428</v>
      </c>
      <c r="AR84">
        <v>15.663125233397311</v>
      </c>
      <c r="AS84">
        <v>10.038944232936755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36.175411300265466</v>
      </c>
      <c r="BB84">
        <f t="shared" si="1"/>
        <v>829.26505042857366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4.7275849572285633</v>
      </c>
      <c r="L85">
        <v>387.9884533332671</v>
      </c>
      <c r="M85">
        <v>28.375634385575935</v>
      </c>
      <c r="N85">
        <v>36.43310716587451</v>
      </c>
      <c r="O85">
        <v>0</v>
      </c>
      <c r="P85">
        <v>42.969378174116464</v>
      </c>
      <c r="Q85">
        <v>5.9069008436452197</v>
      </c>
      <c r="R85">
        <v>13.075928337772774</v>
      </c>
      <c r="S85">
        <v>8.1345465482448329</v>
      </c>
      <c r="T85">
        <v>0</v>
      </c>
      <c r="U85">
        <v>53.819280515983678</v>
      </c>
      <c r="V85">
        <v>5.9994657482780207</v>
      </c>
      <c r="W85">
        <v>13.848726174717955</v>
      </c>
      <c r="X85">
        <v>45.502559904794516</v>
      </c>
      <c r="Y85">
        <v>0</v>
      </c>
      <c r="Z85">
        <v>6.2087550169067001</v>
      </c>
      <c r="AA85">
        <v>12.999855944479231</v>
      </c>
      <c r="AB85">
        <v>12.187287057764559</v>
      </c>
      <c r="AC85">
        <v>8.9643957348465868</v>
      </c>
      <c r="AD85">
        <v>11.245795047067418</v>
      </c>
      <c r="AE85">
        <v>15.244283168962639</v>
      </c>
      <c r="AF85">
        <v>7.6027511902066367</v>
      </c>
      <c r="AG85">
        <v>12.187899155541642</v>
      </c>
      <c r="AH85">
        <v>38.19635303590065</v>
      </c>
      <c r="AI85">
        <v>15.314244057921099</v>
      </c>
      <c r="AJ85">
        <v>0</v>
      </c>
      <c r="AK85">
        <v>15.850789654216237</v>
      </c>
      <c r="AL85">
        <v>0</v>
      </c>
      <c r="AM85">
        <v>4.8749431217908583</v>
      </c>
      <c r="AN85">
        <v>1.0192747980901689</v>
      </c>
      <c r="AO85">
        <v>0</v>
      </c>
      <c r="AP85">
        <v>0.94822691313819019</v>
      </c>
      <c r="AQ85">
        <v>8.3951556905656428</v>
      </c>
      <c r="AR85">
        <v>15.663125233397311</v>
      </c>
      <c r="AS85">
        <v>9.9559778125652247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35.264180370615534</v>
      </c>
      <c r="BB85">
        <f t="shared" si="1"/>
        <v>808.37649835224477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4.7275849572285633</v>
      </c>
      <c r="L86">
        <v>387.9884533332671</v>
      </c>
      <c r="M86">
        <v>28.375634385575935</v>
      </c>
      <c r="N86">
        <v>36.43310716587451</v>
      </c>
      <c r="O86">
        <v>0</v>
      </c>
      <c r="P86">
        <v>42.969378174116464</v>
      </c>
      <c r="Q86">
        <v>6.6002712154781467</v>
      </c>
      <c r="R86">
        <v>13.075928337772774</v>
      </c>
      <c r="S86">
        <v>8.1345465482448329</v>
      </c>
      <c r="T86">
        <v>0</v>
      </c>
      <c r="U86">
        <v>53.819280515983678</v>
      </c>
      <c r="V86">
        <v>5.9994657482780207</v>
      </c>
      <c r="W86">
        <v>13.848726174717955</v>
      </c>
      <c r="X86">
        <v>45.502559904794516</v>
      </c>
      <c r="Y86">
        <v>0</v>
      </c>
      <c r="Z86">
        <v>4.0428155362137339</v>
      </c>
      <c r="AA86">
        <v>12.999855944479231</v>
      </c>
      <c r="AB86">
        <v>12.187287057764559</v>
      </c>
      <c r="AC86">
        <v>8.9643957348465868</v>
      </c>
      <c r="AD86">
        <v>8.434346432477561</v>
      </c>
      <c r="AE86">
        <v>15.244283168962639</v>
      </c>
      <c r="AF86">
        <v>7.2986408336005004</v>
      </c>
      <c r="AG86">
        <v>12.187899155541642</v>
      </c>
      <c r="AH86">
        <v>34.021043210185759</v>
      </c>
      <c r="AI86">
        <v>15.314244057921099</v>
      </c>
      <c r="AJ86">
        <v>0</v>
      </c>
      <c r="AK86">
        <v>15.850789654216237</v>
      </c>
      <c r="AL86">
        <v>0</v>
      </c>
      <c r="AM86">
        <v>4.8749431217908583</v>
      </c>
      <c r="AN86">
        <v>1.0192747980901689</v>
      </c>
      <c r="AO86">
        <v>0</v>
      </c>
      <c r="AP86">
        <v>2.5286047815247348</v>
      </c>
      <c r="AQ86">
        <v>8.3951556905656428</v>
      </c>
      <c r="AR86">
        <v>16.344130873217896</v>
      </c>
      <c r="AS86">
        <v>9.9559778125652247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34.992394496797367</v>
      </c>
      <c r="BB86">
        <f t="shared" si="1"/>
        <v>802.14622982849926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4.7485231442315587</v>
      </c>
      <c r="L87">
        <v>402.1195216578148</v>
      </c>
      <c r="M87">
        <v>28.375634385575935</v>
      </c>
      <c r="N87">
        <v>36.43310716587451</v>
      </c>
      <c r="O87">
        <v>0</v>
      </c>
      <c r="P87">
        <v>42.969378174116464</v>
      </c>
      <c r="Q87">
        <v>6.7263586378591711</v>
      </c>
      <c r="R87">
        <v>13.075928337772774</v>
      </c>
      <c r="S87">
        <v>8.1340176678600038</v>
      </c>
      <c r="T87">
        <v>0</v>
      </c>
      <c r="U87">
        <v>53.819280515983678</v>
      </c>
      <c r="V87">
        <v>5.9994657482780207</v>
      </c>
      <c r="W87">
        <v>13.848726174717955</v>
      </c>
      <c r="X87">
        <v>45.502559904794516</v>
      </c>
      <c r="Y87">
        <v>0</v>
      </c>
      <c r="Z87">
        <v>4.0428155362137339</v>
      </c>
      <c r="AA87">
        <v>12.999855944479231</v>
      </c>
      <c r="AB87">
        <v>12.187287057764559</v>
      </c>
      <c r="AC87">
        <v>8.9643957348465868</v>
      </c>
      <c r="AD87">
        <v>5.6228975235337089</v>
      </c>
      <c r="AE87">
        <v>15.244283168962639</v>
      </c>
      <c r="AF87">
        <v>7.2986408336005004</v>
      </c>
      <c r="AG87">
        <v>12.187899155541642</v>
      </c>
      <c r="AH87">
        <v>34.021043210185759</v>
      </c>
      <c r="AI87">
        <v>2.3560373667710288</v>
      </c>
      <c r="AJ87">
        <v>0</v>
      </c>
      <c r="AK87">
        <v>15.850789654216237</v>
      </c>
      <c r="AL87">
        <v>0</v>
      </c>
      <c r="AM87">
        <v>4.8749431217908583</v>
      </c>
      <c r="AN87">
        <v>1.0192747980901689</v>
      </c>
      <c r="AO87">
        <v>0</v>
      </c>
      <c r="AP87">
        <v>2.5286047815247348</v>
      </c>
      <c r="AQ87">
        <v>8.3951556905656428</v>
      </c>
      <c r="AR87">
        <v>16.344130873217896</v>
      </c>
      <c r="AS87">
        <v>10.038944232936755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34.933493108323219</v>
      </c>
      <c r="BB87">
        <f t="shared" si="1"/>
        <v>800.79600709079807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4.7275635199248329</v>
      </c>
      <c r="L88">
        <v>402.1195216578148</v>
      </c>
      <c r="M88">
        <v>28.375634385575935</v>
      </c>
      <c r="N88">
        <v>36.43310716587451</v>
      </c>
      <c r="O88">
        <v>0</v>
      </c>
      <c r="P88">
        <v>42.969378174116464</v>
      </c>
      <c r="Q88">
        <v>6.7263586378591711</v>
      </c>
      <c r="R88">
        <v>13.075928337772774</v>
      </c>
      <c r="S88">
        <v>8.1340176678600038</v>
      </c>
      <c r="T88">
        <v>0</v>
      </c>
      <c r="U88">
        <v>53.819280515983678</v>
      </c>
      <c r="V88">
        <v>5.9994657482780207</v>
      </c>
      <c r="W88">
        <v>13.848726174717955</v>
      </c>
      <c r="X88">
        <v>45.502559904794516</v>
      </c>
      <c r="Y88">
        <v>0</v>
      </c>
      <c r="Z88">
        <v>4.0428155362137339</v>
      </c>
      <c r="AA88">
        <v>12.999855944479231</v>
      </c>
      <c r="AB88">
        <v>12.187287057764559</v>
      </c>
      <c r="AC88">
        <v>8.9643957348465868</v>
      </c>
      <c r="AD88">
        <v>5.6228975235337089</v>
      </c>
      <c r="AE88">
        <v>15.244283168962639</v>
      </c>
      <c r="AF88">
        <v>7.2986408336005004</v>
      </c>
      <c r="AG88">
        <v>12.187899155541642</v>
      </c>
      <c r="AH88">
        <v>34.021043210185759</v>
      </c>
      <c r="AI88">
        <v>0.98168204050302632</v>
      </c>
      <c r="AJ88">
        <v>0</v>
      </c>
      <c r="AK88">
        <v>15.850789654216237</v>
      </c>
      <c r="AL88">
        <v>0</v>
      </c>
      <c r="AM88">
        <v>4.8749431217908583</v>
      </c>
      <c r="AN88">
        <v>1.0192747980901689</v>
      </c>
      <c r="AO88">
        <v>0</v>
      </c>
      <c r="AP88">
        <v>2.5286047815247348</v>
      </c>
      <c r="AQ88">
        <v>8.3951556905656428</v>
      </c>
      <c r="AR88">
        <v>15.663125233397311</v>
      </c>
      <c r="AS88">
        <v>10.038944232936755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34.846702907644705</v>
      </c>
      <c r="BB88">
        <f t="shared" si="1"/>
        <v>798.80647670108112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4.7275635199248329</v>
      </c>
      <c r="L89">
        <v>402.1195216578148</v>
      </c>
      <c r="M89">
        <v>28.375634385575935</v>
      </c>
      <c r="N89">
        <v>36.43310716587451</v>
      </c>
      <c r="O89">
        <v>0</v>
      </c>
      <c r="P89">
        <v>42.969378174116464</v>
      </c>
      <c r="Q89">
        <v>6.7263586378591711</v>
      </c>
      <c r="R89">
        <v>13.075928337772774</v>
      </c>
      <c r="S89">
        <v>8.1340176678600038</v>
      </c>
      <c r="T89">
        <v>0</v>
      </c>
      <c r="U89">
        <v>53.819280515983678</v>
      </c>
      <c r="V89">
        <v>5.9994657482780207</v>
      </c>
      <c r="W89">
        <v>13.848726174717955</v>
      </c>
      <c r="X89">
        <v>45.502559904794516</v>
      </c>
      <c r="Y89">
        <v>0</v>
      </c>
      <c r="Z89">
        <v>4.0428155362137339</v>
      </c>
      <c r="AA89">
        <v>12.999855944479231</v>
      </c>
      <c r="AB89">
        <v>12.187287057764559</v>
      </c>
      <c r="AC89">
        <v>8.9643957348465868</v>
      </c>
      <c r="AD89">
        <v>5.6228975235337089</v>
      </c>
      <c r="AE89">
        <v>15.244283168962639</v>
      </c>
      <c r="AF89">
        <v>7.2986408336005004</v>
      </c>
      <c r="AG89">
        <v>12.187899155541642</v>
      </c>
      <c r="AH89">
        <v>34.021043210185759</v>
      </c>
      <c r="AI89">
        <v>0.78534569109789187</v>
      </c>
      <c r="AJ89">
        <v>0</v>
      </c>
      <c r="AK89">
        <v>15.850789654216237</v>
      </c>
      <c r="AL89">
        <v>0</v>
      </c>
      <c r="AM89">
        <v>4.8749431217908583</v>
      </c>
      <c r="AN89">
        <v>1.0192747980901689</v>
      </c>
      <c r="AO89">
        <v>0</v>
      </c>
      <c r="AP89">
        <v>0.355585172471098</v>
      </c>
      <c r="AQ89">
        <v>8.3951556905656428</v>
      </c>
      <c r="AR89">
        <v>15.663125233397311</v>
      </c>
      <c r="AS89">
        <v>10.038944232936755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34.747663828581125</v>
      </c>
      <c r="BB89">
        <f t="shared" si="1"/>
        <v>796.53615982168583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4.7275635199248329</v>
      </c>
      <c r="L90">
        <v>402.1195216578148</v>
      </c>
      <c r="M90">
        <v>28.375634385575935</v>
      </c>
      <c r="N90">
        <v>36.43310716587451</v>
      </c>
      <c r="O90">
        <v>0</v>
      </c>
      <c r="P90">
        <v>42.969378174116464</v>
      </c>
      <c r="Q90">
        <v>6.7263586378591711</v>
      </c>
      <c r="R90">
        <v>13.075928337772774</v>
      </c>
      <c r="S90">
        <v>8.1340176678600038</v>
      </c>
      <c r="T90">
        <v>0</v>
      </c>
      <c r="U90">
        <v>53.819280515983678</v>
      </c>
      <c r="V90">
        <v>5.9994657482780207</v>
      </c>
      <c r="W90">
        <v>13.848726174717955</v>
      </c>
      <c r="X90">
        <v>45.502559904794516</v>
      </c>
      <c r="Y90">
        <v>0</v>
      </c>
      <c r="Z90">
        <v>4.0428155362137339</v>
      </c>
      <c r="AA90">
        <v>12.999855944479231</v>
      </c>
      <c r="AB90">
        <v>12.187287057764559</v>
      </c>
      <c r="AC90">
        <v>8.9643957348465868</v>
      </c>
      <c r="AD90">
        <v>8.434346432477561</v>
      </c>
      <c r="AE90">
        <v>15.244283168962639</v>
      </c>
      <c r="AF90">
        <v>7.2986408336005004</v>
      </c>
      <c r="AG90">
        <v>12.187899155541642</v>
      </c>
      <c r="AH90">
        <v>34.021043210185759</v>
      </c>
      <c r="AI90">
        <v>0.78534569109789187</v>
      </c>
      <c r="AJ90">
        <v>0</v>
      </c>
      <c r="AK90">
        <v>15.850789654216237</v>
      </c>
      <c r="AL90">
        <v>0</v>
      </c>
      <c r="AM90">
        <v>4.8749431217908583</v>
      </c>
      <c r="AN90">
        <v>1.0192747980901689</v>
      </c>
      <c r="AO90">
        <v>0</v>
      </c>
      <c r="AP90">
        <v>0.355585172471098</v>
      </c>
      <c r="AQ90">
        <v>8.3951556905656428</v>
      </c>
      <c r="AR90">
        <v>15.663125233397311</v>
      </c>
      <c r="AS90">
        <v>10.038944232936755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34.86518239297498</v>
      </c>
      <c r="BB90">
        <f t="shared" si="1"/>
        <v>799.23009016623598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4.7275635199248329</v>
      </c>
      <c r="L91">
        <v>402.1195216578148</v>
      </c>
      <c r="M91">
        <v>28.375634385575935</v>
      </c>
      <c r="N91">
        <v>36.43310716587451</v>
      </c>
      <c r="O91">
        <v>0</v>
      </c>
      <c r="P91">
        <v>42.969378174116464</v>
      </c>
      <c r="Q91">
        <v>6.7263586378591711</v>
      </c>
      <c r="R91">
        <v>13.075928337772774</v>
      </c>
      <c r="S91">
        <v>8.1340176678600038</v>
      </c>
      <c r="T91">
        <v>0</v>
      </c>
      <c r="U91">
        <v>53.819280515983678</v>
      </c>
      <c r="V91">
        <v>5.9994657482780207</v>
      </c>
      <c r="W91">
        <v>13.848726174717955</v>
      </c>
      <c r="X91">
        <v>45.502559904794516</v>
      </c>
      <c r="Y91">
        <v>0</v>
      </c>
      <c r="Z91">
        <v>6.0642234644124402</v>
      </c>
      <c r="AA91">
        <v>12.999855944479231</v>
      </c>
      <c r="AB91">
        <v>12.187287057764559</v>
      </c>
      <c r="AC91">
        <v>8.9643957348465868</v>
      </c>
      <c r="AD91">
        <v>8.434346432477561</v>
      </c>
      <c r="AE91">
        <v>15.244283168962639</v>
      </c>
      <c r="AF91">
        <v>7.6027511902066367</v>
      </c>
      <c r="AG91">
        <v>12.187899155541642</v>
      </c>
      <c r="AH91">
        <v>45.835623768524322</v>
      </c>
      <c r="AI91">
        <v>0.98168204050302632</v>
      </c>
      <c r="AJ91">
        <v>0</v>
      </c>
      <c r="AK91">
        <v>15.850789654216237</v>
      </c>
      <c r="AL91">
        <v>0</v>
      </c>
      <c r="AM91">
        <v>4.8749431217908583</v>
      </c>
      <c r="AN91">
        <v>1.0192747980901689</v>
      </c>
      <c r="AO91">
        <v>0</v>
      </c>
      <c r="AP91">
        <v>0.355585172471098</v>
      </c>
      <c r="AQ91">
        <v>8.3951556905656428</v>
      </c>
      <c r="AR91">
        <v>15.663125233397311</v>
      </c>
      <c r="AS91">
        <v>10.038944232936755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35.464445384023506</v>
      </c>
      <c r="BB91">
        <f t="shared" si="1"/>
        <v>812.96726236773588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4.7275635199248329</v>
      </c>
      <c r="L92">
        <v>402.1195216578148</v>
      </c>
      <c r="M92">
        <v>28.375634385575935</v>
      </c>
      <c r="N92">
        <v>36.43310716587451</v>
      </c>
      <c r="O92">
        <v>0</v>
      </c>
      <c r="P92">
        <v>42.969378174116464</v>
      </c>
      <c r="Q92">
        <v>6.7263586378591711</v>
      </c>
      <c r="R92">
        <v>13.075928337772774</v>
      </c>
      <c r="S92">
        <v>8.1340176678600038</v>
      </c>
      <c r="T92">
        <v>0</v>
      </c>
      <c r="U92">
        <v>53.819280515983678</v>
      </c>
      <c r="V92">
        <v>5.9994657482780207</v>
      </c>
      <c r="W92">
        <v>13.848726174717955</v>
      </c>
      <c r="X92">
        <v>45.502559904794516</v>
      </c>
      <c r="Y92">
        <v>0</v>
      </c>
      <c r="Z92">
        <v>6.0642234644124402</v>
      </c>
      <c r="AA92">
        <v>12.999855944479231</v>
      </c>
      <c r="AB92">
        <v>12.187287057764559</v>
      </c>
      <c r="AC92">
        <v>8.9643957348465868</v>
      </c>
      <c r="AD92">
        <v>8.434346432477561</v>
      </c>
      <c r="AE92">
        <v>15.244283168962639</v>
      </c>
      <c r="AF92">
        <v>7.6027511902066367</v>
      </c>
      <c r="AG92">
        <v>12.187899155541642</v>
      </c>
      <c r="AH92">
        <v>45.835623768524322</v>
      </c>
      <c r="AI92">
        <v>5.1047480193070331</v>
      </c>
      <c r="AJ92">
        <v>0</v>
      </c>
      <c r="AK92">
        <v>15.850789654216237</v>
      </c>
      <c r="AL92">
        <v>0</v>
      </c>
      <c r="AM92">
        <v>4.8749431217908583</v>
      </c>
      <c r="AN92">
        <v>1.0192747980901689</v>
      </c>
      <c r="AO92">
        <v>0</v>
      </c>
      <c r="AP92">
        <v>0.355585172471098</v>
      </c>
      <c r="AQ92">
        <v>8.3951556905656428</v>
      </c>
      <c r="AR92">
        <v>15.663125233397311</v>
      </c>
      <c r="AS92">
        <v>10.038944232936755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35.636789541937517</v>
      </c>
      <c r="BB92">
        <f t="shared" si="1"/>
        <v>816.91798418862584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4.7276229767638913</v>
      </c>
      <c r="L93">
        <v>385.5947684706714</v>
      </c>
      <c r="M93">
        <v>28.375634385575935</v>
      </c>
      <c r="N93">
        <v>36.43310716587451</v>
      </c>
      <c r="O93">
        <v>0</v>
      </c>
      <c r="P93">
        <v>42.969378174116464</v>
      </c>
      <c r="Q93">
        <v>6.7331437791788487</v>
      </c>
      <c r="R93">
        <v>13.075928337772774</v>
      </c>
      <c r="S93">
        <v>8.1362704685929668</v>
      </c>
      <c r="T93">
        <v>0</v>
      </c>
      <c r="U93">
        <v>53.819280515983678</v>
      </c>
      <c r="V93">
        <v>5.9994657482780207</v>
      </c>
      <c r="W93">
        <v>13.848726174717955</v>
      </c>
      <c r="X93">
        <v>45.502559904794516</v>
      </c>
      <c r="Y93">
        <v>0</v>
      </c>
      <c r="Z93">
        <v>6.0642234644124402</v>
      </c>
      <c r="AA93">
        <v>12.999855944479231</v>
      </c>
      <c r="AB93">
        <v>12.187287057764559</v>
      </c>
      <c r="AC93">
        <v>8.9643957348465868</v>
      </c>
      <c r="AD93">
        <v>8.434346432477561</v>
      </c>
      <c r="AE93">
        <v>15.244283168962639</v>
      </c>
      <c r="AF93">
        <v>7.6027511902066367</v>
      </c>
      <c r="AG93">
        <v>12.187899155541642</v>
      </c>
      <c r="AH93">
        <v>45.835623768524322</v>
      </c>
      <c r="AI93">
        <v>5.1047480193070331</v>
      </c>
      <c r="AJ93">
        <v>0</v>
      </c>
      <c r="AK93">
        <v>15.850789654216237</v>
      </c>
      <c r="AL93">
        <v>0</v>
      </c>
      <c r="AM93">
        <v>4.8749431217908583</v>
      </c>
      <c r="AN93">
        <v>1.0192747980901689</v>
      </c>
      <c r="AO93">
        <v>0</v>
      </c>
      <c r="AP93">
        <v>0.355585172471098</v>
      </c>
      <c r="AQ93">
        <v>8.3951556905656428</v>
      </c>
      <c r="AR93">
        <v>15.663125233397311</v>
      </c>
      <c r="AS93">
        <v>10.038944232936755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34.946435129988572</v>
      </c>
      <c r="BB93">
        <f t="shared" si="1"/>
        <v>801.09268281232312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4.7276229767638913</v>
      </c>
      <c r="L94">
        <v>385.79586238528339</v>
      </c>
      <c r="M94">
        <v>28.375634385575935</v>
      </c>
      <c r="N94">
        <v>36.43310716587451</v>
      </c>
      <c r="O94">
        <v>0</v>
      </c>
      <c r="P94">
        <v>42.969378174116464</v>
      </c>
      <c r="Q94">
        <v>6.7331437791788487</v>
      </c>
      <c r="R94">
        <v>13.075928337772774</v>
      </c>
      <c r="S94">
        <v>8.1362704685929668</v>
      </c>
      <c r="T94">
        <v>0</v>
      </c>
      <c r="U94">
        <v>53.819280515983678</v>
      </c>
      <c r="V94">
        <v>5.9994657482780207</v>
      </c>
      <c r="W94">
        <v>13.848726174717955</v>
      </c>
      <c r="X94">
        <v>45.502559904794516</v>
      </c>
      <c r="Y94">
        <v>0</v>
      </c>
      <c r="Z94">
        <v>6.0642234644124402</v>
      </c>
      <c r="AA94">
        <v>12.999855944479231</v>
      </c>
      <c r="AB94">
        <v>12.187287057764559</v>
      </c>
      <c r="AC94">
        <v>8.9643957348465868</v>
      </c>
      <c r="AD94">
        <v>8.434346432477561</v>
      </c>
      <c r="AE94">
        <v>15.244283168962639</v>
      </c>
      <c r="AF94">
        <v>7.6027511902066367</v>
      </c>
      <c r="AG94">
        <v>12.187899155541642</v>
      </c>
      <c r="AH94">
        <v>38.19635303590065</v>
      </c>
      <c r="AI94">
        <v>5.1047480193070331</v>
      </c>
      <c r="AJ94">
        <v>0</v>
      </c>
      <c r="AK94">
        <v>15.850789654216237</v>
      </c>
      <c r="AL94">
        <v>0</v>
      </c>
      <c r="AM94">
        <v>4.8749431217908583</v>
      </c>
      <c r="AN94">
        <v>1.0192747980901689</v>
      </c>
      <c r="AO94">
        <v>0</v>
      </c>
      <c r="AP94">
        <v>0.355585172471098</v>
      </c>
      <c r="AQ94">
        <v>8.3951556905656428</v>
      </c>
      <c r="AR94">
        <v>15.663125233397311</v>
      </c>
      <c r="AS94">
        <v>10.038944232936755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34.635519338995678</v>
      </c>
      <c r="BB94">
        <f t="shared" si="1"/>
        <v>793.96542178530433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4.727587600325605</v>
      </c>
      <c r="L95">
        <v>385.79586238528339</v>
      </c>
      <c r="M95">
        <v>28.375634385575935</v>
      </c>
      <c r="N95">
        <v>36.43310716587451</v>
      </c>
      <c r="O95">
        <v>0</v>
      </c>
      <c r="P95">
        <v>42.969378174116464</v>
      </c>
      <c r="Q95">
        <v>6.7331437791788487</v>
      </c>
      <c r="R95">
        <v>13.075928337772774</v>
      </c>
      <c r="S95">
        <v>8.1362704685929668</v>
      </c>
      <c r="T95">
        <v>0</v>
      </c>
      <c r="U95">
        <v>53.819280515983678</v>
      </c>
      <c r="V95">
        <v>5.9994657482780207</v>
      </c>
      <c r="W95">
        <v>13.848726174717955</v>
      </c>
      <c r="X95">
        <v>45.502559904794516</v>
      </c>
      <c r="Y95">
        <v>0</v>
      </c>
      <c r="Z95">
        <v>6.0642234644124402</v>
      </c>
      <c r="AA95">
        <v>12.999855944479231</v>
      </c>
      <c r="AB95">
        <v>12.187287057764559</v>
      </c>
      <c r="AC95">
        <v>8.9643957348465868</v>
      </c>
      <c r="AD95">
        <v>5.6228975235337089</v>
      </c>
      <c r="AE95">
        <v>10.162855543832185</v>
      </c>
      <c r="AF95">
        <v>4.9874047974139009</v>
      </c>
      <c r="AG95">
        <v>12.187899155541642</v>
      </c>
      <c r="AH95">
        <v>30.402441152160304</v>
      </c>
      <c r="AI95">
        <v>0.98168204050302632</v>
      </c>
      <c r="AJ95">
        <v>0</v>
      </c>
      <c r="AK95">
        <v>15.850789654216237</v>
      </c>
      <c r="AL95">
        <v>0</v>
      </c>
      <c r="AM95">
        <v>4.8749431217908583</v>
      </c>
      <c r="AN95">
        <v>1.0192747980901689</v>
      </c>
      <c r="AO95">
        <v>0</v>
      </c>
      <c r="AP95">
        <v>0.355585172471098</v>
      </c>
      <c r="AQ95">
        <v>8.3951556905656428</v>
      </c>
      <c r="AR95">
        <v>15.663125233397311</v>
      </c>
      <c r="AS95">
        <v>10.038944232936755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33.698144467263162</v>
      </c>
      <c r="BB95">
        <f t="shared" si="1"/>
        <v>772.47756049118721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4.7275469619633963</v>
      </c>
      <c r="L96">
        <v>385.79586238528339</v>
      </c>
      <c r="M96">
        <v>28.375634385575935</v>
      </c>
      <c r="N96">
        <v>36.43310716587451</v>
      </c>
      <c r="O96">
        <v>0</v>
      </c>
      <c r="P96">
        <v>42.969378174116464</v>
      </c>
      <c r="Q96">
        <v>6.7331437791788487</v>
      </c>
      <c r="R96">
        <v>13.075928337772774</v>
      </c>
      <c r="S96">
        <v>8.1362704685929668</v>
      </c>
      <c r="T96">
        <v>0</v>
      </c>
      <c r="U96">
        <v>53.819280515983678</v>
      </c>
      <c r="V96">
        <v>5.9994657482780207</v>
      </c>
      <c r="W96">
        <v>13.848726174717955</v>
      </c>
      <c r="X96">
        <v>45.502559904794516</v>
      </c>
      <c r="Y96">
        <v>0</v>
      </c>
      <c r="Z96">
        <v>6.0642234644124402</v>
      </c>
      <c r="AA96">
        <v>12.999855944479231</v>
      </c>
      <c r="AB96">
        <v>12.187287057764559</v>
      </c>
      <c r="AC96">
        <v>8.9643957348465868</v>
      </c>
      <c r="AD96">
        <v>2.811448908943853</v>
      </c>
      <c r="AE96">
        <v>10.162855543832185</v>
      </c>
      <c r="AF96">
        <v>4.9874047974139009</v>
      </c>
      <c r="AG96">
        <v>12.187899155541642</v>
      </c>
      <c r="AH96">
        <v>20.103344000208722</v>
      </c>
      <c r="AI96">
        <v>0</v>
      </c>
      <c r="AJ96">
        <v>0</v>
      </c>
      <c r="AK96">
        <v>15.850789654216237</v>
      </c>
      <c r="AL96">
        <v>0</v>
      </c>
      <c r="AM96">
        <v>4.8749431217908583</v>
      </c>
      <c r="AN96">
        <v>1.0192747980901689</v>
      </c>
      <c r="AO96">
        <v>0</v>
      </c>
      <c r="AP96">
        <v>0.355585172471098</v>
      </c>
      <c r="AQ96">
        <v>8.3951556905656428</v>
      </c>
      <c r="AR96">
        <v>15.663125233397311</v>
      </c>
      <c r="AS96">
        <v>10.038944232936755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33.109087646245158</v>
      </c>
      <c r="BB96">
        <f t="shared" si="1"/>
        <v>758.97434886679844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4.7276448649524081</v>
      </c>
      <c r="L97">
        <v>402.1195216578148</v>
      </c>
      <c r="M97">
        <v>28.375634385575935</v>
      </c>
      <c r="N97">
        <v>36.43310716587451</v>
      </c>
      <c r="O97">
        <v>0</v>
      </c>
      <c r="P97">
        <v>42.969378174116464</v>
      </c>
      <c r="Q97">
        <v>6.7263586378591711</v>
      </c>
      <c r="R97">
        <v>13.075928337772774</v>
      </c>
      <c r="S97">
        <v>8.1961391182454975</v>
      </c>
      <c r="T97">
        <v>0</v>
      </c>
      <c r="U97">
        <v>53.819280515983678</v>
      </c>
      <c r="V97">
        <v>5.9994657482780207</v>
      </c>
      <c r="W97">
        <v>13.848726174717955</v>
      </c>
      <c r="X97">
        <v>45.502559904794516</v>
      </c>
      <c r="Y97">
        <v>0</v>
      </c>
      <c r="Z97">
        <v>6.0642234644124402</v>
      </c>
      <c r="AA97">
        <v>12.999855944479231</v>
      </c>
      <c r="AB97">
        <v>12.187287057764559</v>
      </c>
      <c r="AC97">
        <v>8.9643957348465868</v>
      </c>
      <c r="AD97">
        <v>0</v>
      </c>
      <c r="AE97">
        <v>10.162855543832185</v>
      </c>
      <c r="AF97">
        <v>4.9874047974139009</v>
      </c>
      <c r="AG97">
        <v>12.187899155541642</v>
      </c>
      <c r="AH97">
        <v>13.91769952358589</v>
      </c>
      <c r="AI97">
        <v>0</v>
      </c>
      <c r="AJ97">
        <v>0</v>
      </c>
      <c r="AK97">
        <v>15.850789654216237</v>
      </c>
      <c r="AL97">
        <v>0</v>
      </c>
      <c r="AM97">
        <v>4.8749431217908583</v>
      </c>
      <c r="AN97">
        <v>1.0192747980901689</v>
      </c>
      <c r="AO97">
        <v>0</v>
      </c>
      <c r="AP97">
        <v>0</v>
      </c>
      <c r="AQ97">
        <v>8.3951556905656428</v>
      </c>
      <c r="AR97">
        <v>15.663125233397311</v>
      </c>
      <c r="AS97">
        <v>10.038944232936755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33.402697623104274</v>
      </c>
      <c r="BB97">
        <f t="shared" si="1"/>
        <v>765.70490101575479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4.7275713276314342</v>
      </c>
      <c r="L98">
        <v>402.1195216578148</v>
      </c>
      <c r="M98">
        <v>28.375634385575935</v>
      </c>
      <c r="N98">
        <v>36.43310716587451</v>
      </c>
      <c r="O98">
        <v>0</v>
      </c>
      <c r="P98">
        <v>42.969378174116464</v>
      </c>
      <c r="Q98">
        <v>6.7263586378591711</v>
      </c>
      <c r="R98">
        <v>13.075928337772774</v>
      </c>
      <c r="S98">
        <v>8.1340176678600038</v>
      </c>
      <c r="T98">
        <v>0</v>
      </c>
      <c r="U98">
        <v>53.819280515983678</v>
      </c>
      <c r="V98">
        <v>5.9994657482780207</v>
      </c>
      <c r="W98">
        <v>13.848726174717955</v>
      </c>
      <c r="X98">
        <v>45.502559904794516</v>
      </c>
      <c r="Y98">
        <v>0</v>
      </c>
      <c r="Z98">
        <v>6.0642234644124402</v>
      </c>
      <c r="AA98">
        <v>12.999855944479231</v>
      </c>
      <c r="AB98">
        <v>12.187287057764559</v>
      </c>
      <c r="AC98">
        <v>8.9643957348465868</v>
      </c>
      <c r="AD98">
        <v>0</v>
      </c>
      <c r="AE98">
        <v>10.162855543832185</v>
      </c>
      <c r="AF98">
        <v>4.9874047974139009</v>
      </c>
      <c r="AG98">
        <v>12.187899155541642</v>
      </c>
      <c r="AH98">
        <v>7.6392707326236691</v>
      </c>
      <c r="AI98">
        <v>0</v>
      </c>
      <c r="AJ98">
        <v>0</v>
      </c>
      <c r="AK98">
        <v>15.850789654216237</v>
      </c>
      <c r="AL98">
        <v>0</v>
      </c>
      <c r="AM98">
        <v>4.8749431217908583</v>
      </c>
      <c r="AN98">
        <v>1.0192747980901689</v>
      </c>
      <c r="AO98">
        <v>0</v>
      </c>
      <c r="AP98">
        <v>0</v>
      </c>
      <c r="AQ98">
        <v>8.3951556905656428</v>
      </c>
      <c r="AR98">
        <v>15.663125233397311</v>
      </c>
      <c r="AS98">
        <v>10.038944232936755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33.13765954915592</v>
      </c>
      <c r="BB98">
        <f t="shared" si="1"/>
        <v>759.62931531103447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8.9260264117240945E-2</v>
      </c>
      <c r="L99">
        <f t="shared" si="2"/>
        <v>7.2660550490605562</v>
      </c>
      <c r="M99">
        <f t="shared" si="2"/>
        <v>0.68101522494151534</v>
      </c>
      <c r="N99">
        <f t="shared" si="2"/>
        <v>0.87439457198098769</v>
      </c>
      <c r="O99">
        <f t="shared" si="2"/>
        <v>0</v>
      </c>
      <c r="P99">
        <f t="shared" si="2"/>
        <v>1.0312650761787967</v>
      </c>
      <c r="Q99">
        <f t="shared" si="2"/>
        <v>0.11205937563854799</v>
      </c>
      <c r="R99">
        <f t="shared" si="2"/>
        <v>0.26937679135953435</v>
      </c>
      <c r="S99">
        <f t="shared" si="2"/>
        <v>0.13651902658922077</v>
      </c>
      <c r="T99">
        <f t="shared" si="2"/>
        <v>0</v>
      </c>
      <c r="U99">
        <f t="shared" si="2"/>
        <v>1.2916627323836083</v>
      </c>
      <c r="V99">
        <f t="shared" si="2"/>
        <v>0.12131323361754048</v>
      </c>
      <c r="W99">
        <f t="shared" si="2"/>
        <v>0.29723902764795296</v>
      </c>
      <c r="X99">
        <f t="shared" si="2"/>
        <v>0.99764032224505939</v>
      </c>
      <c r="Y99">
        <f t="shared" si="2"/>
        <v>0</v>
      </c>
      <c r="Z99">
        <f t="shared" si="2"/>
        <v>0.11137268237664363</v>
      </c>
      <c r="AA99">
        <f t="shared" si="2"/>
        <v>0.20018759658223756</v>
      </c>
      <c r="AB99">
        <f t="shared" si="2"/>
        <v>0.20627929160215491</v>
      </c>
      <c r="AC99">
        <f t="shared" si="2"/>
        <v>0.14867088730127559</v>
      </c>
      <c r="AD99">
        <f t="shared" si="2"/>
        <v>7.8852989600031301E-2</v>
      </c>
      <c r="AE99">
        <f t="shared" si="2"/>
        <v>0.34837333221652622</v>
      </c>
      <c r="AF99">
        <f t="shared" si="2"/>
        <v>7.9311898331094172E-2</v>
      </c>
      <c r="AG99">
        <f t="shared" si="2"/>
        <v>0.29250957973299957</v>
      </c>
      <c r="AH99">
        <f t="shared" si="2"/>
        <v>0.34202746719552291</v>
      </c>
      <c r="AI99">
        <f t="shared" si="2"/>
        <v>5.2716339456491318E-2</v>
      </c>
      <c r="AJ99">
        <f t="shared" si="2"/>
        <v>0</v>
      </c>
      <c r="AK99">
        <f t="shared" si="2"/>
        <v>0.38041895170118928</v>
      </c>
      <c r="AL99">
        <f t="shared" si="2"/>
        <v>0</v>
      </c>
      <c r="AM99">
        <f t="shared" si="2"/>
        <v>0.1169986349229807</v>
      </c>
      <c r="AN99">
        <f t="shared" si="2"/>
        <v>2.4376057883406334E-2</v>
      </c>
      <c r="AO99">
        <f t="shared" si="2"/>
        <v>0</v>
      </c>
      <c r="AP99">
        <f t="shared" si="2"/>
        <v>1.4499967158566092E-2</v>
      </c>
      <c r="AQ99">
        <f t="shared" si="2"/>
        <v>0.11389816560074863</v>
      </c>
      <c r="AR99">
        <f t="shared" si="2"/>
        <v>0.37795802252099697</v>
      </c>
      <c r="AS99">
        <f t="shared" si="2"/>
        <v>0.23871281873095382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0.68112955282858811</v>
      </c>
      <c r="BB99">
        <f t="shared" si="1"/>
        <v>15.613835825845788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tabSelected="1"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B3" sqref="BB3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3.5483182886510578</v>
      </c>
      <c r="M3">
        <v>1.0227333752712375</v>
      </c>
      <c r="N3">
        <v>1.137556196241857</v>
      </c>
      <c r="O3">
        <v>1.2524171670655759</v>
      </c>
      <c r="P3">
        <v>2.0769750441217334</v>
      </c>
      <c r="Q3">
        <v>0.15658473905067091</v>
      </c>
      <c r="R3">
        <v>0.51143376619072045</v>
      </c>
      <c r="S3">
        <v>0.25066815307603491</v>
      </c>
      <c r="T3">
        <v>0.63440201131953322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1.817646035535379</v>
      </c>
      <c r="AC3">
        <v>1.1663389582362762</v>
      </c>
      <c r="AD3">
        <v>0</v>
      </c>
      <c r="AE3">
        <v>1.9671790936130242</v>
      </c>
      <c r="AF3">
        <v>0.55314585652786474</v>
      </c>
      <c r="AG3">
        <v>1.8341567507096637</v>
      </c>
      <c r="AH3">
        <v>0.42609928177833439</v>
      </c>
      <c r="AI3">
        <v>0</v>
      </c>
      <c r="AJ3">
        <v>0</v>
      </c>
      <c r="AK3">
        <v>3.3553675767898139</v>
      </c>
      <c r="AL3">
        <v>0</v>
      </c>
      <c r="AM3">
        <v>0.60584902650803596</v>
      </c>
      <c r="AN3">
        <v>2.6580730348570229E-2</v>
      </c>
      <c r="AO3">
        <v>0</v>
      </c>
      <c r="AP3">
        <v>0</v>
      </c>
      <c r="AQ3">
        <v>1.4569318768524315</v>
      </c>
      <c r="AR3">
        <v>0</v>
      </c>
      <c r="AS3">
        <v>1.2473176017532874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67.563683990816116</v>
      </c>
      <c r="BA3">
        <v>3.8711559147551049</v>
      </c>
      <c r="BB3">
        <f>SUM(B3:AZ3)-BA3+SUM(BC3:BF3)</f>
        <v>91.665862776613608</v>
      </c>
      <c r="BC3">
        <v>1.1616476097560977</v>
      </c>
      <c r="BD3">
        <v>0.4693963235294118</v>
      </c>
      <c r="BE3">
        <v>0.18745626315789474</v>
      </c>
      <c r="BF3">
        <v>1.1071329744680851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3.5483182886510578</v>
      </c>
      <c r="M4">
        <v>1.0227334202965948</v>
      </c>
      <c r="N4">
        <v>1.137556196241857</v>
      </c>
      <c r="O4">
        <v>1.2524171670655759</v>
      </c>
      <c r="P4">
        <v>2.0769750441217334</v>
      </c>
      <c r="Q4">
        <v>0.15658473905067091</v>
      </c>
      <c r="R4">
        <v>0.51143376619072045</v>
      </c>
      <c r="S4">
        <v>0.25066815307603491</v>
      </c>
      <c r="T4">
        <v>0.63440201131953322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1.817646035535379</v>
      </c>
      <c r="AC4">
        <v>1.1663389582362762</v>
      </c>
      <c r="AD4">
        <v>0</v>
      </c>
      <c r="AE4">
        <v>1.9671790936130242</v>
      </c>
      <c r="AF4">
        <v>0.55314585652786474</v>
      </c>
      <c r="AG4">
        <v>1.8341567507096637</v>
      </c>
      <c r="AH4">
        <v>0.42609928177833439</v>
      </c>
      <c r="AI4">
        <v>0</v>
      </c>
      <c r="AJ4">
        <v>0</v>
      </c>
      <c r="AK4">
        <v>3.3553675767898139</v>
      </c>
      <c r="AL4">
        <v>0</v>
      </c>
      <c r="AM4">
        <v>0.60584902650803596</v>
      </c>
      <c r="AN4">
        <v>2.6580730348570229E-2</v>
      </c>
      <c r="AO4">
        <v>0</v>
      </c>
      <c r="AP4">
        <v>0</v>
      </c>
      <c r="AQ4">
        <v>1.4569318768524315</v>
      </c>
      <c r="AR4">
        <v>0</v>
      </c>
      <c r="AS4">
        <v>1.2473176017532874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66.89576497599667</v>
      </c>
      <c r="BA4">
        <v>3.8432369018177188</v>
      </c>
      <c r="BB4">
        <f t="shared" ref="BB4:BB67" si="0">SUM(B4:AZ4)-BA4+SUM(BC4:BF4)</f>
        <v>90.546052259385391</v>
      </c>
      <c r="BC4">
        <v>1.1616476097560977</v>
      </c>
      <c r="BD4">
        <v>0</v>
      </c>
      <c r="BE4">
        <v>0.1770420263157895</v>
      </c>
      <c r="BF4">
        <v>1.1071329744680851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3.5483271390834035</v>
      </c>
      <c r="M5">
        <v>1.0227334202965948</v>
      </c>
      <c r="N5">
        <v>1.137556196241857</v>
      </c>
      <c r="O5">
        <v>1.2524171670655759</v>
      </c>
      <c r="P5">
        <v>2.0769750441217334</v>
      </c>
      <c r="Q5">
        <v>0.15658473905067091</v>
      </c>
      <c r="R5">
        <v>0.51143376619072045</v>
      </c>
      <c r="S5">
        <v>0.25066815307603491</v>
      </c>
      <c r="T5">
        <v>0.63440201131953322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1.817646035535379</v>
      </c>
      <c r="AC5">
        <v>1.1663389582362762</v>
      </c>
      <c r="AD5">
        <v>0</v>
      </c>
      <c r="AE5">
        <v>1.9671790936130242</v>
      </c>
      <c r="AF5">
        <v>0.55314585652786474</v>
      </c>
      <c r="AG5">
        <v>1.8341567507096637</v>
      </c>
      <c r="AH5">
        <v>0.42609928177833439</v>
      </c>
      <c r="AI5">
        <v>0</v>
      </c>
      <c r="AJ5">
        <v>0</v>
      </c>
      <c r="AK5">
        <v>3.3553675767898139</v>
      </c>
      <c r="AL5">
        <v>0</v>
      </c>
      <c r="AM5">
        <v>0.60584902650803596</v>
      </c>
      <c r="AN5">
        <v>2.6580730348570229E-2</v>
      </c>
      <c r="AO5">
        <v>0</v>
      </c>
      <c r="AP5">
        <v>0</v>
      </c>
      <c r="AQ5">
        <v>1.4569318768524315</v>
      </c>
      <c r="AR5">
        <v>0</v>
      </c>
      <c r="AS5">
        <v>1.2473176017532874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66.614991651012303</v>
      </c>
      <c r="BA5">
        <v>3.8315009467814356</v>
      </c>
      <c r="BB5">
        <f t="shared" si="0"/>
        <v>90.277023739869662</v>
      </c>
      <c r="BC5">
        <v>1.1616476097560977</v>
      </c>
      <c r="BD5">
        <v>0</v>
      </c>
      <c r="BE5">
        <v>0.1770420263157895</v>
      </c>
      <c r="BF5">
        <v>1.1071329744680851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3.5483271390834035</v>
      </c>
      <c r="M6">
        <v>1.0227334202965948</v>
      </c>
      <c r="N6">
        <v>1.137556196241857</v>
      </c>
      <c r="O6">
        <v>1.2524171670655759</v>
      </c>
      <c r="P6">
        <v>2.0769750441217334</v>
      </c>
      <c r="Q6">
        <v>0.15658473905067091</v>
      </c>
      <c r="R6">
        <v>0.51143376619072045</v>
      </c>
      <c r="S6">
        <v>0.25066815307603491</v>
      </c>
      <c r="T6">
        <v>0.63440201131953322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1.817646035535379</v>
      </c>
      <c r="AC6">
        <v>1.1663389582362762</v>
      </c>
      <c r="AD6">
        <v>0</v>
      </c>
      <c r="AE6">
        <v>1.9671790936130242</v>
      </c>
      <c r="AF6">
        <v>0.55314585652786474</v>
      </c>
      <c r="AG6">
        <v>1.8341567507096637</v>
      </c>
      <c r="AH6">
        <v>0.42609928177833439</v>
      </c>
      <c r="AI6">
        <v>0</v>
      </c>
      <c r="AJ6">
        <v>0</v>
      </c>
      <c r="AK6">
        <v>3.3553675767898139</v>
      </c>
      <c r="AL6">
        <v>0</v>
      </c>
      <c r="AM6">
        <v>0.60584902650803596</v>
      </c>
      <c r="AN6">
        <v>2.6580730348570229E-2</v>
      </c>
      <c r="AO6">
        <v>0</v>
      </c>
      <c r="AP6">
        <v>0</v>
      </c>
      <c r="AQ6">
        <v>1.4569318768524315</v>
      </c>
      <c r="AR6">
        <v>0</v>
      </c>
      <c r="AS6">
        <v>1.2473176017532874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66.614991651012303</v>
      </c>
      <c r="BA6">
        <v>3.8315009467814356</v>
      </c>
      <c r="BB6">
        <f t="shared" si="0"/>
        <v>90.277023739869662</v>
      </c>
      <c r="BC6">
        <v>1.1616476097560977</v>
      </c>
      <c r="BD6">
        <v>0</v>
      </c>
      <c r="BE6">
        <v>0.1770420263157895</v>
      </c>
      <c r="BF6">
        <v>1.1071329744680851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3.6004748315191448</v>
      </c>
      <c r="M7">
        <v>1.0227334202965948</v>
      </c>
      <c r="N7">
        <v>1.137556196241857</v>
      </c>
      <c r="O7">
        <v>1.2524171670655759</v>
      </c>
      <c r="P7">
        <v>2.0769750441217334</v>
      </c>
      <c r="Q7">
        <v>0.15659915753042006</v>
      </c>
      <c r="R7">
        <v>0.51143376619072045</v>
      </c>
      <c r="S7">
        <v>0.25066759374190073</v>
      </c>
      <c r="T7">
        <v>0.63440201131953322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1.817646035535379</v>
      </c>
      <c r="AC7">
        <v>1.1663389582362762</v>
      </c>
      <c r="AD7">
        <v>0</v>
      </c>
      <c r="AE7">
        <v>1.9671790936130242</v>
      </c>
      <c r="AF7">
        <v>0.55314585652786474</v>
      </c>
      <c r="AG7">
        <v>1.8341567507096637</v>
      </c>
      <c r="AH7">
        <v>0</v>
      </c>
      <c r="AI7">
        <v>0</v>
      </c>
      <c r="AJ7">
        <v>0</v>
      </c>
      <c r="AK7">
        <v>3.3553675767898139</v>
      </c>
      <c r="AL7">
        <v>0</v>
      </c>
      <c r="AM7">
        <v>0.60584902650803596</v>
      </c>
      <c r="AN7">
        <v>2.6580730348570229E-2</v>
      </c>
      <c r="AO7">
        <v>0</v>
      </c>
      <c r="AP7">
        <v>0</v>
      </c>
      <c r="AQ7">
        <v>1.4569318768524315</v>
      </c>
      <c r="AR7">
        <v>0</v>
      </c>
      <c r="AS7">
        <v>1.2121473387601751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69.86066061365058</v>
      </c>
      <c r="BA7">
        <v>3.9500691953043674</v>
      </c>
      <c r="BB7">
        <f t="shared" si="0"/>
        <v>92.817974434479126</v>
      </c>
      <c r="BC7">
        <v>1.1616476097560977</v>
      </c>
      <c r="BD7">
        <v>0</v>
      </c>
      <c r="BE7">
        <v>0</v>
      </c>
      <c r="BF7">
        <v>1.1071329744680851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3.798782375646522</v>
      </c>
      <c r="M8">
        <v>1.0227334202965948</v>
      </c>
      <c r="N8">
        <v>1.137556196241857</v>
      </c>
      <c r="O8">
        <v>1.2524171670655759</v>
      </c>
      <c r="P8">
        <v>2.0769750441217334</v>
      </c>
      <c r="Q8">
        <v>0.15659915753042006</v>
      </c>
      <c r="R8">
        <v>0.51143376619072045</v>
      </c>
      <c r="S8">
        <v>0.25066759374190073</v>
      </c>
      <c r="T8">
        <v>0.63440201131953322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1.817646035535379</v>
      </c>
      <c r="AC8">
        <v>1.1663389582362762</v>
      </c>
      <c r="AD8">
        <v>0</v>
      </c>
      <c r="AE8">
        <v>1.9671790936130242</v>
      </c>
      <c r="AF8">
        <v>0.55314585652786474</v>
      </c>
      <c r="AG8">
        <v>1.8341567507096637</v>
      </c>
      <c r="AH8">
        <v>0</v>
      </c>
      <c r="AI8">
        <v>0</v>
      </c>
      <c r="AJ8">
        <v>0</v>
      </c>
      <c r="AK8">
        <v>3.3553675767898139</v>
      </c>
      <c r="AL8">
        <v>0</v>
      </c>
      <c r="AM8">
        <v>0.60584902650803596</v>
      </c>
      <c r="AN8">
        <v>2.6580730348570229E-2</v>
      </c>
      <c r="AO8">
        <v>0</v>
      </c>
      <c r="AP8">
        <v>0</v>
      </c>
      <c r="AQ8">
        <v>1.4569318768524315</v>
      </c>
      <c r="AR8">
        <v>0</v>
      </c>
      <c r="AS8">
        <v>1.2121473387601751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69.86066061365058</v>
      </c>
      <c r="BA8">
        <v>3.9583584506488916</v>
      </c>
      <c r="BB8">
        <f t="shared" si="0"/>
        <v>93.007992723261978</v>
      </c>
      <c r="BC8">
        <v>1.1616476097560977</v>
      </c>
      <c r="BD8">
        <v>0</v>
      </c>
      <c r="BE8">
        <v>0</v>
      </c>
      <c r="BF8">
        <v>1.1071329744680851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0.29221306256022667</v>
      </c>
      <c r="L9">
        <v>3.6630071270085889</v>
      </c>
      <c r="M9">
        <v>1.0227334202965948</v>
      </c>
      <c r="N9">
        <v>1.137556196241857</v>
      </c>
      <c r="O9">
        <v>1.2524171670655759</v>
      </c>
      <c r="P9">
        <v>2.0769750441217334</v>
      </c>
      <c r="Q9">
        <v>0.1669358484658735</v>
      </c>
      <c r="R9">
        <v>0.52163429159629804</v>
      </c>
      <c r="S9">
        <v>0.26087826247800855</v>
      </c>
      <c r="T9">
        <v>0.63440201131953322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1.817646035535379</v>
      </c>
      <c r="AC9">
        <v>1.1663389582362762</v>
      </c>
      <c r="AD9">
        <v>0</v>
      </c>
      <c r="AE9">
        <v>1.9671790936130242</v>
      </c>
      <c r="AF9">
        <v>0.55314585652786474</v>
      </c>
      <c r="AG9">
        <v>1.8341567507096637</v>
      </c>
      <c r="AH9">
        <v>0</v>
      </c>
      <c r="AI9">
        <v>0</v>
      </c>
      <c r="AJ9">
        <v>0</v>
      </c>
      <c r="AK9">
        <v>3.3553675767898139</v>
      </c>
      <c r="AL9">
        <v>0</v>
      </c>
      <c r="AM9">
        <v>0.60584902650803596</v>
      </c>
      <c r="AN9">
        <v>2.6580730348570229E-2</v>
      </c>
      <c r="AO9">
        <v>0</v>
      </c>
      <c r="AP9">
        <v>0</v>
      </c>
      <c r="AQ9">
        <v>1.4569318768524315</v>
      </c>
      <c r="AR9">
        <v>0</v>
      </c>
      <c r="AS9">
        <v>1.2121473387601751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69.881736589438518</v>
      </c>
      <c r="BA9">
        <v>3.9670637886550044</v>
      </c>
      <c r="BB9">
        <f t="shared" si="0"/>
        <v>93.20754906004322</v>
      </c>
      <c r="BC9">
        <v>1.1616476097560977</v>
      </c>
      <c r="BD9">
        <v>0</v>
      </c>
      <c r="BE9">
        <v>0</v>
      </c>
      <c r="BF9">
        <v>1.1071329744680851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3.6630071270085889</v>
      </c>
      <c r="M10">
        <v>1.0227334202965948</v>
      </c>
      <c r="N10">
        <v>1.137556196241857</v>
      </c>
      <c r="O10">
        <v>1.2524171670655759</v>
      </c>
      <c r="P10">
        <v>2.0769750441217334</v>
      </c>
      <c r="Q10">
        <v>0.15649124377465204</v>
      </c>
      <c r="R10">
        <v>0.51106220976103511</v>
      </c>
      <c r="S10">
        <v>0.25058324466776288</v>
      </c>
      <c r="T10">
        <v>0.63440201131953322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1.817646035535379</v>
      </c>
      <c r="AC10">
        <v>1.1663389582362762</v>
      </c>
      <c r="AD10">
        <v>0</v>
      </c>
      <c r="AE10">
        <v>1.9671790936130242</v>
      </c>
      <c r="AF10">
        <v>0.55314585652786474</v>
      </c>
      <c r="AG10">
        <v>1.8341567507096637</v>
      </c>
      <c r="AH10">
        <v>0</v>
      </c>
      <c r="AI10">
        <v>0</v>
      </c>
      <c r="AJ10">
        <v>0</v>
      </c>
      <c r="AK10">
        <v>3.3553675767898139</v>
      </c>
      <c r="AL10">
        <v>0</v>
      </c>
      <c r="AM10">
        <v>0.60584902650803596</v>
      </c>
      <c r="AN10">
        <v>2.6580730348570229E-2</v>
      </c>
      <c r="AO10">
        <v>0</v>
      </c>
      <c r="AP10">
        <v>0</v>
      </c>
      <c r="AQ10">
        <v>1.4569318768524315</v>
      </c>
      <c r="AR10">
        <v>0</v>
      </c>
      <c r="AS10">
        <v>1.2121473387601751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69.88235545815067</v>
      </c>
      <c r="BA10">
        <v>3.9535663221108832</v>
      </c>
      <c r="BB10">
        <f t="shared" si="0"/>
        <v>92.89814062840253</v>
      </c>
      <c r="BC10">
        <v>1.1616476097560977</v>
      </c>
      <c r="BD10">
        <v>0</v>
      </c>
      <c r="BE10">
        <v>0</v>
      </c>
      <c r="BF10">
        <v>1.1071329744680851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3.6630071270085889</v>
      </c>
      <c r="M11">
        <v>1.0227334202965948</v>
      </c>
      <c r="N11">
        <v>1.137556196241857</v>
      </c>
      <c r="O11">
        <v>1.2524171670655759</v>
      </c>
      <c r="P11">
        <v>2.0769750441217334</v>
      </c>
      <c r="Q11">
        <v>0.15649124377465204</v>
      </c>
      <c r="R11">
        <v>0.511427551760684</v>
      </c>
      <c r="S11">
        <v>0.25058324466776288</v>
      </c>
      <c r="T11">
        <v>0.63440201131953322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1.2080846026090586</v>
      </c>
      <c r="AC11">
        <v>1.1663389582362762</v>
      </c>
      <c r="AD11">
        <v>0</v>
      </c>
      <c r="AE11">
        <v>1.9671790936130242</v>
      </c>
      <c r="AF11">
        <v>0.27657291178772697</v>
      </c>
      <c r="AG11">
        <v>1.8341567507096637</v>
      </c>
      <c r="AH11">
        <v>0</v>
      </c>
      <c r="AI11">
        <v>0</v>
      </c>
      <c r="AJ11">
        <v>0</v>
      </c>
      <c r="AK11">
        <v>3.3553675767898139</v>
      </c>
      <c r="AL11">
        <v>0</v>
      </c>
      <c r="AM11">
        <v>0.60584902650803596</v>
      </c>
      <c r="AN11">
        <v>2.6580730348570229E-2</v>
      </c>
      <c r="AO11">
        <v>0</v>
      </c>
      <c r="AP11">
        <v>0</v>
      </c>
      <c r="AQ11">
        <v>1.4569318768524315</v>
      </c>
      <c r="AR11">
        <v>0</v>
      </c>
      <c r="AS11">
        <v>1.2121473387601751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69.88235545815067</v>
      </c>
      <c r="BA11">
        <v>3.9165411764200102</v>
      </c>
      <c r="BB11">
        <f t="shared" si="0"/>
        <v>92.049396738426609</v>
      </c>
      <c r="BC11">
        <v>1.1616476097560977</v>
      </c>
      <c r="BD11">
        <v>0</v>
      </c>
      <c r="BE11">
        <v>0</v>
      </c>
      <c r="BF11">
        <v>1.1071329744680851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3.6629627539608709</v>
      </c>
      <c r="M12">
        <v>1.0227334202965948</v>
      </c>
      <c r="N12">
        <v>1.137556196241857</v>
      </c>
      <c r="O12">
        <v>1.2524171670655759</v>
      </c>
      <c r="P12">
        <v>2.0769750441217334</v>
      </c>
      <c r="Q12">
        <v>0.15649124377465204</v>
      </c>
      <c r="R12">
        <v>0.51106220976103511</v>
      </c>
      <c r="S12">
        <v>0.25058324466776288</v>
      </c>
      <c r="T12">
        <v>0.63440201131953322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1.2080846026090586</v>
      </c>
      <c r="AC12">
        <v>1.1663389582362762</v>
      </c>
      <c r="AD12">
        <v>0</v>
      </c>
      <c r="AE12">
        <v>1.9671790936130242</v>
      </c>
      <c r="AF12">
        <v>0.27657291178772697</v>
      </c>
      <c r="AG12">
        <v>1.8341567507096637</v>
      </c>
      <c r="AH12">
        <v>0</v>
      </c>
      <c r="AI12">
        <v>0</v>
      </c>
      <c r="AJ12">
        <v>0</v>
      </c>
      <c r="AK12">
        <v>3.3553675767898139</v>
      </c>
      <c r="AL12">
        <v>0</v>
      </c>
      <c r="AM12">
        <v>0.60584902650803596</v>
      </c>
      <c r="AN12">
        <v>2.6580730348570229E-2</v>
      </c>
      <c r="AO12">
        <v>0</v>
      </c>
      <c r="AP12">
        <v>0</v>
      </c>
      <c r="AQ12">
        <v>1.4569318768524315</v>
      </c>
      <c r="AR12">
        <v>0</v>
      </c>
      <c r="AS12">
        <v>1.2121473387601751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69.88235545815067</v>
      </c>
      <c r="BA12">
        <v>3.9165240503310299</v>
      </c>
      <c r="BB12">
        <f t="shared" si="0"/>
        <v>92.049004149468217</v>
      </c>
      <c r="BC12">
        <v>1.1616476097560977</v>
      </c>
      <c r="BD12">
        <v>0</v>
      </c>
      <c r="BE12">
        <v>0</v>
      </c>
      <c r="BF12">
        <v>1.1071329744680851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3.6629084422022351</v>
      </c>
      <c r="M13">
        <v>1.0227334202965948</v>
      </c>
      <c r="N13">
        <v>1.137556196241857</v>
      </c>
      <c r="O13">
        <v>1.2524171670655759</v>
      </c>
      <c r="P13">
        <v>2.0769750441217334</v>
      </c>
      <c r="Q13">
        <v>0.15659915753042006</v>
      </c>
      <c r="R13">
        <v>0.51143376619072045</v>
      </c>
      <c r="S13">
        <v>0.25066759374190073</v>
      </c>
      <c r="T13">
        <v>0.63440201131953322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1.2080846026090586</v>
      </c>
      <c r="AC13">
        <v>1.1663389582362762</v>
      </c>
      <c r="AD13">
        <v>0</v>
      </c>
      <c r="AE13">
        <v>1.9671790936130242</v>
      </c>
      <c r="AF13">
        <v>0.27657291178772697</v>
      </c>
      <c r="AG13">
        <v>1.8341567507096637</v>
      </c>
      <c r="AH13">
        <v>0</v>
      </c>
      <c r="AI13">
        <v>0</v>
      </c>
      <c r="AJ13">
        <v>0</v>
      </c>
      <c r="AK13">
        <v>3.3553675767898139</v>
      </c>
      <c r="AL13">
        <v>0</v>
      </c>
      <c r="AM13">
        <v>0.60584902650803596</v>
      </c>
      <c r="AN13">
        <v>2.6580730348570229E-2</v>
      </c>
      <c r="AO13">
        <v>0</v>
      </c>
      <c r="AP13">
        <v>0</v>
      </c>
      <c r="AQ13">
        <v>1.4569318768524315</v>
      </c>
      <c r="AR13">
        <v>0</v>
      </c>
      <c r="AS13">
        <v>1.2121473387601751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69.88235545815067</v>
      </c>
      <c r="BA13">
        <v>3.9165453477445702</v>
      </c>
      <c r="BB13">
        <f t="shared" si="0"/>
        <v>92.049492359555629</v>
      </c>
      <c r="BC13">
        <v>1.1616476097560977</v>
      </c>
      <c r="BD13">
        <v>0</v>
      </c>
      <c r="BE13">
        <v>0</v>
      </c>
      <c r="BF13">
        <v>1.1071329744680851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3.6629084422022351</v>
      </c>
      <c r="M14">
        <v>1.0227334202965948</v>
      </c>
      <c r="N14">
        <v>1.137556196241857</v>
      </c>
      <c r="O14">
        <v>1.2524171670655759</v>
      </c>
      <c r="P14">
        <v>2.0769750441217334</v>
      </c>
      <c r="Q14">
        <v>0.15659915753042006</v>
      </c>
      <c r="R14">
        <v>0.51143376619072045</v>
      </c>
      <c r="S14">
        <v>0.25066759374190073</v>
      </c>
      <c r="T14">
        <v>0.63440201131953322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1.2080846026090586</v>
      </c>
      <c r="AC14">
        <v>1.1663389582362762</v>
      </c>
      <c r="AD14">
        <v>0</v>
      </c>
      <c r="AE14">
        <v>1.9671790936130242</v>
      </c>
      <c r="AF14">
        <v>0.27657291178772697</v>
      </c>
      <c r="AG14">
        <v>1.8341567507096637</v>
      </c>
      <c r="AH14">
        <v>0</v>
      </c>
      <c r="AI14">
        <v>0</v>
      </c>
      <c r="AJ14">
        <v>0</v>
      </c>
      <c r="AK14">
        <v>3.3553675767898139</v>
      </c>
      <c r="AL14">
        <v>0</v>
      </c>
      <c r="AM14">
        <v>0.60584902650803596</v>
      </c>
      <c r="AN14">
        <v>2.6580730348570229E-2</v>
      </c>
      <c r="AO14">
        <v>0</v>
      </c>
      <c r="AP14">
        <v>0</v>
      </c>
      <c r="AQ14">
        <v>1.4569318768524315</v>
      </c>
      <c r="AR14">
        <v>0</v>
      </c>
      <c r="AS14">
        <v>1.2121473387601751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69.88235545815067</v>
      </c>
      <c r="BA14">
        <v>3.9165453477445702</v>
      </c>
      <c r="BB14">
        <f t="shared" si="0"/>
        <v>92.049492359555629</v>
      </c>
      <c r="BC14">
        <v>1.1616476097560977</v>
      </c>
      <c r="BD14">
        <v>0</v>
      </c>
      <c r="BE14">
        <v>0</v>
      </c>
      <c r="BF14">
        <v>1.1071329744680851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3.662936874761356</v>
      </c>
      <c r="M15">
        <v>1.0227334202965948</v>
      </c>
      <c r="N15">
        <v>1.137556196241857</v>
      </c>
      <c r="O15">
        <v>1.2524171670655759</v>
      </c>
      <c r="P15">
        <v>2.0769750441217334</v>
      </c>
      <c r="Q15">
        <v>0.16702330444243588</v>
      </c>
      <c r="R15">
        <v>0.51143441782343546</v>
      </c>
      <c r="S15">
        <v>0.26097406687246189</v>
      </c>
      <c r="T15">
        <v>0.65748278021289919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1.2080846026090586</v>
      </c>
      <c r="AC15">
        <v>1.1663389582362762</v>
      </c>
      <c r="AD15">
        <v>0</v>
      </c>
      <c r="AE15">
        <v>1.9671790936130242</v>
      </c>
      <c r="AF15">
        <v>0.27657291178772697</v>
      </c>
      <c r="AG15">
        <v>1.8341567507096637</v>
      </c>
      <c r="AH15">
        <v>0</v>
      </c>
      <c r="AI15">
        <v>0</v>
      </c>
      <c r="AJ15">
        <v>0</v>
      </c>
      <c r="AK15">
        <v>3.3553675767898139</v>
      </c>
      <c r="AL15">
        <v>0</v>
      </c>
      <c r="AM15">
        <v>0.60584902650803596</v>
      </c>
      <c r="AN15">
        <v>2.6580730348570229E-2</v>
      </c>
      <c r="AO15">
        <v>0</v>
      </c>
      <c r="AP15">
        <v>0</v>
      </c>
      <c r="AQ15">
        <v>1.4569318768524315</v>
      </c>
      <c r="AR15">
        <v>0</v>
      </c>
      <c r="AS15">
        <v>1.2121473387601751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69.88235545815067</v>
      </c>
      <c r="BA15">
        <v>3.9183778795213118</v>
      </c>
      <c r="BB15">
        <f t="shared" si="0"/>
        <v>92.091500300906674</v>
      </c>
      <c r="BC15">
        <v>1.1616476097560977</v>
      </c>
      <c r="BD15">
        <v>0</v>
      </c>
      <c r="BE15">
        <v>0</v>
      </c>
      <c r="BF15">
        <v>1.1071329744680851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3.662936874761356</v>
      </c>
      <c r="M16">
        <v>1.0227334202965948</v>
      </c>
      <c r="N16">
        <v>1.137556196241857</v>
      </c>
      <c r="O16">
        <v>1.2524171670655759</v>
      </c>
      <c r="P16">
        <v>2.0769750441217334</v>
      </c>
      <c r="Q16">
        <v>0.16702330444243588</v>
      </c>
      <c r="R16">
        <v>0.51143441782343546</v>
      </c>
      <c r="S16">
        <v>0.26097406687246189</v>
      </c>
      <c r="T16">
        <v>0.65748278021289919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1.2080846026090586</v>
      </c>
      <c r="AC16">
        <v>1.1663389582362762</v>
      </c>
      <c r="AD16">
        <v>0</v>
      </c>
      <c r="AE16">
        <v>1.9671790936130242</v>
      </c>
      <c r="AF16">
        <v>0.27657291178772697</v>
      </c>
      <c r="AG16">
        <v>1.8341567507096637</v>
      </c>
      <c r="AH16">
        <v>0</v>
      </c>
      <c r="AI16">
        <v>0</v>
      </c>
      <c r="AJ16">
        <v>0</v>
      </c>
      <c r="AK16">
        <v>3.3553675767898139</v>
      </c>
      <c r="AL16">
        <v>0</v>
      </c>
      <c r="AM16">
        <v>0.60584902650803596</v>
      </c>
      <c r="AN16">
        <v>2.6580730348570229E-2</v>
      </c>
      <c r="AO16">
        <v>0</v>
      </c>
      <c r="AP16">
        <v>0</v>
      </c>
      <c r="AQ16">
        <v>1.4569318768524315</v>
      </c>
      <c r="AR16">
        <v>0</v>
      </c>
      <c r="AS16">
        <v>1.2121473387601751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69.88235545815067</v>
      </c>
      <c r="BA16">
        <v>3.9183778795213118</v>
      </c>
      <c r="BB16">
        <f t="shared" si="0"/>
        <v>92.091500300906674</v>
      </c>
      <c r="BC16">
        <v>1.1616476097560977</v>
      </c>
      <c r="BD16">
        <v>0</v>
      </c>
      <c r="BE16">
        <v>0</v>
      </c>
      <c r="BF16">
        <v>1.1071329744680851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3.6629354880925211</v>
      </c>
      <c r="M17">
        <v>1.0227334202965948</v>
      </c>
      <c r="N17">
        <v>1.137556196241857</v>
      </c>
      <c r="O17">
        <v>1.2524171670655759</v>
      </c>
      <c r="P17">
        <v>2.0769750441217334</v>
      </c>
      <c r="Q17">
        <v>0.16702330444243588</v>
      </c>
      <c r="R17">
        <v>0.51118762296698006</v>
      </c>
      <c r="S17">
        <v>0.26097406687246189</v>
      </c>
      <c r="T17">
        <v>0.65748278021289919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1.817646035535379</v>
      </c>
      <c r="AC17">
        <v>1.1663389582362762</v>
      </c>
      <c r="AD17">
        <v>0</v>
      </c>
      <c r="AE17">
        <v>1.9671790936130242</v>
      </c>
      <c r="AF17">
        <v>0.27657291178772697</v>
      </c>
      <c r="AG17">
        <v>1.8341567507096637</v>
      </c>
      <c r="AH17">
        <v>0</v>
      </c>
      <c r="AI17">
        <v>0</v>
      </c>
      <c r="AJ17">
        <v>0</v>
      </c>
      <c r="AK17">
        <v>3.3553675767898139</v>
      </c>
      <c r="AL17">
        <v>0</v>
      </c>
      <c r="AM17">
        <v>0.60584902650803596</v>
      </c>
      <c r="AN17">
        <v>2.6580730348570229E-2</v>
      </c>
      <c r="AO17">
        <v>0</v>
      </c>
      <c r="AP17">
        <v>0</v>
      </c>
      <c r="AQ17">
        <v>1.4569318768524315</v>
      </c>
      <c r="AR17">
        <v>0</v>
      </c>
      <c r="AS17">
        <v>1.2121473387601751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69.88235545815067</v>
      </c>
      <c r="BA17">
        <v>3.9438471734298748</v>
      </c>
      <c r="BB17">
        <f t="shared" si="0"/>
        <v>92.761335169037423</v>
      </c>
      <c r="BC17">
        <v>1.1616476097560977</v>
      </c>
      <c r="BD17">
        <v>0</v>
      </c>
      <c r="BE17">
        <v>0</v>
      </c>
      <c r="BF17">
        <v>1.193123885106383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3.6629354880925211</v>
      </c>
      <c r="M18">
        <v>1.0227334202965948</v>
      </c>
      <c r="N18">
        <v>1.137556196241857</v>
      </c>
      <c r="O18">
        <v>1.2524171670655759</v>
      </c>
      <c r="P18">
        <v>2.0769750441217334</v>
      </c>
      <c r="Q18">
        <v>0.16702330444243588</v>
      </c>
      <c r="R18">
        <v>0.51118762296698006</v>
      </c>
      <c r="S18">
        <v>0.26097406687246189</v>
      </c>
      <c r="T18">
        <v>0.65748278021289919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1.817646035535379</v>
      </c>
      <c r="AC18">
        <v>1.1663389582362762</v>
      </c>
      <c r="AD18">
        <v>0</v>
      </c>
      <c r="AE18">
        <v>1.9671790936130242</v>
      </c>
      <c r="AF18">
        <v>0.27657291178772697</v>
      </c>
      <c r="AG18">
        <v>1.8341567507096637</v>
      </c>
      <c r="AH18">
        <v>0</v>
      </c>
      <c r="AI18">
        <v>0</v>
      </c>
      <c r="AJ18">
        <v>0</v>
      </c>
      <c r="AK18">
        <v>3.3553675767898139</v>
      </c>
      <c r="AL18">
        <v>0</v>
      </c>
      <c r="AM18">
        <v>0.60584902650803596</v>
      </c>
      <c r="AN18">
        <v>2.6580730348570229E-2</v>
      </c>
      <c r="AO18">
        <v>0</v>
      </c>
      <c r="AP18">
        <v>0</v>
      </c>
      <c r="AQ18">
        <v>1.4569318768524315</v>
      </c>
      <c r="AR18">
        <v>0</v>
      </c>
      <c r="AS18">
        <v>1.2121473387601751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69.88235545815067</v>
      </c>
      <c r="BA18">
        <v>3.9438471734298748</v>
      </c>
      <c r="BB18">
        <f t="shared" si="0"/>
        <v>92.761335169037423</v>
      </c>
      <c r="BC18">
        <v>1.1616476097560977</v>
      </c>
      <c r="BD18">
        <v>0</v>
      </c>
      <c r="BE18">
        <v>0</v>
      </c>
      <c r="BF18">
        <v>1.193123885106383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3.6629354880925211</v>
      </c>
      <c r="M19">
        <v>1.0227334202965948</v>
      </c>
      <c r="N19">
        <v>1.137556196241857</v>
      </c>
      <c r="O19">
        <v>1.2524171670655759</v>
      </c>
      <c r="P19">
        <v>2.0769750441217334</v>
      </c>
      <c r="Q19">
        <v>0.16702330444243588</v>
      </c>
      <c r="R19">
        <v>0.5113489004283277</v>
      </c>
      <c r="S19">
        <v>0.26097406687246189</v>
      </c>
      <c r="T19">
        <v>0.65748278021289919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1.817646035535379</v>
      </c>
      <c r="AC19">
        <v>1.1663389582362762</v>
      </c>
      <c r="AD19">
        <v>0</v>
      </c>
      <c r="AE19">
        <v>1.9671790936130242</v>
      </c>
      <c r="AF19">
        <v>0.27657291178772697</v>
      </c>
      <c r="AG19">
        <v>1.8341567507096637</v>
      </c>
      <c r="AH19">
        <v>0</v>
      </c>
      <c r="AI19">
        <v>0</v>
      </c>
      <c r="AJ19">
        <v>0</v>
      </c>
      <c r="AK19">
        <v>3.3553675767898139</v>
      </c>
      <c r="AL19">
        <v>0</v>
      </c>
      <c r="AM19">
        <v>0.60584902650803596</v>
      </c>
      <c r="AN19">
        <v>2.6580730348570229E-2</v>
      </c>
      <c r="AO19">
        <v>0</v>
      </c>
      <c r="AP19">
        <v>0</v>
      </c>
      <c r="AQ19">
        <v>1.4569318768524315</v>
      </c>
      <c r="AR19">
        <v>0</v>
      </c>
      <c r="AS19">
        <v>1.2121473387601751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69.898822792736368</v>
      </c>
      <c r="BA19">
        <v>3.9445422494134483</v>
      </c>
      <c r="BB19">
        <f t="shared" si="0"/>
        <v>92.777268705100894</v>
      </c>
      <c r="BC19">
        <v>1.1616476097560977</v>
      </c>
      <c r="BD19">
        <v>0</v>
      </c>
      <c r="BE19">
        <v>0</v>
      </c>
      <c r="BF19">
        <v>1.193123885106383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3.6629354880925211</v>
      </c>
      <c r="M20">
        <v>1.0227334202965948</v>
      </c>
      <c r="N20">
        <v>1.137556196241857</v>
      </c>
      <c r="O20">
        <v>1.2524171670655759</v>
      </c>
      <c r="P20">
        <v>2.0769750441217334</v>
      </c>
      <c r="Q20">
        <v>0.16702330444243588</v>
      </c>
      <c r="R20">
        <v>0.5113489004283277</v>
      </c>
      <c r="S20">
        <v>0.26097406687246189</v>
      </c>
      <c r="T20">
        <v>0.65748278021289919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1.817646035535379</v>
      </c>
      <c r="AC20">
        <v>1.1663389582362762</v>
      </c>
      <c r="AD20">
        <v>0</v>
      </c>
      <c r="AE20">
        <v>1.9671790936130242</v>
      </c>
      <c r="AF20">
        <v>0.27657291178772697</v>
      </c>
      <c r="AG20">
        <v>1.8341567507096637</v>
      </c>
      <c r="AH20">
        <v>0</v>
      </c>
      <c r="AI20">
        <v>0</v>
      </c>
      <c r="AJ20">
        <v>0</v>
      </c>
      <c r="AK20">
        <v>3.3553675767898139</v>
      </c>
      <c r="AL20">
        <v>0</v>
      </c>
      <c r="AM20">
        <v>0.60584902650803596</v>
      </c>
      <c r="AN20">
        <v>2.6580730348570229E-2</v>
      </c>
      <c r="AO20">
        <v>0</v>
      </c>
      <c r="AP20">
        <v>0</v>
      </c>
      <c r="AQ20">
        <v>1.4569318768524315</v>
      </c>
      <c r="AR20">
        <v>0</v>
      </c>
      <c r="AS20">
        <v>1.2121473387601751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69.899902943018148</v>
      </c>
      <c r="BA20">
        <v>3.9445873996952265</v>
      </c>
      <c r="BB20">
        <f t="shared" si="0"/>
        <v>92.778303705100896</v>
      </c>
      <c r="BC20">
        <v>1.1616476097560977</v>
      </c>
      <c r="BD20">
        <v>0</v>
      </c>
      <c r="BE20">
        <v>0</v>
      </c>
      <c r="BF20">
        <v>1.193123885106383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3.6629354880925211</v>
      </c>
      <c r="M21">
        <v>1.0227334202965948</v>
      </c>
      <c r="N21">
        <v>1.137556196241857</v>
      </c>
      <c r="O21">
        <v>1.2524171670655759</v>
      </c>
      <c r="P21">
        <v>2.0769750441217334</v>
      </c>
      <c r="Q21">
        <v>0.16695834117875447</v>
      </c>
      <c r="R21">
        <v>0.5113489004283277</v>
      </c>
      <c r="S21">
        <v>0.2608491849647141</v>
      </c>
      <c r="T21">
        <v>0.65391075732752335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1.817646035535379</v>
      </c>
      <c r="AC21">
        <v>1.1663389582362762</v>
      </c>
      <c r="AD21">
        <v>0</v>
      </c>
      <c r="AE21">
        <v>1.9671790936130242</v>
      </c>
      <c r="AF21">
        <v>0.27657291178772697</v>
      </c>
      <c r="AG21">
        <v>1.8341567507096637</v>
      </c>
      <c r="AH21">
        <v>0.46870920131496546</v>
      </c>
      <c r="AI21">
        <v>0.12776772761427677</v>
      </c>
      <c r="AJ21">
        <v>0</v>
      </c>
      <c r="AK21">
        <v>3.3553675767898139</v>
      </c>
      <c r="AL21">
        <v>0</v>
      </c>
      <c r="AM21">
        <v>0.60584902650803596</v>
      </c>
      <c r="AN21">
        <v>2.7091868566061356E-2</v>
      </c>
      <c r="AO21">
        <v>0</v>
      </c>
      <c r="AP21">
        <v>0</v>
      </c>
      <c r="AQ21">
        <v>1.4569318768524315</v>
      </c>
      <c r="AR21">
        <v>0</v>
      </c>
      <c r="AS21">
        <v>1.2121473387601751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69.87820809851803</v>
      </c>
      <c r="BA21">
        <v>3.9684774103170781</v>
      </c>
      <c r="BB21">
        <f t="shared" si="0"/>
        <v>93.510691906211719</v>
      </c>
      <c r="BC21">
        <v>1.1616476097560977</v>
      </c>
      <c r="BD21">
        <v>0</v>
      </c>
      <c r="BE21">
        <v>0.18474685714285716</v>
      </c>
      <c r="BF21">
        <v>1.193123885106383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3.6629354880925211</v>
      </c>
      <c r="M22">
        <v>1.0227334202965948</v>
      </c>
      <c r="N22">
        <v>1.137556196241857</v>
      </c>
      <c r="O22">
        <v>1.2524171670655759</v>
      </c>
      <c r="P22">
        <v>2.0769750441217334</v>
      </c>
      <c r="Q22">
        <v>0.16695834117875447</v>
      </c>
      <c r="R22">
        <v>0.5113489004283277</v>
      </c>
      <c r="S22">
        <v>0.2608491849647141</v>
      </c>
      <c r="T22">
        <v>0.65391075732752335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1.817646035535379</v>
      </c>
      <c r="AC22">
        <v>1.1663389582362762</v>
      </c>
      <c r="AD22">
        <v>0</v>
      </c>
      <c r="AE22">
        <v>1.9671790936130242</v>
      </c>
      <c r="AF22">
        <v>0.27657291178772697</v>
      </c>
      <c r="AG22">
        <v>1.8341567507096637</v>
      </c>
      <c r="AH22">
        <v>1.052465230745147</v>
      </c>
      <c r="AI22">
        <v>0.30664260738885402</v>
      </c>
      <c r="AJ22">
        <v>0</v>
      </c>
      <c r="AK22">
        <v>3.3553675767898139</v>
      </c>
      <c r="AL22">
        <v>0</v>
      </c>
      <c r="AM22">
        <v>0.60584902650803596</v>
      </c>
      <c r="AN22">
        <v>2.7091868566061356E-2</v>
      </c>
      <c r="AO22">
        <v>0</v>
      </c>
      <c r="AP22">
        <v>0</v>
      </c>
      <c r="AQ22">
        <v>0.97128793441870176</v>
      </c>
      <c r="AR22">
        <v>0</v>
      </c>
      <c r="AS22">
        <v>1.2121473387601751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69.87820809851803</v>
      </c>
      <c r="BA22">
        <v>3.9800554655281069</v>
      </c>
      <c r="BB22">
        <f t="shared" si="0"/>
        <v>94.01671631169269</v>
      </c>
      <c r="BC22">
        <v>1.1616476097560977</v>
      </c>
      <c r="BD22">
        <v>0</v>
      </c>
      <c r="BE22">
        <v>0.4253623510638298</v>
      </c>
      <c r="BF22">
        <v>1.193123885106383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3.6629354880925211</v>
      </c>
      <c r="M23">
        <v>1.0227334202965948</v>
      </c>
      <c r="N23">
        <v>1.137556196241857</v>
      </c>
      <c r="O23">
        <v>1.2524171670655759</v>
      </c>
      <c r="P23">
        <v>2.0769750441217334</v>
      </c>
      <c r="Q23">
        <v>0.15657276632368816</v>
      </c>
      <c r="R23">
        <v>0.51137474570375019</v>
      </c>
      <c r="S23">
        <v>0.2608491849647141</v>
      </c>
      <c r="T23">
        <v>0.65391075732752335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1.817646035535379</v>
      </c>
      <c r="AC23">
        <v>1.1663389582362762</v>
      </c>
      <c r="AD23">
        <v>0</v>
      </c>
      <c r="AE23">
        <v>1.9671790936130242</v>
      </c>
      <c r="AF23">
        <v>0.27657291178772697</v>
      </c>
      <c r="AG23">
        <v>1.8341567507096637</v>
      </c>
      <c r="AH23">
        <v>1.5786978569192234</v>
      </c>
      <c r="AI23">
        <v>1.9931771008140262</v>
      </c>
      <c r="AJ23">
        <v>0</v>
      </c>
      <c r="AK23">
        <v>3.3553675767898139</v>
      </c>
      <c r="AL23">
        <v>0</v>
      </c>
      <c r="AM23">
        <v>0.60584902650803596</v>
      </c>
      <c r="AN23">
        <v>2.7091868566061356E-2</v>
      </c>
      <c r="AO23">
        <v>0</v>
      </c>
      <c r="AP23">
        <v>0</v>
      </c>
      <c r="AQ23">
        <v>0</v>
      </c>
      <c r="AR23">
        <v>0</v>
      </c>
      <c r="AS23">
        <v>1.2121473387601751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69.87820809851803</v>
      </c>
      <c r="BA23">
        <v>4.0315162587722249</v>
      </c>
      <c r="BB23">
        <f t="shared" si="0"/>
        <v>95.414243715184227</v>
      </c>
      <c r="BC23">
        <v>1.1616476097560977</v>
      </c>
      <c r="BD23">
        <v>0</v>
      </c>
      <c r="BE23">
        <v>0.64323109219858143</v>
      </c>
      <c r="BF23">
        <v>1.193123885106383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3.6629354880925211</v>
      </c>
      <c r="M24">
        <v>1.0227334202965948</v>
      </c>
      <c r="N24">
        <v>1.137556196241857</v>
      </c>
      <c r="O24">
        <v>1.2524171670655759</v>
      </c>
      <c r="P24">
        <v>2.0769750441217334</v>
      </c>
      <c r="Q24">
        <v>0.16707286861555373</v>
      </c>
      <c r="R24">
        <v>0.51142903442139342</v>
      </c>
      <c r="S24">
        <v>0.26105235215284184</v>
      </c>
      <c r="T24">
        <v>0.65391075732752335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1.817646035535379</v>
      </c>
      <c r="AC24">
        <v>1.1663389582362762</v>
      </c>
      <c r="AD24">
        <v>6.6425280807764553E-2</v>
      </c>
      <c r="AE24">
        <v>1.9671790936130242</v>
      </c>
      <c r="AF24">
        <v>0.27657291178772697</v>
      </c>
      <c r="AG24">
        <v>1.8341567507096637</v>
      </c>
      <c r="AH24">
        <v>2.1049304614902939</v>
      </c>
      <c r="AI24">
        <v>1.9931771008140262</v>
      </c>
      <c r="AJ24">
        <v>0</v>
      </c>
      <c r="AK24">
        <v>3.3553675767898139</v>
      </c>
      <c r="AL24">
        <v>0</v>
      </c>
      <c r="AM24">
        <v>0.60584902650803596</v>
      </c>
      <c r="AN24">
        <v>2.7091868566061356E-2</v>
      </c>
      <c r="AO24">
        <v>0</v>
      </c>
      <c r="AP24">
        <v>0</v>
      </c>
      <c r="AQ24">
        <v>0</v>
      </c>
      <c r="AR24">
        <v>0</v>
      </c>
      <c r="AS24">
        <v>1.2121473387601751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69.87820809851803</v>
      </c>
      <c r="BA24">
        <v>4.0567390243137211</v>
      </c>
      <c r="BB24">
        <f t="shared" si="0"/>
        <v>96.199930003148296</v>
      </c>
      <c r="BC24">
        <v>1.1616476097560977</v>
      </c>
      <c r="BD24">
        <v>0</v>
      </c>
      <c r="BE24">
        <v>0.8507247021276596</v>
      </c>
      <c r="BF24">
        <v>1.193123885106383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3.6629892918488216</v>
      </c>
      <c r="M25">
        <v>1.0227334202965948</v>
      </c>
      <c r="N25">
        <v>1.137556196241857</v>
      </c>
      <c r="O25">
        <v>1.2524171670655759</v>
      </c>
      <c r="P25">
        <v>2.0769750441217334</v>
      </c>
      <c r="Q25">
        <v>0.16704791824930704</v>
      </c>
      <c r="R25">
        <v>0.51142903442139342</v>
      </c>
      <c r="S25">
        <v>0.26088087753215605</v>
      </c>
      <c r="T25">
        <v>0.65355769808116237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1.817646035535379</v>
      </c>
      <c r="AC25">
        <v>1.1663389582362762</v>
      </c>
      <c r="AD25">
        <v>0.35256496333750786</v>
      </c>
      <c r="AE25">
        <v>1.9671790936130242</v>
      </c>
      <c r="AF25">
        <v>0.27657291178772697</v>
      </c>
      <c r="AG25">
        <v>1.8341567507096637</v>
      </c>
      <c r="AH25">
        <v>2.1049304614902939</v>
      </c>
      <c r="AI25">
        <v>1.9931771008140262</v>
      </c>
      <c r="AJ25">
        <v>0</v>
      </c>
      <c r="AK25">
        <v>3.3553675767898139</v>
      </c>
      <c r="AL25">
        <v>0</v>
      </c>
      <c r="AM25">
        <v>0.60584902650803596</v>
      </c>
      <c r="AN25">
        <v>2.7091868566061356E-2</v>
      </c>
      <c r="AO25">
        <v>0</v>
      </c>
      <c r="AP25">
        <v>0</v>
      </c>
      <c r="AQ25">
        <v>0</v>
      </c>
      <c r="AR25">
        <v>0</v>
      </c>
      <c r="AS25">
        <v>1.2121473387601751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68.051867042371114</v>
      </c>
      <c r="BA25">
        <v>3.9923378874525812</v>
      </c>
      <c r="BB25">
        <f t="shared" si="0"/>
        <v>94.723634085915265</v>
      </c>
      <c r="BC25">
        <v>1.1616476097560977</v>
      </c>
      <c r="BD25">
        <v>0</v>
      </c>
      <c r="BE25">
        <v>0.8507247021276596</v>
      </c>
      <c r="BF25">
        <v>1.193123885106383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3.6629892918488216</v>
      </c>
      <c r="M26">
        <v>1.0227334202965948</v>
      </c>
      <c r="N26">
        <v>1.137556196241857</v>
      </c>
      <c r="O26">
        <v>1.2524171670655759</v>
      </c>
      <c r="P26">
        <v>2.0769750441217334</v>
      </c>
      <c r="Q26">
        <v>0.16696404223020972</v>
      </c>
      <c r="R26">
        <v>0.51142903442139342</v>
      </c>
      <c r="S26">
        <v>0.26083117593630878</v>
      </c>
      <c r="T26">
        <v>0.65355769808116237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1.817646035535379</v>
      </c>
      <c r="AC26">
        <v>1.1663389582362762</v>
      </c>
      <c r="AD26">
        <v>0.70512988976205382</v>
      </c>
      <c r="AE26">
        <v>1.9671790936130242</v>
      </c>
      <c r="AF26">
        <v>0.27657291178772697</v>
      </c>
      <c r="AG26">
        <v>1.8341567507096637</v>
      </c>
      <c r="AH26">
        <v>1.9174467896055101</v>
      </c>
      <c r="AI26">
        <v>1.9931771008140262</v>
      </c>
      <c r="AJ26">
        <v>0</v>
      </c>
      <c r="AK26">
        <v>3.3553675767898139</v>
      </c>
      <c r="AL26">
        <v>0</v>
      </c>
      <c r="AM26">
        <v>0.60584902650803596</v>
      </c>
      <c r="AN26">
        <v>2.7091868566061356E-2</v>
      </c>
      <c r="AO26">
        <v>0</v>
      </c>
      <c r="AP26">
        <v>0</v>
      </c>
      <c r="AQ26">
        <v>0</v>
      </c>
      <c r="AR26">
        <v>0</v>
      </c>
      <c r="AS26">
        <v>1.2121473387601751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68.104048215403878</v>
      </c>
      <c r="BA26">
        <v>4.0014138733808053</v>
      </c>
      <c r="BB26">
        <f t="shared" si="0"/>
        <v>94.858932423255538</v>
      </c>
      <c r="BC26">
        <v>1.1616476097560977</v>
      </c>
      <c r="BD26">
        <v>0</v>
      </c>
      <c r="BE26">
        <v>0.77797017543859648</v>
      </c>
      <c r="BF26">
        <v>1.193123885106383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3.6629892918488216</v>
      </c>
      <c r="M27">
        <v>1.0227334202965948</v>
      </c>
      <c r="N27">
        <v>1.137556196241857</v>
      </c>
      <c r="O27">
        <v>1.2524171670655759</v>
      </c>
      <c r="P27">
        <v>2.0769750441217334</v>
      </c>
      <c r="Q27">
        <v>0.16696404223020972</v>
      </c>
      <c r="R27">
        <v>0.51142903442139342</v>
      </c>
      <c r="S27">
        <v>0.26083117593630878</v>
      </c>
      <c r="T27">
        <v>0.65351806898208109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1.817646035535379</v>
      </c>
      <c r="AC27">
        <v>1.0220733091358798</v>
      </c>
      <c r="AD27">
        <v>1.0576948530995616</v>
      </c>
      <c r="AE27">
        <v>1.9671790936130242</v>
      </c>
      <c r="AF27">
        <v>0.27657291178772697</v>
      </c>
      <c r="AG27">
        <v>1.8341567507096637</v>
      </c>
      <c r="AH27">
        <v>1.8109219799624294</v>
      </c>
      <c r="AI27">
        <v>1.9931771008140262</v>
      </c>
      <c r="AJ27">
        <v>0</v>
      </c>
      <c r="AK27">
        <v>3.3553675767898139</v>
      </c>
      <c r="AL27">
        <v>0</v>
      </c>
      <c r="AM27">
        <v>0.60584902650803596</v>
      </c>
      <c r="AN27">
        <v>2.7091868566061356E-2</v>
      </c>
      <c r="AO27">
        <v>0</v>
      </c>
      <c r="AP27">
        <v>0</v>
      </c>
      <c r="AQ27">
        <v>0</v>
      </c>
      <c r="AR27">
        <v>0</v>
      </c>
      <c r="AS27">
        <v>1.2121473387601751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69.951261740763897</v>
      </c>
      <c r="BA27">
        <v>4.0828799165365464</v>
      </c>
      <c r="BB27">
        <f t="shared" si="0"/>
        <v>96.687036878808115</v>
      </c>
      <c r="BC27">
        <v>1.1616476097560977</v>
      </c>
      <c r="BD27">
        <v>0</v>
      </c>
      <c r="BE27">
        <v>0.73859227329192545</v>
      </c>
      <c r="BF27">
        <v>1.193123885106383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3.6629892918488216</v>
      </c>
      <c r="M28">
        <v>1.0227334202965948</v>
      </c>
      <c r="N28">
        <v>1.137556196241857</v>
      </c>
      <c r="O28">
        <v>1.2524171670655759</v>
      </c>
      <c r="P28">
        <v>2.0769750441217334</v>
      </c>
      <c r="Q28">
        <v>0.16704791824930704</v>
      </c>
      <c r="R28">
        <v>0.51142903442139342</v>
      </c>
      <c r="S28">
        <v>0.26088087753215605</v>
      </c>
      <c r="T28">
        <v>0.65351806898208109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1.817646035535379</v>
      </c>
      <c r="AC28">
        <v>1.0220733091358798</v>
      </c>
      <c r="AD28">
        <v>1.0576948530995616</v>
      </c>
      <c r="AE28">
        <v>1.9671790936130242</v>
      </c>
      <c r="AF28">
        <v>0.27657291178772697</v>
      </c>
      <c r="AG28">
        <v>1.8341567507096637</v>
      </c>
      <c r="AH28">
        <v>2.1049304614902939</v>
      </c>
      <c r="AI28">
        <v>1.3287847338760175</v>
      </c>
      <c r="AJ28">
        <v>0</v>
      </c>
      <c r="AK28">
        <v>3.3553675767898139</v>
      </c>
      <c r="AL28">
        <v>0</v>
      </c>
      <c r="AM28">
        <v>0.60584902650803596</v>
      </c>
      <c r="AN28">
        <v>2.7091868566061356E-2</v>
      </c>
      <c r="AO28">
        <v>0</v>
      </c>
      <c r="AP28">
        <v>0</v>
      </c>
      <c r="AQ28">
        <v>0</v>
      </c>
      <c r="AR28">
        <v>0</v>
      </c>
      <c r="AS28">
        <v>1.2121473387601751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69.951261740763897</v>
      </c>
      <c r="BA28">
        <v>4.067403453670706</v>
      </c>
      <c r="BB28">
        <f t="shared" si="0"/>
        <v>96.444395462714482</v>
      </c>
      <c r="BC28">
        <v>1.1616476097560977</v>
      </c>
      <c r="BD28">
        <v>0</v>
      </c>
      <c r="BE28">
        <v>0.8507247021276596</v>
      </c>
      <c r="BF28">
        <v>1.193123885106383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3.6629892918488216</v>
      </c>
      <c r="M29">
        <v>1.0227334202965948</v>
      </c>
      <c r="N29">
        <v>1.137556196241857</v>
      </c>
      <c r="O29">
        <v>1.2524171670655759</v>
      </c>
      <c r="P29">
        <v>2.0769750441217334</v>
      </c>
      <c r="Q29">
        <v>0.16704791824930704</v>
      </c>
      <c r="R29">
        <v>0.51140849183481751</v>
      </c>
      <c r="S29">
        <v>0.26088087753215605</v>
      </c>
      <c r="T29">
        <v>0.65351806898208109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1.817646035535379</v>
      </c>
      <c r="AC29">
        <v>1.1663389582362762</v>
      </c>
      <c r="AD29">
        <v>1.0576948530995616</v>
      </c>
      <c r="AE29">
        <v>1.9671790936130242</v>
      </c>
      <c r="AF29">
        <v>0.27657291178772697</v>
      </c>
      <c r="AG29">
        <v>1.8341567507096637</v>
      </c>
      <c r="AH29">
        <v>1.5786978569192234</v>
      </c>
      <c r="AI29">
        <v>0.30664260738885402</v>
      </c>
      <c r="AJ29">
        <v>0</v>
      </c>
      <c r="AK29">
        <v>3.3553675767898139</v>
      </c>
      <c r="AL29">
        <v>0</v>
      </c>
      <c r="AM29">
        <v>0.60584902650803596</v>
      </c>
      <c r="AN29">
        <v>2.7091868566061356E-2</v>
      </c>
      <c r="AO29">
        <v>0</v>
      </c>
      <c r="AP29">
        <v>0</v>
      </c>
      <c r="AQ29">
        <v>0</v>
      </c>
      <c r="AR29">
        <v>0</v>
      </c>
      <c r="AS29">
        <v>1.2121473387601751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68.124920684616981</v>
      </c>
      <c r="BA29">
        <v>3.9323697792178058</v>
      </c>
      <c r="BB29">
        <f t="shared" si="0"/>
        <v>93.141464846546981</v>
      </c>
      <c r="BC29">
        <v>1.1616476097560977</v>
      </c>
      <c r="BD29">
        <v>0</v>
      </c>
      <c r="BE29">
        <v>0.64323109219858143</v>
      </c>
      <c r="BF29">
        <v>1.193123885106383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3.7050983745180708</v>
      </c>
      <c r="M30">
        <v>1.0227334202965948</v>
      </c>
      <c r="N30">
        <v>1.137556196241857</v>
      </c>
      <c r="O30">
        <v>1.2524171670655759</v>
      </c>
      <c r="P30">
        <v>2.0769750441217334</v>
      </c>
      <c r="Q30">
        <v>0.16704791824930704</v>
      </c>
      <c r="R30">
        <v>0.53224796493425175</v>
      </c>
      <c r="S30">
        <v>0.26088087753215605</v>
      </c>
      <c r="T30">
        <v>0.65355769808116237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1.817646035535379</v>
      </c>
      <c r="AC30">
        <v>1.1663389582362762</v>
      </c>
      <c r="AD30">
        <v>1.0576948530995616</v>
      </c>
      <c r="AE30">
        <v>1.9671790936130242</v>
      </c>
      <c r="AF30">
        <v>0.27657291178772697</v>
      </c>
      <c r="AG30">
        <v>1.8341567507096637</v>
      </c>
      <c r="AH30">
        <v>1.052465230745147</v>
      </c>
      <c r="AI30">
        <v>0.12776772761427677</v>
      </c>
      <c r="AJ30">
        <v>0</v>
      </c>
      <c r="AK30">
        <v>3.3553675767898139</v>
      </c>
      <c r="AL30">
        <v>0</v>
      </c>
      <c r="AM30">
        <v>0.60584902650803596</v>
      </c>
      <c r="AN30">
        <v>2.7091868566061356E-2</v>
      </c>
      <c r="AO30">
        <v>0</v>
      </c>
      <c r="AP30">
        <v>0</v>
      </c>
      <c r="AQ30">
        <v>0</v>
      </c>
      <c r="AR30">
        <v>0</v>
      </c>
      <c r="AS30">
        <v>1.2121473387601751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66.705592778125649</v>
      </c>
      <c r="BA30">
        <v>3.8462012851052911</v>
      </c>
      <c r="BB30">
        <f t="shared" si="0"/>
        <v>90.969066754931234</v>
      </c>
      <c r="BC30">
        <v>1.1616476097560977</v>
      </c>
      <c r="BD30">
        <v>0</v>
      </c>
      <c r="BE30">
        <v>0.44611173404255322</v>
      </c>
      <c r="BF30">
        <v>1.193123885106383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3.7046390807622802</v>
      </c>
      <c r="M31">
        <v>1.0227334202965948</v>
      </c>
      <c r="N31">
        <v>1.137556196241857</v>
      </c>
      <c r="O31">
        <v>1.2524171670655759</v>
      </c>
      <c r="P31">
        <v>2.0769750441217334</v>
      </c>
      <c r="Q31">
        <v>0.16704791824930704</v>
      </c>
      <c r="R31">
        <v>0.53215879193851368</v>
      </c>
      <c r="S31">
        <v>0.26088087753215605</v>
      </c>
      <c r="T31">
        <v>0.65355769808116237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1.817646035535379</v>
      </c>
      <c r="AC31">
        <v>1.1663389582362762</v>
      </c>
      <c r="AD31">
        <v>1.0576948530995616</v>
      </c>
      <c r="AE31">
        <v>1.9671790936130242</v>
      </c>
      <c r="AF31">
        <v>0.27657291178772697</v>
      </c>
      <c r="AG31">
        <v>1.8341567507096637</v>
      </c>
      <c r="AH31">
        <v>0.48788368346900424</v>
      </c>
      <c r="AI31">
        <v>0</v>
      </c>
      <c r="AJ31">
        <v>0</v>
      </c>
      <c r="AK31">
        <v>3.3553675767898139</v>
      </c>
      <c r="AL31">
        <v>0</v>
      </c>
      <c r="AM31">
        <v>0.60584902650803596</v>
      </c>
      <c r="AN31">
        <v>2.7091868566061356E-2</v>
      </c>
      <c r="AO31">
        <v>0</v>
      </c>
      <c r="AP31">
        <v>0</v>
      </c>
      <c r="AQ31">
        <v>0</v>
      </c>
      <c r="AR31">
        <v>0</v>
      </c>
      <c r="AS31">
        <v>1.2121473387601751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69.909516802337691</v>
      </c>
      <c r="BA31">
        <v>3.9511621837167219</v>
      </c>
      <c r="BB31">
        <f t="shared" si="0"/>
        <v>93.134600404847362</v>
      </c>
      <c r="BC31">
        <v>1.1616476097560977</v>
      </c>
      <c r="BD31">
        <v>0</v>
      </c>
      <c r="BE31">
        <v>0.20558000000000004</v>
      </c>
      <c r="BF31">
        <v>1.193123885106383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3.7046390807622802</v>
      </c>
      <c r="M32">
        <v>1.0227334202965948</v>
      </c>
      <c r="N32">
        <v>1.137556196241857</v>
      </c>
      <c r="O32">
        <v>1.2524171670655759</v>
      </c>
      <c r="P32">
        <v>2.0769750441217334</v>
      </c>
      <c r="Q32">
        <v>0.1670459476875765</v>
      </c>
      <c r="R32">
        <v>0.53215879193851368</v>
      </c>
      <c r="S32">
        <v>0.260800990493539</v>
      </c>
      <c r="T32">
        <v>0.65355769808116237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1.817646035535379</v>
      </c>
      <c r="AC32">
        <v>1.1663389582362762</v>
      </c>
      <c r="AD32">
        <v>1.0576948530995616</v>
      </c>
      <c r="AE32">
        <v>1.9671790936130242</v>
      </c>
      <c r="AF32">
        <v>0.27657291178772697</v>
      </c>
      <c r="AG32">
        <v>1.8341567507096637</v>
      </c>
      <c r="AH32">
        <v>0.42609928177833439</v>
      </c>
      <c r="AI32">
        <v>0</v>
      </c>
      <c r="AJ32">
        <v>0</v>
      </c>
      <c r="AK32">
        <v>3.3553675767898139</v>
      </c>
      <c r="AL32">
        <v>0</v>
      </c>
      <c r="AM32">
        <v>0.60584902650803596</v>
      </c>
      <c r="AN32">
        <v>2.7091868566061356E-2</v>
      </c>
      <c r="AO32">
        <v>0</v>
      </c>
      <c r="AP32">
        <v>0</v>
      </c>
      <c r="AQ32">
        <v>0</v>
      </c>
      <c r="AR32">
        <v>0</v>
      </c>
      <c r="AS32">
        <v>1.2121473387601751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69.909516802337691</v>
      </c>
      <c r="BA32">
        <v>3.9485761740783571</v>
      </c>
      <c r="BB32">
        <f t="shared" si="0"/>
        <v>93.057196418352603</v>
      </c>
      <c r="BC32">
        <v>1.1616476097560977</v>
      </c>
      <c r="BD32">
        <v>0</v>
      </c>
      <c r="BE32">
        <v>0.18745626315789474</v>
      </c>
      <c r="BF32">
        <v>1.193123885106383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0.27133840528022396</v>
      </c>
      <c r="L33">
        <v>3.6629892918488216</v>
      </c>
      <c r="M33">
        <v>1.0227334202965948</v>
      </c>
      <c r="N33">
        <v>1.137556196241857</v>
      </c>
      <c r="O33">
        <v>1.2524171670655759</v>
      </c>
      <c r="P33">
        <v>2.0769750441217334</v>
      </c>
      <c r="Q33">
        <v>0.1670459476875765</v>
      </c>
      <c r="R33">
        <v>0.51140849183481751</v>
      </c>
      <c r="S33">
        <v>0.26092969107248259</v>
      </c>
      <c r="T33">
        <v>0.65475017369897326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1.817646035535379</v>
      </c>
      <c r="AC33">
        <v>1.1663389582362762</v>
      </c>
      <c r="AD33">
        <v>1.0576948530995616</v>
      </c>
      <c r="AE33">
        <v>1.9671790936130242</v>
      </c>
      <c r="AF33">
        <v>0.27657291178772697</v>
      </c>
      <c r="AG33">
        <v>1.8341567507096637</v>
      </c>
      <c r="AH33">
        <v>0.42609928177833439</v>
      </c>
      <c r="AI33">
        <v>0</v>
      </c>
      <c r="AJ33">
        <v>0</v>
      </c>
      <c r="AK33">
        <v>3.3553675767898139</v>
      </c>
      <c r="AL33">
        <v>0</v>
      </c>
      <c r="AM33">
        <v>0.60584902650803596</v>
      </c>
      <c r="AN33">
        <v>2.7091868566061356E-2</v>
      </c>
      <c r="AO33">
        <v>0</v>
      </c>
      <c r="AP33">
        <v>0</v>
      </c>
      <c r="AQ33">
        <v>0</v>
      </c>
      <c r="AR33">
        <v>0</v>
      </c>
      <c r="AS33">
        <v>1.2121473387601751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70.076700062617405</v>
      </c>
      <c r="BA33">
        <v>3.9643532811428761</v>
      </c>
      <c r="BB33">
        <f t="shared" si="0"/>
        <v>93.418862064027607</v>
      </c>
      <c r="BC33">
        <v>1.1616476097560977</v>
      </c>
      <c r="BD33">
        <v>0</v>
      </c>
      <c r="BE33">
        <v>0.18745626315789474</v>
      </c>
      <c r="BF33">
        <v>1.193123885106383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0.27133840528022396</v>
      </c>
      <c r="L34">
        <v>3.7155221974319432</v>
      </c>
      <c r="M34">
        <v>1.0227334202965948</v>
      </c>
      <c r="N34">
        <v>1.137556196241857</v>
      </c>
      <c r="O34">
        <v>1.2524171670655759</v>
      </c>
      <c r="P34">
        <v>2.0769750441217334</v>
      </c>
      <c r="Q34">
        <v>0.1670459476875765</v>
      </c>
      <c r="R34">
        <v>0.53224898436079737</v>
      </c>
      <c r="S34">
        <v>0.26092969107248259</v>
      </c>
      <c r="T34">
        <v>0.65475017369897326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1.817646035535379</v>
      </c>
      <c r="AC34">
        <v>1.1663389582362762</v>
      </c>
      <c r="AD34">
        <v>1.0576948530995616</v>
      </c>
      <c r="AE34">
        <v>1.9671790936130242</v>
      </c>
      <c r="AF34">
        <v>0.27657291178772697</v>
      </c>
      <c r="AG34">
        <v>1.8341567507096637</v>
      </c>
      <c r="AH34">
        <v>0.42609928177833439</v>
      </c>
      <c r="AI34">
        <v>0</v>
      </c>
      <c r="AJ34">
        <v>0</v>
      </c>
      <c r="AK34">
        <v>3.3553675767898139</v>
      </c>
      <c r="AL34">
        <v>0</v>
      </c>
      <c r="AM34">
        <v>0.60584902650803596</v>
      </c>
      <c r="AN34">
        <v>2.7091868566061356E-2</v>
      </c>
      <c r="AO34">
        <v>0</v>
      </c>
      <c r="AP34">
        <v>0</v>
      </c>
      <c r="AQ34">
        <v>0</v>
      </c>
      <c r="AR34">
        <v>0</v>
      </c>
      <c r="AS34">
        <v>1.2121473387601751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70.077318931329543</v>
      </c>
      <c r="BA34">
        <v>3.9674461578959939</v>
      </c>
      <c r="BB34">
        <f t="shared" si="0"/>
        <v>93.489761454095728</v>
      </c>
      <c r="BC34">
        <v>1.1616476097560977</v>
      </c>
      <c r="BD34">
        <v>0</v>
      </c>
      <c r="BE34">
        <v>0.18745626315789474</v>
      </c>
      <c r="BF34">
        <v>1.193123885106383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0.59485986916856004</v>
      </c>
      <c r="L35">
        <v>3.7050315964146945</v>
      </c>
      <c r="M35">
        <v>1.0227334202965948</v>
      </c>
      <c r="N35">
        <v>1.137556196241857</v>
      </c>
      <c r="O35">
        <v>1.2524171670655759</v>
      </c>
      <c r="P35">
        <v>2.0769750441217334</v>
      </c>
      <c r="Q35">
        <v>0.16699350409855993</v>
      </c>
      <c r="R35">
        <v>0.53224796493425175</v>
      </c>
      <c r="S35">
        <v>0.26080602465256303</v>
      </c>
      <c r="T35">
        <v>0.65335594994038471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1.817646035535379</v>
      </c>
      <c r="AC35">
        <v>0.77677568745147152</v>
      </c>
      <c r="AD35">
        <v>1.0576948530995616</v>
      </c>
      <c r="AE35">
        <v>1.9671790936130242</v>
      </c>
      <c r="AF35">
        <v>0.27657291178772697</v>
      </c>
      <c r="AG35">
        <v>1.8341567507096637</v>
      </c>
      <c r="AH35">
        <v>0.42609928177833439</v>
      </c>
      <c r="AI35">
        <v>0</v>
      </c>
      <c r="AJ35">
        <v>0</v>
      </c>
      <c r="AK35">
        <v>3.3553675767898139</v>
      </c>
      <c r="AL35">
        <v>0</v>
      </c>
      <c r="AM35">
        <v>0.60584902650803596</v>
      </c>
      <c r="AN35">
        <v>2.7091868566061356E-2</v>
      </c>
      <c r="AO35">
        <v>0</v>
      </c>
      <c r="AP35">
        <v>0</v>
      </c>
      <c r="AQ35">
        <v>0</v>
      </c>
      <c r="AR35">
        <v>0</v>
      </c>
      <c r="AS35">
        <v>1.2121473387601751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79.344695261949482</v>
      </c>
      <c r="BA35">
        <v>4.3515577513016037</v>
      </c>
      <c r="BB35">
        <f t="shared" si="0"/>
        <v>102.28450819336017</v>
      </c>
      <c r="BC35">
        <v>1.1616476097560977</v>
      </c>
      <c r="BD35">
        <v>0</v>
      </c>
      <c r="BE35">
        <v>0.1770420263157895</v>
      </c>
      <c r="BF35">
        <v>1.193123885106383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0.59485986916856004</v>
      </c>
      <c r="L36">
        <v>3.7050315964146945</v>
      </c>
      <c r="M36">
        <v>1.0227334202965948</v>
      </c>
      <c r="N36">
        <v>1.137556196241857</v>
      </c>
      <c r="O36">
        <v>1.2524171670655759</v>
      </c>
      <c r="P36">
        <v>2.0769750441217334</v>
      </c>
      <c r="Q36">
        <v>0.16699350409855993</v>
      </c>
      <c r="R36">
        <v>0.53224796493425175</v>
      </c>
      <c r="S36">
        <v>0.26080602465256303</v>
      </c>
      <c r="T36">
        <v>0.65335594994038471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1.2080846026090586</v>
      </c>
      <c r="AC36">
        <v>0.77677568745147152</v>
      </c>
      <c r="AD36">
        <v>1.0576948530995616</v>
      </c>
      <c r="AE36">
        <v>1.9671790936130242</v>
      </c>
      <c r="AF36">
        <v>0.27657291178772697</v>
      </c>
      <c r="AG36">
        <v>1.8341567507096637</v>
      </c>
      <c r="AH36">
        <v>0</v>
      </c>
      <c r="AI36">
        <v>0</v>
      </c>
      <c r="AJ36">
        <v>0</v>
      </c>
      <c r="AK36">
        <v>3.3553675767898139</v>
      </c>
      <c r="AL36">
        <v>0</v>
      </c>
      <c r="AM36">
        <v>0.60584902650803596</v>
      </c>
      <c r="AN36">
        <v>2.7091868566061356E-2</v>
      </c>
      <c r="AO36">
        <v>0</v>
      </c>
      <c r="AP36">
        <v>0</v>
      </c>
      <c r="AQ36">
        <v>0</v>
      </c>
      <c r="AR36">
        <v>0</v>
      </c>
      <c r="AS36">
        <v>1.2121473387601751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82.392075767063218</v>
      </c>
      <c r="BA36">
        <v>4.4356476385406971</v>
      </c>
      <c r="BB36">
        <f t="shared" si="0"/>
        <v>104.03509607021437</v>
      </c>
      <c r="BC36">
        <v>1.1616476097560977</v>
      </c>
      <c r="BD36">
        <v>0</v>
      </c>
      <c r="BE36">
        <v>0</v>
      </c>
      <c r="BF36">
        <v>1.193123885106383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0.59485986916856004</v>
      </c>
      <c r="L37">
        <v>3.7050315964146945</v>
      </c>
      <c r="M37">
        <v>1.0227334202965948</v>
      </c>
      <c r="N37">
        <v>1.137556196241857</v>
      </c>
      <c r="O37">
        <v>1.2524171670655759</v>
      </c>
      <c r="P37">
        <v>2.0769750441217334</v>
      </c>
      <c r="Q37">
        <v>0.16699350409855993</v>
      </c>
      <c r="R37">
        <v>0.53224796493425175</v>
      </c>
      <c r="S37">
        <v>0.26080602465256303</v>
      </c>
      <c r="T37">
        <v>0.65335594994038471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1.2080846026090586</v>
      </c>
      <c r="AC37">
        <v>0.77677568745147152</v>
      </c>
      <c r="AD37">
        <v>0.70512988976205382</v>
      </c>
      <c r="AE37">
        <v>1.9671790936130242</v>
      </c>
      <c r="AF37">
        <v>0.27657291178772697</v>
      </c>
      <c r="AG37">
        <v>1.8341567507096637</v>
      </c>
      <c r="AH37">
        <v>0</v>
      </c>
      <c r="AI37">
        <v>0</v>
      </c>
      <c r="AJ37">
        <v>0</v>
      </c>
      <c r="AK37">
        <v>3.3553675767898139</v>
      </c>
      <c r="AL37">
        <v>0</v>
      </c>
      <c r="AM37">
        <v>0.60584902650803596</v>
      </c>
      <c r="AN37">
        <v>2.7091868566061356E-2</v>
      </c>
      <c r="AO37">
        <v>0</v>
      </c>
      <c r="AP37">
        <v>0</v>
      </c>
      <c r="AQ37">
        <v>0</v>
      </c>
      <c r="AR37">
        <v>0</v>
      </c>
      <c r="AS37">
        <v>1.2121473387601751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82.392075767063218</v>
      </c>
      <c r="BA37">
        <v>4.4209104230731899</v>
      </c>
      <c r="BB37">
        <f t="shared" si="0"/>
        <v>103.69726832234436</v>
      </c>
      <c r="BC37">
        <v>1.1616476097560977</v>
      </c>
      <c r="BD37">
        <v>0</v>
      </c>
      <c r="BE37">
        <v>0</v>
      </c>
      <c r="BF37">
        <v>1.193123885106383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0.59485986916856004</v>
      </c>
      <c r="L38">
        <v>3.7050315964146945</v>
      </c>
      <c r="M38">
        <v>1.0227334202965948</v>
      </c>
      <c r="N38">
        <v>1.137556196241857</v>
      </c>
      <c r="O38">
        <v>1.2524171670655759</v>
      </c>
      <c r="P38">
        <v>2.0769750441217334</v>
      </c>
      <c r="Q38">
        <v>0.16699350409855993</v>
      </c>
      <c r="R38">
        <v>0.53224796493425175</v>
      </c>
      <c r="S38">
        <v>0.26080602465256303</v>
      </c>
      <c r="T38">
        <v>0.65335594994038471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1.2080846026090586</v>
      </c>
      <c r="AC38">
        <v>0.77677568745147152</v>
      </c>
      <c r="AD38">
        <v>0.70512988976205382</v>
      </c>
      <c r="AE38">
        <v>1.9671790936130242</v>
      </c>
      <c r="AF38">
        <v>0.27657291178772697</v>
      </c>
      <c r="AG38">
        <v>1.8341567507096637</v>
      </c>
      <c r="AH38">
        <v>0</v>
      </c>
      <c r="AI38">
        <v>0</v>
      </c>
      <c r="AJ38">
        <v>0</v>
      </c>
      <c r="AK38">
        <v>3.3553675767898139</v>
      </c>
      <c r="AL38">
        <v>0</v>
      </c>
      <c r="AM38">
        <v>0.60584902650803596</v>
      </c>
      <c r="AN38">
        <v>2.7091868566061356E-2</v>
      </c>
      <c r="AO38">
        <v>0</v>
      </c>
      <c r="AP38">
        <v>0</v>
      </c>
      <c r="AQ38">
        <v>0</v>
      </c>
      <c r="AR38">
        <v>0</v>
      </c>
      <c r="AS38">
        <v>1.2121473387601751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82.392075767063218</v>
      </c>
      <c r="BA38">
        <v>4.4209104230731899</v>
      </c>
      <c r="BB38">
        <f t="shared" si="0"/>
        <v>103.69726832234436</v>
      </c>
      <c r="BC38">
        <v>1.1616476097560977</v>
      </c>
      <c r="BD38">
        <v>0</v>
      </c>
      <c r="BE38">
        <v>0</v>
      </c>
      <c r="BF38">
        <v>1.193123885106383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0.59485035035700717</v>
      </c>
      <c r="L39">
        <v>3.7050315964146945</v>
      </c>
      <c r="M39">
        <v>1.0227334202965948</v>
      </c>
      <c r="N39">
        <v>1.137556196241857</v>
      </c>
      <c r="O39">
        <v>1.2524171670655759</v>
      </c>
      <c r="P39">
        <v>2.0769750441217334</v>
      </c>
      <c r="Q39">
        <v>0.16699350409855993</v>
      </c>
      <c r="R39">
        <v>0.53223433382509855</v>
      </c>
      <c r="S39">
        <v>0.260991720694498</v>
      </c>
      <c r="T39">
        <v>0.65748278021289919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1.2080846026090586</v>
      </c>
      <c r="AC39">
        <v>0.77677568745147152</v>
      </c>
      <c r="AD39">
        <v>0.70512988976205382</v>
      </c>
      <c r="AE39">
        <v>1.9671790936130242</v>
      </c>
      <c r="AF39">
        <v>0.27657291178772697</v>
      </c>
      <c r="AG39">
        <v>1.8341567507096637</v>
      </c>
      <c r="AH39">
        <v>0</v>
      </c>
      <c r="AI39">
        <v>0</v>
      </c>
      <c r="AJ39">
        <v>0</v>
      </c>
      <c r="AK39">
        <v>3.3553675767898139</v>
      </c>
      <c r="AL39">
        <v>0</v>
      </c>
      <c r="AM39">
        <v>0.60584902650803596</v>
      </c>
      <c r="AN39">
        <v>2.7091868566061356E-2</v>
      </c>
      <c r="AO39">
        <v>0</v>
      </c>
      <c r="AP39">
        <v>0</v>
      </c>
      <c r="AQ39">
        <v>0</v>
      </c>
      <c r="AR39">
        <v>0</v>
      </c>
      <c r="AS39">
        <v>1.2473176017532874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82.359533500313063</v>
      </c>
      <c r="BA39">
        <v>4.4211995692494055</v>
      </c>
      <c r="BB39">
        <f t="shared" si="0"/>
        <v>103.70389654880485</v>
      </c>
      <c r="BC39">
        <v>1.1616476097560977</v>
      </c>
      <c r="BD39">
        <v>0</v>
      </c>
      <c r="BE39">
        <v>0</v>
      </c>
      <c r="BF39">
        <v>1.193123885106383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0.59486537257357541</v>
      </c>
      <c r="L40">
        <v>3.7050315964146945</v>
      </c>
      <c r="M40">
        <v>1.0227334202965948</v>
      </c>
      <c r="N40">
        <v>1.137556196241857</v>
      </c>
      <c r="O40">
        <v>1.2524171670655759</v>
      </c>
      <c r="P40">
        <v>2.0769750441217334</v>
      </c>
      <c r="Q40">
        <v>0.16699350409855993</v>
      </c>
      <c r="R40">
        <v>0.53223433382509855</v>
      </c>
      <c r="S40">
        <v>0.260991720694498</v>
      </c>
      <c r="T40">
        <v>0.65748278021289919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1.2080846026090586</v>
      </c>
      <c r="AC40">
        <v>0.77677568745147152</v>
      </c>
      <c r="AD40">
        <v>0.70512988976205382</v>
      </c>
      <c r="AE40">
        <v>1.9671790936130242</v>
      </c>
      <c r="AF40">
        <v>0.27657291178772697</v>
      </c>
      <c r="AG40">
        <v>1.8341567507096637</v>
      </c>
      <c r="AH40">
        <v>0</v>
      </c>
      <c r="AI40">
        <v>0</v>
      </c>
      <c r="AJ40">
        <v>0</v>
      </c>
      <c r="AK40">
        <v>3.3553675767898139</v>
      </c>
      <c r="AL40">
        <v>0</v>
      </c>
      <c r="AM40">
        <v>0.60584902650803596</v>
      </c>
      <c r="AN40">
        <v>2.7091868566061356E-2</v>
      </c>
      <c r="AO40">
        <v>0</v>
      </c>
      <c r="AP40">
        <v>0</v>
      </c>
      <c r="AQ40">
        <v>0</v>
      </c>
      <c r="AR40">
        <v>0</v>
      </c>
      <c r="AS40">
        <v>1.2473176017532874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82.359533500313063</v>
      </c>
      <c r="BA40">
        <v>4.4212001971780586</v>
      </c>
      <c r="BB40">
        <f t="shared" si="0"/>
        <v>103.70391094309277</v>
      </c>
      <c r="BC40">
        <v>1.1616476097560977</v>
      </c>
      <c r="BD40">
        <v>0</v>
      </c>
      <c r="BE40">
        <v>0</v>
      </c>
      <c r="BF40">
        <v>1.193123885106383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0.59485035035700717</v>
      </c>
      <c r="L41">
        <v>3.7050315964146945</v>
      </c>
      <c r="M41">
        <v>1.0227334202965948</v>
      </c>
      <c r="N41">
        <v>1.137556196241857</v>
      </c>
      <c r="O41">
        <v>1.2524171670655759</v>
      </c>
      <c r="P41">
        <v>2.0769750441217334</v>
      </c>
      <c r="Q41">
        <v>0.16699350409855993</v>
      </c>
      <c r="R41">
        <v>0.53224796493425175</v>
      </c>
      <c r="S41">
        <v>0.260991720694498</v>
      </c>
      <c r="T41">
        <v>0.65748278021289919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1.2080846026090586</v>
      </c>
      <c r="AC41">
        <v>0.77677568745147152</v>
      </c>
      <c r="AD41">
        <v>1.0576948530995616</v>
      </c>
      <c r="AE41">
        <v>1.9671790936130242</v>
      </c>
      <c r="AF41">
        <v>0.27657291178772697</v>
      </c>
      <c r="AG41">
        <v>1.8341567507096637</v>
      </c>
      <c r="AH41">
        <v>0</v>
      </c>
      <c r="AI41">
        <v>0</v>
      </c>
      <c r="AJ41">
        <v>0</v>
      </c>
      <c r="AK41">
        <v>3.3553675767898139</v>
      </c>
      <c r="AL41">
        <v>0</v>
      </c>
      <c r="AM41">
        <v>0.60584902650803596</v>
      </c>
      <c r="AN41">
        <v>2.7091868566061356E-2</v>
      </c>
      <c r="AO41">
        <v>0</v>
      </c>
      <c r="AP41">
        <v>0</v>
      </c>
      <c r="AQ41">
        <v>0</v>
      </c>
      <c r="AR41">
        <v>0</v>
      </c>
      <c r="AS41">
        <v>1.2473176017532874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82.411714673345855</v>
      </c>
      <c r="BA41">
        <v>4.4381185275300572</v>
      </c>
      <c r="BB41">
        <f t="shared" si="0"/>
        <v>104.09173735800366</v>
      </c>
      <c r="BC41">
        <v>1.1616476097560977</v>
      </c>
      <c r="BD41">
        <v>0</v>
      </c>
      <c r="BE41">
        <v>0</v>
      </c>
      <c r="BF41">
        <v>1.193123885106383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0.59486537257357541</v>
      </c>
      <c r="L42">
        <v>3.7050315964146945</v>
      </c>
      <c r="M42">
        <v>1.0227334202965948</v>
      </c>
      <c r="N42">
        <v>1.137556196241857</v>
      </c>
      <c r="O42">
        <v>1.2524171670655759</v>
      </c>
      <c r="P42">
        <v>2.0769750441217334</v>
      </c>
      <c r="Q42">
        <v>0.16699350409855993</v>
      </c>
      <c r="R42">
        <v>0.53224796493425175</v>
      </c>
      <c r="S42">
        <v>0.260991720694498</v>
      </c>
      <c r="T42">
        <v>0.65748278021289919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1.2080846026090586</v>
      </c>
      <c r="AC42">
        <v>0.77677568745147152</v>
      </c>
      <c r="AD42">
        <v>1.0576948530995616</v>
      </c>
      <c r="AE42">
        <v>1.9671790936130242</v>
      </c>
      <c r="AF42">
        <v>0.27657291178772697</v>
      </c>
      <c r="AG42">
        <v>1.8341567507096637</v>
      </c>
      <c r="AH42">
        <v>0</v>
      </c>
      <c r="AI42">
        <v>0</v>
      </c>
      <c r="AJ42">
        <v>0</v>
      </c>
      <c r="AK42">
        <v>3.3553675767898139</v>
      </c>
      <c r="AL42">
        <v>0</v>
      </c>
      <c r="AM42">
        <v>0.60584902650803596</v>
      </c>
      <c r="AN42">
        <v>2.7091868566061356E-2</v>
      </c>
      <c r="AO42">
        <v>0</v>
      </c>
      <c r="AP42">
        <v>0</v>
      </c>
      <c r="AQ42">
        <v>0</v>
      </c>
      <c r="AR42">
        <v>0</v>
      </c>
      <c r="AS42">
        <v>1.2473176017532874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82.453459611772061</v>
      </c>
      <c r="BA42">
        <v>4.439864093884923</v>
      </c>
      <c r="BB42">
        <f t="shared" si="0"/>
        <v>104.13175175229156</v>
      </c>
      <c r="BC42">
        <v>1.1616476097560977</v>
      </c>
      <c r="BD42">
        <v>0</v>
      </c>
      <c r="BE42">
        <v>0</v>
      </c>
      <c r="BF42">
        <v>1.193123885106383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0.59486537257357541</v>
      </c>
      <c r="L43">
        <v>3.7153067249152167</v>
      </c>
      <c r="M43">
        <v>1.0227334202965948</v>
      </c>
      <c r="N43">
        <v>1.137556196241857</v>
      </c>
      <c r="O43">
        <v>1.2524171670655759</v>
      </c>
      <c r="P43">
        <v>2.0769750441217334</v>
      </c>
      <c r="Q43">
        <v>0.16692596912112279</v>
      </c>
      <c r="R43">
        <v>0.51119846057751306</v>
      </c>
      <c r="S43">
        <v>0.260991720694498</v>
      </c>
      <c r="T43">
        <v>0.65748278021289919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1.2080846026090586</v>
      </c>
      <c r="AC43">
        <v>0.77677568745147152</v>
      </c>
      <c r="AD43">
        <v>1.0576948530995616</v>
      </c>
      <c r="AE43">
        <v>1.9671790936130242</v>
      </c>
      <c r="AF43">
        <v>0.27657291178772697</v>
      </c>
      <c r="AG43">
        <v>1.8341567507096637</v>
      </c>
      <c r="AH43">
        <v>0</v>
      </c>
      <c r="AI43">
        <v>0</v>
      </c>
      <c r="AJ43">
        <v>0</v>
      </c>
      <c r="AK43">
        <v>3.3553675767898139</v>
      </c>
      <c r="AL43">
        <v>0</v>
      </c>
      <c r="AM43">
        <v>0.60584902650803596</v>
      </c>
      <c r="AN43">
        <v>2.7091868566061356E-2</v>
      </c>
      <c r="AO43">
        <v>0</v>
      </c>
      <c r="AP43">
        <v>0</v>
      </c>
      <c r="AQ43">
        <v>0</v>
      </c>
      <c r="AR43">
        <v>0</v>
      </c>
      <c r="AS43">
        <v>1.2121473387601751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82.453459611772061</v>
      </c>
      <c r="BA43">
        <v>4.4379407850189647</v>
      </c>
      <c r="BB43">
        <f t="shared" si="0"/>
        <v>104.08766288733075</v>
      </c>
      <c r="BC43">
        <v>1.1616476097560977</v>
      </c>
      <c r="BD43">
        <v>0</v>
      </c>
      <c r="BE43">
        <v>0</v>
      </c>
      <c r="BF43">
        <v>1.193123885106383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0.59486537257357541</v>
      </c>
      <c r="L44">
        <v>3.7153067249152167</v>
      </c>
      <c r="M44">
        <v>1.0227334202965948</v>
      </c>
      <c r="N44">
        <v>1.137556196241857</v>
      </c>
      <c r="O44">
        <v>1.2524171670655759</v>
      </c>
      <c r="P44">
        <v>2.0769750441217334</v>
      </c>
      <c r="Q44">
        <v>0.16692596912112279</v>
      </c>
      <c r="R44">
        <v>0.51119846057751306</v>
      </c>
      <c r="S44">
        <v>0.260991720694498</v>
      </c>
      <c r="T44">
        <v>0.65748278021289919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1.2080846026090586</v>
      </c>
      <c r="AC44">
        <v>0.77677568745147152</v>
      </c>
      <c r="AD44">
        <v>1.0576948530995616</v>
      </c>
      <c r="AE44">
        <v>1.9671790936130242</v>
      </c>
      <c r="AF44">
        <v>0.27657291178772697</v>
      </c>
      <c r="AG44">
        <v>1.8341567507096637</v>
      </c>
      <c r="AH44">
        <v>0</v>
      </c>
      <c r="AI44">
        <v>0</v>
      </c>
      <c r="AJ44">
        <v>0</v>
      </c>
      <c r="AK44">
        <v>3.3553675767898139</v>
      </c>
      <c r="AL44">
        <v>0</v>
      </c>
      <c r="AM44">
        <v>0.60584902650803596</v>
      </c>
      <c r="AN44">
        <v>2.7091868566061356E-2</v>
      </c>
      <c r="AO44">
        <v>0</v>
      </c>
      <c r="AP44">
        <v>0</v>
      </c>
      <c r="AQ44">
        <v>0</v>
      </c>
      <c r="AR44">
        <v>0</v>
      </c>
      <c r="AS44">
        <v>1.2121473387601751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82.526513254017928</v>
      </c>
      <c r="BA44">
        <v>4.4409944272648385</v>
      </c>
      <c r="BB44">
        <f t="shared" si="0"/>
        <v>104.15766288733074</v>
      </c>
      <c r="BC44">
        <v>1.1616476097560977</v>
      </c>
      <c r="BD44">
        <v>0</v>
      </c>
      <c r="BE44">
        <v>0</v>
      </c>
      <c r="BF44">
        <v>1.193123885106383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0.59483067018594549</v>
      </c>
      <c r="L45">
        <v>3.7257251063683445</v>
      </c>
      <c r="M45">
        <v>1.0227334202965948</v>
      </c>
      <c r="N45">
        <v>1.137556196241857</v>
      </c>
      <c r="O45">
        <v>1.2524171670655759</v>
      </c>
      <c r="P45">
        <v>2.0769750441217334</v>
      </c>
      <c r="Q45">
        <v>0.1670104041663924</v>
      </c>
      <c r="R45">
        <v>0.5110211658970365</v>
      </c>
      <c r="S45">
        <v>0.2611070994576255</v>
      </c>
      <c r="T45">
        <v>0.65748278021289919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1.2080846026090586</v>
      </c>
      <c r="AC45">
        <v>0.77677568745147152</v>
      </c>
      <c r="AD45">
        <v>0.35256496333750786</v>
      </c>
      <c r="AE45">
        <v>1.9671790936130242</v>
      </c>
      <c r="AF45">
        <v>0.27657291178772697</v>
      </c>
      <c r="AG45">
        <v>1.8341567507096637</v>
      </c>
      <c r="AH45">
        <v>0</v>
      </c>
      <c r="AI45">
        <v>0</v>
      </c>
      <c r="AJ45">
        <v>0</v>
      </c>
      <c r="AK45">
        <v>3.3553675767898139</v>
      </c>
      <c r="AL45">
        <v>0</v>
      </c>
      <c r="AM45">
        <v>0.60584902650803596</v>
      </c>
      <c r="AN45">
        <v>2.7091868566061356E-2</v>
      </c>
      <c r="AO45">
        <v>0</v>
      </c>
      <c r="AP45">
        <v>0</v>
      </c>
      <c r="AQ45">
        <v>0</v>
      </c>
      <c r="AR45">
        <v>0</v>
      </c>
      <c r="AS45">
        <v>1.2121473387601751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82.526513254017928</v>
      </c>
      <c r="BA45">
        <v>4.4119549769572695</v>
      </c>
      <c r="BB45">
        <f t="shared" si="0"/>
        <v>103.49197864606967</v>
      </c>
      <c r="BC45">
        <v>1.1616476097560977</v>
      </c>
      <c r="BD45">
        <v>0</v>
      </c>
      <c r="BE45">
        <v>0</v>
      </c>
      <c r="BF45">
        <v>1.193123885106383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0.59482686493332226</v>
      </c>
      <c r="L46">
        <v>3.7257251063683445</v>
      </c>
      <c r="M46">
        <v>1.0227334202965948</v>
      </c>
      <c r="N46">
        <v>1.137556196241857</v>
      </c>
      <c r="O46">
        <v>1.2524171670655759</v>
      </c>
      <c r="P46">
        <v>2.0769750441217334</v>
      </c>
      <c r="Q46">
        <v>0.1670104041663924</v>
      </c>
      <c r="R46">
        <v>0.5110211658970365</v>
      </c>
      <c r="S46">
        <v>0.2611070994576255</v>
      </c>
      <c r="T46">
        <v>0.65748278021289919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1.2080846026090586</v>
      </c>
      <c r="AC46">
        <v>0.77677568745147152</v>
      </c>
      <c r="AD46">
        <v>0</v>
      </c>
      <c r="AE46">
        <v>1.9671790936130242</v>
      </c>
      <c r="AF46">
        <v>0.27657291178772697</v>
      </c>
      <c r="AG46">
        <v>1.8341567507096637</v>
      </c>
      <c r="AH46">
        <v>0</v>
      </c>
      <c r="AI46">
        <v>0</v>
      </c>
      <c r="AJ46">
        <v>0</v>
      </c>
      <c r="AK46">
        <v>3.3553675767898139</v>
      </c>
      <c r="AL46">
        <v>0</v>
      </c>
      <c r="AM46">
        <v>0.60584902650803596</v>
      </c>
      <c r="AN46">
        <v>2.7091868566061356E-2</v>
      </c>
      <c r="AO46">
        <v>0</v>
      </c>
      <c r="AP46">
        <v>0</v>
      </c>
      <c r="AQ46">
        <v>0</v>
      </c>
      <c r="AR46">
        <v>0</v>
      </c>
      <c r="AS46">
        <v>1.2121473387601751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82.526513254017928</v>
      </c>
      <c r="BA46">
        <v>4.3972176024302021</v>
      </c>
      <c r="BB46">
        <f t="shared" si="0"/>
        <v>103.15414725200661</v>
      </c>
      <c r="BC46">
        <v>1.1616476097560977</v>
      </c>
      <c r="BD46">
        <v>0</v>
      </c>
      <c r="BE46">
        <v>0</v>
      </c>
      <c r="BF46">
        <v>1.193123885106383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0.59483067018594549</v>
      </c>
      <c r="L47">
        <v>3.7257035004184322</v>
      </c>
      <c r="M47">
        <v>1.0227334202965948</v>
      </c>
      <c r="N47">
        <v>1.137556196241857</v>
      </c>
      <c r="O47">
        <v>1.2524171670655759</v>
      </c>
      <c r="P47">
        <v>2.0769750441217334</v>
      </c>
      <c r="Q47">
        <v>0.1669323562566398</v>
      </c>
      <c r="R47">
        <v>0.51116118155485613</v>
      </c>
      <c r="S47">
        <v>0.26086162624455683</v>
      </c>
      <c r="T47">
        <v>0.65482619438474177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1.2080846026090586</v>
      </c>
      <c r="AC47">
        <v>0.77677568745147152</v>
      </c>
      <c r="AD47">
        <v>0</v>
      </c>
      <c r="AE47">
        <v>1.9671790936130242</v>
      </c>
      <c r="AF47">
        <v>0.27657291178772697</v>
      </c>
      <c r="AG47">
        <v>1.8341567507096637</v>
      </c>
      <c r="AH47">
        <v>0.52197164934251716</v>
      </c>
      <c r="AI47">
        <v>0</v>
      </c>
      <c r="AJ47">
        <v>0</v>
      </c>
      <c r="AK47">
        <v>3.3553675767898139</v>
      </c>
      <c r="AL47">
        <v>0</v>
      </c>
      <c r="AM47">
        <v>0.60584902650803596</v>
      </c>
      <c r="AN47">
        <v>2.7091868566061356E-2</v>
      </c>
      <c r="AO47">
        <v>0</v>
      </c>
      <c r="AP47">
        <v>0</v>
      </c>
      <c r="AQ47">
        <v>0</v>
      </c>
      <c r="AR47">
        <v>0</v>
      </c>
      <c r="AS47">
        <v>1.2121473387601751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82.526513254017928</v>
      </c>
      <c r="BA47">
        <v>4.4189165574875187</v>
      </c>
      <c r="BB47">
        <f t="shared" si="0"/>
        <v>103.8604937934318</v>
      </c>
      <c r="BC47">
        <v>1.1616476097560977</v>
      </c>
      <c r="BD47">
        <v>0</v>
      </c>
      <c r="BE47">
        <v>0.20893173913043478</v>
      </c>
      <c r="BF47">
        <v>1.193123885106383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0.59482686493332226</v>
      </c>
      <c r="L48">
        <v>3.7257035004184322</v>
      </c>
      <c r="M48">
        <v>1.0227334202965948</v>
      </c>
      <c r="N48">
        <v>1.137556196241857</v>
      </c>
      <c r="O48">
        <v>1.2524171670655759</v>
      </c>
      <c r="P48">
        <v>2.0769750441217334</v>
      </c>
      <c r="Q48">
        <v>0.1669323562566398</v>
      </c>
      <c r="R48">
        <v>0.51116118155485613</v>
      </c>
      <c r="S48">
        <v>0.26086162624455683</v>
      </c>
      <c r="T48">
        <v>0.65482619438474177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1.2080846026090586</v>
      </c>
      <c r="AC48">
        <v>0.77677568745147152</v>
      </c>
      <c r="AD48">
        <v>0</v>
      </c>
      <c r="AE48">
        <v>1.9671790936130242</v>
      </c>
      <c r="AF48">
        <v>0.27657291178772697</v>
      </c>
      <c r="AG48">
        <v>1.8341567507096637</v>
      </c>
      <c r="AH48">
        <v>0.52197164934251716</v>
      </c>
      <c r="AI48">
        <v>0</v>
      </c>
      <c r="AJ48">
        <v>0</v>
      </c>
      <c r="AK48">
        <v>3.3553675767898139</v>
      </c>
      <c r="AL48">
        <v>0</v>
      </c>
      <c r="AM48">
        <v>0.60584902650803596</v>
      </c>
      <c r="AN48">
        <v>2.7091868566061356E-2</v>
      </c>
      <c r="AO48">
        <v>0</v>
      </c>
      <c r="AP48">
        <v>0</v>
      </c>
      <c r="AQ48">
        <v>0</v>
      </c>
      <c r="AR48">
        <v>0</v>
      </c>
      <c r="AS48">
        <v>1.2121473387601751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82.526513254017928</v>
      </c>
      <c r="BA48">
        <v>4.4189163984279594</v>
      </c>
      <c r="BB48">
        <f t="shared" si="0"/>
        <v>103.86049014723875</v>
      </c>
      <c r="BC48">
        <v>1.1616476097560977</v>
      </c>
      <c r="BD48">
        <v>0</v>
      </c>
      <c r="BE48">
        <v>0.20893173913043478</v>
      </c>
      <c r="BF48">
        <v>1.193123885106383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0.59483067018594549</v>
      </c>
      <c r="L49">
        <v>3.7257035004184322</v>
      </c>
      <c r="M49">
        <v>1.0227334202965948</v>
      </c>
      <c r="N49">
        <v>1.137556196241857</v>
      </c>
      <c r="O49">
        <v>1.2524171670655759</v>
      </c>
      <c r="P49">
        <v>2.0769750441217334</v>
      </c>
      <c r="Q49">
        <v>0.1669323562566398</v>
      </c>
      <c r="R49">
        <v>0.51116118155485613</v>
      </c>
      <c r="S49">
        <v>0.26086162624455683</v>
      </c>
      <c r="T49">
        <v>0.65482619438474177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1.2080846026090586</v>
      </c>
      <c r="AC49">
        <v>0.38838788190878726</v>
      </c>
      <c r="AD49">
        <v>0</v>
      </c>
      <c r="AE49">
        <v>1.9671790936130242</v>
      </c>
      <c r="AF49">
        <v>0.27657291178772697</v>
      </c>
      <c r="AG49">
        <v>1.8341567507096637</v>
      </c>
      <c r="AH49">
        <v>0.52197164934251716</v>
      </c>
      <c r="AI49">
        <v>0</v>
      </c>
      <c r="AJ49">
        <v>0</v>
      </c>
      <c r="AK49">
        <v>3.3553675767898139</v>
      </c>
      <c r="AL49">
        <v>0</v>
      </c>
      <c r="AM49">
        <v>0.60584902650803596</v>
      </c>
      <c r="AN49">
        <v>2.7091868566061356E-2</v>
      </c>
      <c r="AO49">
        <v>0</v>
      </c>
      <c r="AP49">
        <v>0</v>
      </c>
      <c r="AQ49">
        <v>0</v>
      </c>
      <c r="AR49">
        <v>0</v>
      </c>
      <c r="AS49">
        <v>1.2121473387601751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82.526513254017928</v>
      </c>
      <c r="BA49">
        <v>4.4026819472158341</v>
      </c>
      <c r="BB49">
        <f t="shared" si="0"/>
        <v>103.4883405981608</v>
      </c>
      <c r="BC49">
        <v>1.1616476097560977</v>
      </c>
      <c r="BD49">
        <v>0</v>
      </c>
      <c r="BE49">
        <v>0.20893173913043478</v>
      </c>
      <c r="BF49">
        <v>1.193123885106383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0.59482686493332226</v>
      </c>
      <c r="L50">
        <v>3.7257035004184322</v>
      </c>
      <c r="M50">
        <v>1.0227334202965948</v>
      </c>
      <c r="N50">
        <v>1.137556196241857</v>
      </c>
      <c r="O50">
        <v>1.2524171670655759</v>
      </c>
      <c r="P50">
        <v>2.0769750441217334</v>
      </c>
      <c r="Q50">
        <v>0.1669323562566398</v>
      </c>
      <c r="R50">
        <v>0.51116118155485613</v>
      </c>
      <c r="S50">
        <v>0.26086162624455683</v>
      </c>
      <c r="T50">
        <v>0.65482619438474177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0.60097610265602164</v>
      </c>
      <c r="AC50">
        <v>0.38838788190878726</v>
      </c>
      <c r="AD50">
        <v>0</v>
      </c>
      <c r="AE50">
        <v>1.9671790936130242</v>
      </c>
      <c r="AF50">
        <v>0.27657291178772697</v>
      </c>
      <c r="AG50">
        <v>1.8341567507096637</v>
      </c>
      <c r="AH50">
        <v>0.52197164934251716</v>
      </c>
      <c r="AI50">
        <v>0</v>
      </c>
      <c r="AJ50">
        <v>0</v>
      </c>
      <c r="AK50">
        <v>3.3553675767898139</v>
      </c>
      <c r="AL50">
        <v>0</v>
      </c>
      <c r="AM50">
        <v>0.60584902650803596</v>
      </c>
      <c r="AN50">
        <v>2.7091868566061356E-2</v>
      </c>
      <c r="AO50">
        <v>0</v>
      </c>
      <c r="AP50">
        <v>0</v>
      </c>
      <c r="AQ50">
        <v>0</v>
      </c>
      <c r="AR50">
        <v>0</v>
      </c>
      <c r="AS50">
        <v>1.2121473387601751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82.526513254017928</v>
      </c>
      <c r="BA50">
        <v>4.3773046528582382</v>
      </c>
      <c r="BB50">
        <f t="shared" si="0"/>
        <v>102.90660558731274</v>
      </c>
      <c r="BC50">
        <v>1.1616476097560977</v>
      </c>
      <c r="BD50">
        <v>0</v>
      </c>
      <c r="BE50">
        <v>0.20893173913043478</v>
      </c>
      <c r="BF50">
        <v>1.193123885106383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0.59483067018594549</v>
      </c>
      <c r="L51">
        <v>3.7257035004184322</v>
      </c>
      <c r="M51">
        <v>1.0227334202965948</v>
      </c>
      <c r="N51">
        <v>1.137556196241857</v>
      </c>
      <c r="O51">
        <v>1.2524171670655759</v>
      </c>
      <c r="P51">
        <v>2.0769750441217334</v>
      </c>
      <c r="Q51">
        <v>0.16705118073399119</v>
      </c>
      <c r="R51">
        <v>0.51116118155485613</v>
      </c>
      <c r="S51">
        <v>0.26086162624455683</v>
      </c>
      <c r="T51">
        <v>0.65482619438474177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0.60097610265602164</v>
      </c>
      <c r="AC51">
        <v>0</v>
      </c>
      <c r="AD51">
        <v>0</v>
      </c>
      <c r="AE51">
        <v>1.9671790936130242</v>
      </c>
      <c r="AF51">
        <v>0.27657291178772697</v>
      </c>
      <c r="AG51">
        <v>1.8341567507096637</v>
      </c>
      <c r="AH51">
        <v>0.52197164934251716</v>
      </c>
      <c r="AI51">
        <v>0</v>
      </c>
      <c r="AJ51">
        <v>0</v>
      </c>
      <c r="AK51">
        <v>3.3553675767898139</v>
      </c>
      <c r="AL51">
        <v>0</v>
      </c>
      <c r="AM51">
        <v>0.60584902650803596</v>
      </c>
      <c r="AN51">
        <v>2.7091868566061356E-2</v>
      </c>
      <c r="AO51">
        <v>0</v>
      </c>
      <c r="AP51">
        <v>0</v>
      </c>
      <c r="AQ51">
        <v>0</v>
      </c>
      <c r="AR51">
        <v>0</v>
      </c>
      <c r="AS51">
        <v>1.2473176017532874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82.526513254017928</v>
      </c>
      <c r="BA51">
        <v>4.3625452823102755</v>
      </c>
      <c r="BB51">
        <f t="shared" si="0"/>
        <v>102.568269968675</v>
      </c>
      <c r="BC51">
        <v>1.1616476097560977</v>
      </c>
      <c r="BD51">
        <v>0</v>
      </c>
      <c r="BE51">
        <v>0.20893173913043478</v>
      </c>
      <c r="BF51">
        <v>1.193123885106383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0.59482686493332226</v>
      </c>
      <c r="L52">
        <v>3.7257035004184322</v>
      </c>
      <c r="M52">
        <v>1.0227334202965948</v>
      </c>
      <c r="N52">
        <v>1.137556196241857</v>
      </c>
      <c r="O52">
        <v>1.2524171670655759</v>
      </c>
      <c r="P52">
        <v>2.0769750441217334</v>
      </c>
      <c r="Q52">
        <v>0.16705118073399119</v>
      </c>
      <c r="R52">
        <v>0.51116118155485613</v>
      </c>
      <c r="S52">
        <v>0.26086162624455683</v>
      </c>
      <c r="T52">
        <v>0.65482619438474177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0.60097610265602164</v>
      </c>
      <c r="AC52">
        <v>0</v>
      </c>
      <c r="AD52">
        <v>0</v>
      </c>
      <c r="AE52">
        <v>1.9671790936130242</v>
      </c>
      <c r="AF52">
        <v>0.27657291178772697</v>
      </c>
      <c r="AG52">
        <v>1.8341567507096637</v>
      </c>
      <c r="AH52">
        <v>0.52197164934251716</v>
      </c>
      <c r="AI52">
        <v>0</v>
      </c>
      <c r="AJ52">
        <v>0</v>
      </c>
      <c r="AK52">
        <v>3.3553675767898139</v>
      </c>
      <c r="AL52">
        <v>0</v>
      </c>
      <c r="AM52">
        <v>0.60584902650803596</v>
      </c>
      <c r="AN52">
        <v>2.7091868566061356E-2</v>
      </c>
      <c r="AO52">
        <v>0</v>
      </c>
      <c r="AP52">
        <v>0</v>
      </c>
      <c r="AQ52">
        <v>0</v>
      </c>
      <c r="AR52">
        <v>0</v>
      </c>
      <c r="AS52">
        <v>1.2473176017532874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82.526513254017928</v>
      </c>
      <c r="BA52">
        <v>4.3625451232507162</v>
      </c>
      <c r="BB52">
        <f t="shared" si="0"/>
        <v>102.56826632248195</v>
      </c>
      <c r="BC52">
        <v>1.1616476097560977</v>
      </c>
      <c r="BD52">
        <v>0</v>
      </c>
      <c r="BE52">
        <v>0.20893173913043478</v>
      </c>
      <c r="BF52">
        <v>1.193123885106383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0.59483067018594549</v>
      </c>
      <c r="L53">
        <v>3.7257035004184322</v>
      </c>
      <c r="M53">
        <v>1.0227334202965948</v>
      </c>
      <c r="N53">
        <v>1.137556196241857</v>
      </c>
      <c r="O53">
        <v>1.2524171670655759</v>
      </c>
      <c r="P53">
        <v>2.0769750441217334</v>
      </c>
      <c r="Q53">
        <v>0.16705118073399119</v>
      </c>
      <c r="R53">
        <v>0.51117288694841634</v>
      </c>
      <c r="S53">
        <v>0.26086162624455683</v>
      </c>
      <c r="T53">
        <v>0.65482619438474177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0.60097610265602164</v>
      </c>
      <c r="AC53">
        <v>0</v>
      </c>
      <c r="AD53">
        <v>0</v>
      </c>
      <c r="AE53">
        <v>1.9671790936130242</v>
      </c>
      <c r="AF53">
        <v>0.27657291178772697</v>
      </c>
      <c r="AG53">
        <v>1.8341567507096637</v>
      </c>
      <c r="AH53">
        <v>0.52197164934251716</v>
      </c>
      <c r="AI53">
        <v>0</v>
      </c>
      <c r="AJ53">
        <v>0</v>
      </c>
      <c r="AK53">
        <v>3.3553675767898139</v>
      </c>
      <c r="AL53">
        <v>0</v>
      </c>
      <c r="AM53">
        <v>0.60584902650803596</v>
      </c>
      <c r="AN53">
        <v>2.7091868566061356E-2</v>
      </c>
      <c r="AO53">
        <v>0</v>
      </c>
      <c r="AP53">
        <v>0</v>
      </c>
      <c r="AQ53">
        <v>0</v>
      </c>
      <c r="AR53">
        <v>0</v>
      </c>
      <c r="AS53">
        <v>1.2473176017532874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82.506051972448333</v>
      </c>
      <c r="BA53">
        <v>4.3616904900261133</v>
      </c>
      <c r="BB53">
        <f t="shared" si="0"/>
        <v>102.54867518478314</v>
      </c>
      <c r="BC53">
        <v>1.1616476097560977</v>
      </c>
      <c r="BD53">
        <v>0</v>
      </c>
      <c r="BE53">
        <v>0.20893173913043478</v>
      </c>
      <c r="BF53">
        <v>1.193123885106383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0.59482686493332226</v>
      </c>
      <c r="L54">
        <v>3.7257035004184322</v>
      </c>
      <c r="M54">
        <v>1.0227334202965948</v>
      </c>
      <c r="N54">
        <v>1.137556196241857</v>
      </c>
      <c r="O54">
        <v>1.2524171670655759</v>
      </c>
      <c r="P54">
        <v>2.0769750441217334</v>
      </c>
      <c r="Q54">
        <v>0.16705118073399119</v>
      </c>
      <c r="R54">
        <v>0.51117288694841634</v>
      </c>
      <c r="S54">
        <v>0.26086162624455683</v>
      </c>
      <c r="T54">
        <v>0.65482619438474177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0.60097610265602164</v>
      </c>
      <c r="AC54">
        <v>0</v>
      </c>
      <c r="AD54">
        <v>0</v>
      </c>
      <c r="AE54">
        <v>1.9671790936130242</v>
      </c>
      <c r="AF54">
        <v>0.27657291178772697</v>
      </c>
      <c r="AG54">
        <v>1.8341567507096637</v>
      </c>
      <c r="AH54">
        <v>0.52197164934251716</v>
      </c>
      <c r="AI54">
        <v>0</v>
      </c>
      <c r="AJ54">
        <v>0</v>
      </c>
      <c r="AK54">
        <v>3.3553675767898139</v>
      </c>
      <c r="AL54">
        <v>0</v>
      </c>
      <c r="AM54">
        <v>0.60584902650803596</v>
      </c>
      <c r="AN54">
        <v>2.7091868566061356E-2</v>
      </c>
      <c r="AO54">
        <v>0</v>
      </c>
      <c r="AP54">
        <v>0</v>
      </c>
      <c r="AQ54">
        <v>0</v>
      </c>
      <c r="AR54">
        <v>0</v>
      </c>
      <c r="AS54">
        <v>1.2473176017532874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82.422562095595893</v>
      </c>
      <c r="BA54">
        <v>4.3582004541141259</v>
      </c>
      <c r="BB54">
        <f t="shared" si="0"/>
        <v>102.46867153859006</v>
      </c>
      <c r="BC54">
        <v>1.1616476097560977</v>
      </c>
      <c r="BD54">
        <v>0</v>
      </c>
      <c r="BE54">
        <v>0.20893173913043478</v>
      </c>
      <c r="BF54">
        <v>1.193123885106383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0.59483067018594549</v>
      </c>
      <c r="L55">
        <v>3.7257035004184322</v>
      </c>
      <c r="M55">
        <v>1.0227334202965948</v>
      </c>
      <c r="N55">
        <v>1.137556196241857</v>
      </c>
      <c r="O55">
        <v>1.2524171670655759</v>
      </c>
      <c r="P55">
        <v>2.0769750441217334</v>
      </c>
      <c r="Q55">
        <v>0.16705118073399119</v>
      </c>
      <c r="R55">
        <v>0.53224796493425175</v>
      </c>
      <c r="S55">
        <v>0.26086162624455683</v>
      </c>
      <c r="T55">
        <v>0.65482619438474177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0.60097610265602164</v>
      </c>
      <c r="AC55">
        <v>0</v>
      </c>
      <c r="AD55">
        <v>0</v>
      </c>
      <c r="AE55">
        <v>1.9671790936130242</v>
      </c>
      <c r="AF55">
        <v>0.27657291178772697</v>
      </c>
      <c r="AG55">
        <v>1.8341567507096637</v>
      </c>
      <c r="AH55">
        <v>0.52197164934251716</v>
      </c>
      <c r="AI55">
        <v>0</v>
      </c>
      <c r="AJ55">
        <v>0</v>
      </c>
      <c r="AK55">
        <v>3.3553675767898139</v>
      </c>
      <c r="AL55">
        <v>0</v>
      </c>
      <c r="AM55">
        <v>0.60584902650803596</v>
      </c>
      <c r="AN55">
        <v>2.7091868566061356E-2</v>
      </c>
      <c r="AO55">
        <v>0</v>
      </c>
      <c r="AP55">
        <v>0</v>
      </c>
      <c r="AQ55">
        <v>0</v>
      </c>
      <c r="AR55">
        <v>0</v>
      </c>
      <c r="AS55">
        <v>1.2121473387601751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82.433409517845931</v>
      </c>
      <c r="BA55">
        <v>4.3580648566904285</v>
      </c>
      <c r="BB55">
        <f t="shared" si="0"/>
        <v>102.46556317850913</v>
      </c>
      <c r="BC55">
        <v>1.1616476097560977</v>
      </c>
      <c r="BD55">
        <v>0</v>
      </c>
      <c r="BE55">
        <v>0.20893173913043478</v>
      </c>
      <c r="BF55">
        <v>1.193123885106383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0.59482686493332226</v>
      </c>
      <c r="L56">
        <v>3.7257035004184322</v>
      </c>
      <c r="M56">
        <v>1.0227334202965948</v>
      </c>
      <c r="N56">
        <v>1.137556196241857</v>
      </c>
      <c r="O56">
        <v>1.2524171670655759</v>
      </c>
      <c r="P56">
        <v>2.0769750441217334</v>
      </c>
      <c r="Q56">
        <v>0.16705118073399119</v>
      </c>
      <c r="R56">
        <v>0.53224796493425175</v>
      </c>
      <c r="S56">
        <v>0.26086162624455683</v>
      </c>
      <c r="T56">
        <v>0.65482619438474177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0.60097610265602164</v>
      </c>
      <c r="AC56">
        <v>0</v>
      </c>
      <c r="AD56">
        <v>0</v>
      </c>
      <c r="AE56">
        <v>1.9671790936130242</v>
      </c>
      <c r="AF56">
        <v>0.27657291178772697</v>
      </c>
      <c r="AG56">
        <v>1.8341567507096637</v>
      </c>
      <c r="AH56">
        <v>0.52197164934251716</v>
      </c>
      <c r="AI56">
        <v>0</v>
      </c>
      <c r="AJ56">
        <v>0</v>
      </c>
      <c r="AK56">
        <v>3.3553675767898139</v>
      </c>
      <c r="AL56">
        <v>0</v>
      </c>
      <c r="AM56">
        <v>0.60584902650803596</v>
      </c>
      <c r="AN56">
        <v>2.7091868566061356E-2</v>
      </c>
      <c r="AO56">
        <v>0</v>
      </c>
      <c r="AP56">
        <v>0</v>
      </c>
      <c r="AQ56">
        <v>0</v>
      </c>
      <c r="AR56">
        <v>0</v>
      </c>
      <c r="AS56">
        <v>1.2121473387601751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82.433409517845931</v>
      </c>
      <c r="BA56">
        <v>4.3580646976308692</v>
      </c>
      <c r="BB56">
        <f t="shared" si="0"/>
        <v>102.46555953231608</v>
      </c>
      <c r="BC56">
        <v>1.1616476097560977</v>
      </c>
      <c r="BD56">
        <v>0</v>
      </c>
      <c r="BE56">
        <v>0.20893173913043478</v>
      </c>
      <c r="BF56">
        <v>1.193123885106383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0.59484511968048936</v>
      </c>
      <c r="L57">
        <v>3.7362050173247781</v>
      </c>
      <c r="M57">
        <v>1.0227334202965948</v>
      </c>
      <c r="N57">
        <v>1.137556196241857</v>
      </c>
      <c r="O57">
        <v>1.2524171670655759</v>
      </c>
      <c r="P57">
        <v>2.0769750441217334</v>
      </c>
      <c r="Q57">
        <v>0.16700158731183395</v>
      </c>
      <c r="R57">
        <v>0.53224796493425175</v>
      </c>
      <c r="S57">
        <v>0.26067710830320628</v>
      </c>
      <c r="T57">
        <v>0.65482619438474177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0.60097610265602164</v>
      </c>
      <c r="AC57">
        <v>0</v>
      </c>
      <c r="AD57">
        <v>0</v>
      </c>
      <c r="AE57">
        <v>1.9671790936130242</v>
      </c>
      <c r="AF57">
        <v>0.27657291178772697</v>
      </c>
      <c r="AG57">
        <v>1.8341567507096637</v>
      </c>
      <c r="AH57">
        <v>0.52197164934251716</v>
      </c>
      <c r="AI57">
        <v>0</v>
      </c>
      <c r="AJ57">
        <v>0</v>
      </c>
      <c r="AK57">
        <v>3.3553675767898139</v>
      </c>
      <c r="AL57">
        <v>0</v>
      </c>
      <c r="AM57">
        <v>0.60584902650803596</v>
      </c>
      <c r="AN57">
        <v>2.7091868566061356E-2</v>
      </c>
      <c r="AO57">
        <v>0</v>
      </c>
      <c r="AP57">
        <v>0</v>
      </c>
      <c r="AQ57">
        <v>0</v>
      </c>
      <c r="AR57">
        <v>0</v>
      </c>
      <c r="AS57">
        <v>1.2121473387601751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82.391664579419725</v>
      </c>
      <c r="BA57">
        <v>4.3567496998047774</v>
      </c>
      <c r="BB57">
        <f t="shared" si="0"/>
        <v>102.43541525200595</v>
      </c>
      <c r="BC57">
        <v>1.1616476097560977</v>
      </c>
      <c r="BD57">
        <v>0</v>
      </c>
      <c r="BE57">
        <v>0.20893173913043478</v>
      </c>
      <c r="BF57">
        <v>1.193123885106383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0.59486537257357541</v>
      </c>
      <c r="L58">
        <v>3.7362050173247781</v>
      </c>
      <c r="M58">
        <v>1.0227334202965948</v>
      </c>
      <c r="N58">
        <v>1.137556196241857</v>
      </c>
      <c r="O58">
        <v>1.2524171670655759</v>
      </c>
      <c r="P58">
        <v>2.0769750441217334</v>
      </c>
      <c r="Q58">
        <v>0.16700158731183395</v>
      </c>
      <c r="R58">
        <v>0.51117288694841634</v>
      </c>
      <c r="S58">
        <v>0.26067710830320628</v>
      </c>
      <c r="T58">
        <v>0.65482619438474177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1.9671790936130242</v>
      </c>
      <c r="AF58">
        <v>0.27657291178772697</v>
      </c>
      <c r="AG58">
        <v>1.8341567507096637</v>
      </c>
      <c r="AH58">
        <v>0.52197164934251716</v>
      </c>
      <c r="AI58">
        <v>0</v>
      </c>
      <c r="AJ58">
        <v>0</v>
      </c>
      <c r="AK58">
        <v>3.3553675767898139</v>
      </c>
      <c r="AL58">
        <v>0</v>
      </c>
      <c r="AM58">
        <v>0.60584902650803596</v>
      </c>
      <c r="AN58">
        <v>2.7091868566061356E-2</v>
      </c>
      <c r="AO58">
        <v>0</v>
      </c>
      <c r="AP58">
        <v>0</v>
      </c>
      <c r="AQ58">
        <v>0</v>
      </c>
      <c r="AR58">
        <v>0</v>
      </c>
      <c r="AS58">
        <v>1.2121473387601751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82.391664579419725</v>
      </c>
      <c r="BA58">
        <v>4.3307488070248787</v>
      </c>
      <c r="BB58">
        <f t="shared" si="0"/>
        <v>101.83938521703709</v>
      </c>
      <c r="BC58">
        <v>1.1616476097560977</v>
      </c>
      <c r="BD58">
        <v>0</v>
      </c>
      <c r="BE58">
        <v>0.20893173913043478</v>
      </c>
      <c r="BF58">
        <v>1.193123885106383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0.59484511968048936</v>
      </c>
      <c r="L59">
        <v>3.6630447583793906</v>
      </c>
      <c r="M59">
        <v>1.0227334202965948</v>
      </c>
      <c r="N59">
        <v>1.137556196241857</v>
      </c>
      <c r="O59">
        <v>1.2524171670655759</v>
      </c>
      <c r="P59">
        <v>2.0769750441217334</v>
      </c>
      <c r="Q59">
        <v>0.16700158731183395</v>
      </c>
      <c r="R59">
        <v>0.51117288694841634</v>
      </c>
      <c r="S59">
        <v>0.26067710830320628</v>
      </c>
      <c r="T59">
        <v>0.65482619438474177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1.306960057921102</v>
      </c>
      <c r="AF59">
        <v>0</v>
      </c>
      <c r="AG59">
        <v>1.8341567507096637</v>
      </c>
      <c r="AH59">
        <v>0.52197164934251716</v>
      </c>
      <c r="AI59">
        <v>0</v>
      </c>
      <c r="AJ59">
        <v>0</v>
      </c>
      <c r="AK59">
        <v>3.3553675767898139</v>
      </c>
      <c r="AL59">
        <v>0</v>
      </c>
      <c r="AM59">
        <v>0.60584902650803596</v>
      </c>
      <c r="AN59">
        <v>2.7091868566061356E-2</v>
      </c>
      <c r="AO59">
        <v>0</v>
      </c>
      <c r="AP59">
        <v>0</v>
      </c>
      <c r="AQ59">
        <v>0</v>
      </c>
      <c r="AR59">
        <v>0</v>
      </c>
      <c r="AS59">
        <v>1.2121473387601751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82.391664579419725</v>
      </c>
      <c r="BA59">
        <v>4.2885319582253816</v>
      </c>
      <c r="BB59">
        <f t="shared" si="0"/>
        <v>100.87162960651847</v>
      </c>
      <c r="BC59">
        <v>1.1616476097560977</v>
      </c>
      <c r="BD59">
        <v>0</v>
      </c>
      <c r="BE59">
        <v>0.20893173913043478</v>
      </c>
      <c r="BF59">
        <v>1.193123885106383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0.59486537257357541</v>
      </c>
      <c r="L60">
        <v>3.6630131735973182</v>
      </c>
      <c r="M60">
        <v>1.0227334202965948</v>
      </c>
      <c r="N60">
        <v>1.137556196241857</v>
      </c>
      <c r="O60">
        <v>1.2524171670655759</v>
      </c>
      <c r="P60">
        <v>2.0769750441217334</v>
      </c>
      <c r="Q60">
        <v>0.16700158731183395</v>
      </c>
      <c r="R60">
        <v>0.51117288694841634</v>
      </c>
      <c r="S60">
        <v>0.26067710830320628</v>
      </c>
      <c r="T60">
        <v>0.65482619438474177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1.306960057921102</v>
      </c>
      <c r="AF60">
        <v>0</v>
      </c>
      <c r="AG60">
        <v>1.8341567507096637</v>
      </c>
      <c r="AH60">
        <v>0.52197164934251716</v>
      </c>
      <c r="AI60">
        <v>0</v>
      </c>
      <c r="AJ60">
        <v>0</v>
      </c>
      <c r="AK60">
        <v>3.3553675767898139</v>
      </c>
      <c r="AL60">
        <v>0</v>
      </c>
      <c r="AM60">
        <v>0.60584902650803596</v>
      </c>
      <c r="AN60">
        <v>2.7091868566061356E-2</v>
      </c>
      <c r="AO60">
        <v>0</v>
      </c>
      <c r="AP60">
        <v>0</v>
      </c>
      <c r="AQ60">
        <v>0</v>
      </c>
      <c r="AR60">
        <v>0</v>
      </c>
      <c r="AS60">
        <v>1.2121473387601751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82.391664579419725</v>
      </c>
      <c r="BA60">
        <v>4.2885314845524221</v>
      </c>
      <c r="BB60">
        <f t="shared" si="0"/>
        <v>100.87161874830244</v>
      </c>
      <c r="BC60">
        <v>1.1616476097560977</v>
      </c>
      <c r="BD60">
        <v>0</v>
      </c>
      <c r="BE60">
        <v>0.20893173913043478</v>
      </c>
      <c r="BF60">
        <v>1.193123885106383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0.59484511968048936</v>
      </c>
      <c r="L61">
        <v>3.663010543293828</v>
      </c>
      <c r="M61">
        <v>1.0227334202965948</v>
      </c>
      <c r="N61">
        <v>1.137556196241857</v>
      </c>
      <c r="O61">
        <v>1.2524171670655759</v>
      </c>
      <c r="P61">
        <v>2.0769750441217334</v>
      </c>
      <c r="Q61">
        <v>0.16700158731183395</v>
      </c>
      <c r="R61">
        <v>0.51117288694841634</v>
      </c>
      <c r="S61">
        <v>0.26067710830320628</v>
      </c>
      <c r="T61">
        <v>0.65482619438474177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1.306960057921102</v>
      </c>
      <c r="AF61">
        <v>0</v>
      </c>
      <c r="AG61">
        <v>1.8341567507096637</v>
      </c>
      <c r="AH61">
        <v>0.52197164934251716</v>
      </c>
      <c r="AI61">
        <v>0</v>
      </c>
      <c r="AJ61">
        <v>0</v>
      </c>
      <c r="AK61">
        <v>3.3553675767898139</v>
      </c>
      <c r="AL61">
        <v>0</v>
      </c>
      <c r="AM61">
        <v>0.60584902650803596</v>
      </c>
      <c r="AN61">
        <v>2.7091868566061356E-2</v>
      </c>
      <c r="AO61">
        <v>0</v>
      </c>
      <c r="AP61">
        <v>0</v>
      </c>
      <c r="AQ61">
        <v>0</v>
      </c>
      <c r="AR61">
        <v>0</v>
      </c>
      <c r="AS61">
        <v>1.2121473387601751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82.391664579419725</v>
      </c>
      <c r="BA61">
        <v>4.2885305280348049</v>
      </c>
      <c r="BB61">
        <f t="shared" si="0"/>
        <v>100.87159682162347</v>
      </c>
      <c r="BC61">
        <v>1.1616476097560977</v>
      </c>
      <c r="BD61">
        <v>0</v>
      </c>
      <c r="BE61">
        <v>0.20893173913043478</v>
      </c>
      <c r="BF61">
        <v>1.193123885106383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0.59486537257357541</v>
      </c>
      <c r="L62">
        <v>3.6630693164862462</v>
      </c>
      <c r="M62">
        <v>1.0227334202965948</v>
      </c>
      <c r="N62">
        <v>1.137556196241857</v>
      </c>
      <c r="O62">
        <v>1.2524171670655759</v>
      </c>
      <c r="P62">
        <v>2.0769750441217334</v>
      </c>
      <c r="Q62">
        <v>0.16700158731183395</v>
      </c>
      <c r="R62">
        <v>0.51117288694841634</v>
      </c>
      <c r="S62">
        <v>0.26067710830320628</v>
      </c>
      <c r="T62">
        <v>0.65482619438474177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1.306960057921102</v>
      </c>
      <c r="AF62">
        <v>0</v>
      </c>
      <c r="AG62">
        <v>1.8341567507096637</v>
      </c>
      <c r="AH62">
        <v>0.52197164934251716</v>
      </c>
      <c r="AI62">
        <v>0</v>
      </c>
      <c r="AJ62">
        <v>0</v>
      </c>
      <c r="AK62">
        <v>3.3553675767898139</v>
      </c>
      <c r="AL62">
        <v>0</v>
      </c>
      <c r="AM62">
        <v>0.60584902650803596</v>
      </c>
      <c r="AN62">
        <v>2.7091868566061356E-2</v>
      </c>
      <c r="AO62">
        <v>0</v>
      </c>
      <c r="AP62">
        <v>0</v>
      </c>
      <c r="AQ62">
        <v>0</v>
      </c>
      <c r="AR62">
        <v>0</v>
      </c>
      <c r="AS62">
        <v>1.2121473387601751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82.329047171780402</v>
      </c>
      <c r="BA62">
        <v>4.2859164236858582</v>
      </c>
      <c r="BB62">
        <f t="shared" si="0"/>
        <v>100.8116725444186</v>
      </c>
      <c r="BC62">
        <v>1.1616476097560977</v>
      </c>
      <c r="BD62">
        <v>0</v>
      </c>
      <c r="BE62">
        <v>0.20893173913043478</v>
      </c>
      <c r="BF62">
        <v>1.193123885106383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0.59485561966248635</v>
      </c>
      <c r="L63">
        <v>3.6630573866527079</v>
      </c>
      <c r="M63">
        <v>1.0227334202965948</v>
      </c>
      <c r="N63">
        <v>1.137556196241857</v>
      </c>
      <c r="O63">
        <v>1.2524171670655759</v>
      </c>
      <c r="P63">
        <v>2.0769750441217334</v>
      </c>
      <c r="Q63">
        <v>0.16702358768492012</v>
      </c>
      <c r="R63">
        <v>0.51117288694841634</v>
      </c>
      <c r="S63">
        <v>0.26099364549270621</v>
      </c>
      <c r="T63">
        <v>0.65362495557548783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1.306960057921102</v>
      </c>
      <c r="AF63">
        <v>0</v>
      </c>
      <c r="AG63">
        <v>1.8341567507096637</v>
      </c>
      <c r="AH63">
        <v>0.52197164934251716</v>
      </c>
      <c r="AI63">
        <v>0</v>
      </c>
      <c r="AJ63">
        <v>0</v>
      </c>
      <c r="AK63">
        <v>3.3553675767898139</v>
      </c>
      <c r="AL63">
        <v>0</v>
      </c>
      <c r="AM63">
        <v>0.60584902650803596</v>
      </c>
      <c r="AN63">
        <v>2.7091868566061356E-2</v>
      </c>
      <c r="AO63">
        <v>0</v>
      </c>
      <c r="AP63">
        <v>0</v>
      </c>
      <c r="AQ63">
        <v>0.47215386457941971</v>
      </c>
      <c r="AR63">
        <v>0</v>
      </c>
      <c r="AS63">
        <v>1.2370936944270507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82.329047171780402</v>
      </c>
      <c r="BA63">
        <v>4.3066582456413176</v>
      </c>
      <c r="BB63">
        <f t="shared" si="0"/>
        <v>101.28714655871815</v>
      </c>
      <c r="BC63">
        <v>1.1616476097560977</v>
      </c>
      <c r="BD63">
        <v>0</v>
      </c>
      <c r="BE63">
        <v>0.20893173913043478</v>
      </c>
      <c r="BF63">
        <v>1.193123885106383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0.59486537257357541</v>
      </c>
      <c r="L64">
        <v>3.662981297481418</v>
      </c>
      <c r="M64">
        <v>1.0227334202965948</v>
      </c>
      <c r="N64">
        <v>1.137556196241857</v>
      </c>
      <c r="O64">
        <v>1.2524171670655759</v>
      </c>
      <c r="P64">
        <v>2.0769750441217334</v>
      </c>
      <c r="Q64">
        <v>0.16702358768492012</v>
      </c>
      <c r="R64">
        <v>0.51116118155485613</v>
      </c>
      <c r="S64">
        <v>0.26099364549270621</v>
      </c>
      <c r="T64">
        <v>0.65748278021289919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1.306960057921102</v>
      </c>
      <c r="AF64">
        <v>0</v>
      </c>
      <c r="AG64">
        <v>1.8341567507096637</v>
      </c>
      <c r="AH64">
        <v>0.52197164934251716</v>
      </c>
      <c r="AI64">
        <v>0</v>
      </c>
      <c r="AJ64">
        <v>0</v>
      </c>
      <c r="AK64">
        <v>3.3553675767898139</v>
      </c>
      <c r="AL64">
        <v>0</v>
      </c>
      <c r="AM64">
        <v>0.60584902650803596</v>
      </c>
      <c r="AN64">
        <v>2.7091868566061356E-2</v>
      </c>
      <c r="AO64">
        <v>0</v>
      </c>
      <c r="AP64">
        <v>0</v>
      </c>
      <c r="AQ64">
        <v>0.80940660375704443</v>
      </c>
      <c r="AR64">
        <v>0</v>
      </c>
      <c r="AS64">
        <v>1.2370936944270507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82.329047171780402</v>
      </c>
      <c r="BA64">
        <v>4.3209134050676585</v>
      </c>
      <c r="BB64">
        <f t="shared" si="0"/>
        <v>101.61392392145308</v>
      </c>
      <c r="BC64">
        <v>1.1616476097560977</v>
      </c>
      <c r="BD64">
        <v>0</v>
      </c>
      <c r="BE64">
        <v>0.20893173913043478</v>
      </c>
      <c r="BF64">
        <v>1.193123885106383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0.59485070394263562</v>
      </c>
      <c r="L65">
        <v>3.6630944798156557</v>
      </c>
      <c r="M65">
        <v>1.0227334202965948</v>
      </c>
      <c r="N65">
        <v>1.137556196241857</v>
      </c>
      <c r="O65">
        <v>1.2524171670655759</v>
      </c>
      <c r="P65">
        <v>2.0769750441217334</v>
      </c>
      <c r="Q65">
        <v>0.16698476309747443</v>
      </c>
      <c r="R65">
        <v>0.51116118155485613</v>
      </c>
      <c r="S65">
        <v>0.26083938565002979</v>
      </c>
      <c r="T65">
        <v>0.65748278021289919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1.306960057921102</v>
      </c>
      <c r="AF65">
        <v>0</v>
      </c>
      <c r="AG65">
        <v>1.8341567507096637</v>
      </c>
      <c r="AH65">
        <v>0.52197164934251716</v>
      </c>
      <c r="AI65">
        <v>0</v>
      </c>
      <c r="AJ65">
        <v>0</v>
      </c>
      <c r="AK65">
        <v>3.3553675767898139</v>
      </c>
      <c r="AL65">
        <v>0</v>
      </c>
      <c r="AM65">
        <v>0.60584902650803596</v>
      </c>
      <c r="AN65">
        <v>2.7091868566061356E-2</v>
      </c>
      <c r="AO65">
        <v>0</v>
      </c>
      <c r="AP65">
        <v>0</v>
      </c>
      <c r="AQ65">
        <v>1.4164615441870174</v>
      </c>
      <c r="AR65">
        <v>0</v>
      </c>
      <c r="AS65">
        <v>1.2370936944270507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82.329047171780402</v>
      </c>
      <c r="BA65">
        <v>4.3462843485212499</v>
      </c>
      <c r="BB65">
        <f t="shared" si="0"/>
        <v>102.19551334770264</v>
      </c>
      <c r="BC65">
        <v>1.1616476097560977</v>
      </c>
      <c r="BD65">
        <v>0</v>
      </c>
      <c r="BE65">
        <v>0.20893173913043478</v>
      </c>
      <c r="BF65">
        <v>1.193123885106383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0.59486537257357541</v>
      </c>
      <c r="L66">
        <v>3.6630944798156557</v>
      </c>
      <c r="M66">
        <v>1.0227334202965948</v>
      </c>
      <c r="N66">
        <v>1.137556196241857</v>
      </c>
      <c r="O66">
        <v>1.2524171670655759</v>
      </c>
      <c r="P66">
        <v>2.0769750441217334</v>
      </c>
      <c r="Q66">
        <v>0.16698476309747443</v>
      </c>
      <c r="R66">
        <v>0.51134915287379568</v>
      </c>
      <c r="S66">
        <v>0.26083938565002979</v>
      </c>
      <c r="T66">
        <v>0.65748278021289919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1.306960057921102</v>
      </c>
      <c r="AF66">
        <v>0</v>
      </c>
      <c r="AG66">
        <v>1.8341567507096637</v>
      </c>
      <c r="AH66">
        <v>0.52197164934251716</v>
      </c>
      <c r="AI66">
        <v>0</v>
      </c>
      <c r="AJ66">
        <v>0</v>
      </c>
      <c r="AK66">
        <v>3.3553675767898139</v>
      </c>
      <c r="AL66">
        <v>0</v>
      </c>
      <c r="AM66">
        <v>0.60584902650803596</v>
      </c>
      <c r="AN66">
        <v>2.7091868566061356E-2</v>
      </c>
      <c r="AO66">
        <v>0</v>
      </c>
      <c r="AP66">
        <v>0</v>
      </c>
      <c r="AQ66">
        <v>1.4164615441870174</v>
      </c>
      <c r="AR66">
        <v>0</v>
      </c>
      <c r="AS66">
        <v>1.2370936944270507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82.329047171780402</v>
      </c>
      <c r="BA66">
        <v>4.3462928188711558</v>
      </c>
      <c r="BB66">
        <f t="shared" si="0"/>
        <v>102.19570751730261</v>
      </c>
      <c r="BC66">
        <v>1.1616476097560977</v>
      </c>
      <c r="BD66">
        <v>0</v>
      </c>
      <c r="BE66">
        <v>0.20893173913043478</v>
      </c>
      <c r="BF66">
        <v>1.193123885106383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0.57399808901249139</v>
      </c>
      <c r="L67">
        <v>3.6630199469553251</v>
      </c>
      <c r="M67">
        <v>1.0227334202965948</v>
      </c>
      <c r="N67">
        <v>1.137556196241857</v>
      </c>
      <c r="O67">
        <v>1.2524171670655759</v>
      </c>
      <c r="P67">
        <v>2.0769750441217334</v>
      </c>
      <c r="Q67">
        <v>0.15666984404951484</v>
      </c>
      <c r="R67">
        <v>0.51134915287379568</v>
      </c>
      <c r="S67">
        <v>0.25059874714844682</v>
      </c>
      <c r="T67">
        <v>0.63440201131953322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1.306960057921102</v>
      </c>
      <c r="AF67">
        <v>0</v>
      </c>
      <c r="AG67">
        <v>1.8341567507096637</v>
      </c>
      <c r="AH67">
        <v>0.52197164934251716</v>
      </c>
      <c r="AI67">
        <v>0</v>
      </c>
      <c r="AJ67">
        <v>0</v>
      </c>
      <c r="AK67">
        <v>3.3553675767898139</v>
      </c>
      <c r="AL67">
        <v>0</v>
      </c>
      <c r="AM67">
        <v>0.60584902650803596</v>
      </c>
      <c r="AN67">
        <v>2.7091868566061356E-2</v>
      </c>
      <c r="AO67">
        <v>0</v>
      </c>
      <c r="AP67">
        <v>0</v>
      </c>
      <c r="AQ67">
        <v>1.4164615441870174</v>
      </c>
      <c r="AR67">
        <v>0</v>
      </c>
      <c r="AS67">
        <v>1.2370936944270507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82.329047171780402</v>
      </c>
      <c r="BA67">
        <v>4.3435934524994266</v>
      </c>
      <c r="BB67">
        <f t="shared" si="0"/>
        <v>102.42075011932835</v>
      </c>
      <c r="BC67">
        <v>1.1616476097560977</v>
      </c>
      <c r="BD67">
        <v>0.3729122891566265</v>
      </c>
      <c r="BE67">
        <v>0.20893173913043478</v>
      </c>
      <c r="BF67">
        <v>1.1071329744680851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0.57400160106017739</v>
      </c>
      <c r="L68">
        <v>3.6630199469553251</v>
      </c>
      <c r="M68">
        <v>1.0227334202965948</v>
      </c>
      <c r="N68">
        <v>1.137556196241857</v>
      </c>
      <c r="O68">
        <v>1.2524171670655759</v>
      </c>
      <c r="P68">
        <v>2.0769750441217334</v>
      </c>
      <c r="Q68">
        <v>0.15666984404951484</v>
      </c>
      <c r="R68">
        <v>0.51134915287379568</v>
      </c>
      <c r="S68">
        <v>0.25059874714844682</v>
      </c>
      <c r="T68">
        <v>0.63440201131953322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1.9671790936130242</v>
      </c>
      <c r="AF68">
        <v>0</v>
      </c>
      <c r="AG68">
        <v>1.8341567507096637</v>
      </c>
      <c r="AH68">
        <v>0.52197164934251716</v>
      </c>
      <c r="AI68">
        <v>0</v>
      </c>
      <c r="AJ68">
        <v>0</v>
      </c>
      <c r="AK68">
        <v>3.3553675767898139</v>
      </c>
      <c r="AL68">
        <v>0</v>
      </c>
      <c r="AM68">
        <v>0.60584902650803596</v>
      </c>
      <c r="AN68">
        <v>2.7091868566061356E-2</v>
      </c>
      <c r="AO68">
        <v>0</v>
      </c>
      <c r="AP68">
        <v>0</v>
      </c>
      <c r="AQ68">
        <v>1.4164615441870174</v>
      </c>
      <c r="AR68">
        <v>0</v>
      </c>
      <c r="AS68">
        <v>1.2370936944270507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82.329047171780402</v>
      </c>
      <c r="BA68">
        <v>4.3711907549949425</v>
      </c>
      <c r="BB68">
        <f t="shared" ref="BB68:BB99" si="1">SUM(B68:AZ68)-BA68+SUM(BC68:BF68)</f>
        <v>103.60381075858413</v>
      </c>
      <c r="BC68">
        <v>1.1616476097560977</v>
      </c>
      <c r="BD68">
        <v>0.92334768316831684</v>
      </c>
      <c r="BE68">
        <v>0.20893173913043478</v>
      </c>
      <c r="BF68">
        <v>1.1071329744680851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0.57398674082972578</v>
      </c>
      <c r="L69">
        <v>3.6630199469553251</v>
      </c>
      <c r="M69">
        <v>1.0227334202965948</v>
      </c>
      <c r="N69">
        <v>1.137556196241857</v>
      </c>
      <c r="O69">
        <v>1.2524171670655759</v>
      </c>
      <c r="P69">
        <v>2.0769750441217334</v>
      </c>
      <c r="Q69">
        <v>0.15666984404951484</v>
      </c>
      <c r="R69">
        <v>0.51134915287379568</v>
      </c>
      <c r="S69">
        <v>0.25059874714844682</v>
      </c>
      <c r="T69">
        <v>0.63440201131953322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1.9671790936130242</v>
      </c>
      <c r="AF69">
        <v>0</v>
      </c>
      <c r="AG69">
        <v>1.8341567507096637</v>
      </c>
      <c r="AH69">
        <v>0.52197164934251716</v>
      </c>
      <c r="AI69">
        <v>0</v>
      </c>
      <c r="AJ69">
        <v>0</v>
      </c>
      <c r="AK69">
        <v>3.3553675767898139</v>
      </c>
      <c r="AL69">
        <v>0</v>
      </c>
      <c r="AM69">
        <v>0.60584902650803596</v>
      </c>
      <c r="AN69">
        <v>2.7091868566061356E-2</v>
      </c>
      <c r="AO69">
        <v>0</v>
      </c>
      <c r="AP69">
        <v>0</v>
      </c>
      <c r="AQ69">
        <v>1.4164615441870174</v>
      </c>
      <c r="AR69">
        <v>0</v>
      </c>
      <c r="AS69">
        <v>1.2370936944270507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82.329047171780402</v>
      </c>
      <c r="BA69">
        <v>4.3711901338373096</v>
      </c>
      <c r="BB69">
        <f t="shared" si="1"/>
        <v>103.61466200707471</v>
      </c>
      <c r="BC69">
        <v>1.1616476097560977</v>
      </c>
      <c r="BD69">
        <v>0.9342131707317074</v>
      </c>
      <c r="BE69">
        <v>0.20893173913043478</v>
      </c>
      <c r="BF69">
        <v>1.1071329744680851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0.57398674082972578</v>
      </c>
      <c r="L70">
        <v>3.6630199469553251</v>
      </c>
      <c r="M70">
        <v>1.0227334202965948</v>
      </c>
      <c r="N70">
        <v>1.137556196241857</v>
      </c>
      <c r="O70">
        <v>1.2524171670655759</v>
      </c>
      <c r="P70">
        <v>2.0769750441217334</v>
      </c>
      <c r="Q70">
        <v>0.15666984404951484</v>
      </c>
      <c r="R70">
        <v>0.51134915287379568</v>
      </c>
      <c r="S70">
        <v>0.25059874714844682</v>
      </c>
      <c r="T70">
        <v>0.63440201131953322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1.9671790936130242</v>
      </c>
      <c r="AF70">
        <v>0</v>
      </c>
      <c r="AG70">
        <v>1.8341567507096637</v>
      </c>
      <c r="AH70">
        <v>1.052465230745147</v>
      </c>
      <c r="AI70">
        <v>0</v>
      </c>
      <c r="AJ70">
        <v>0</v>
      </c>
      <c r="AK70">
        <v>3.3553675767898139</v>
      </c>
      <c r="AL70">
        <v>0</v>
      </c>
      <c r="AM70">
        <v>0.60584902650803596</v>
      </c>
      <c r="AN70">
        <v>2.7091868566061356E-2</v>
      </c>
      <c r="AO70">
        <v>0</v>
      </c>
      <c r="AP70">
        <v>0</v>
      </c>
      <c r="AQ70">
        <v>1.4164615441870174</v>
      </c>
      <c r="AR70">
        <v>0</v>
      </c>
      <c r="AS70">
        <v>1.2370936944270507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82.329047171780402</v>
      </c>
      <c r="BA70">
        <v>4.393364765539939</v>
      </c>
      <c r="BB70">
        <f t="shared" si="1"/>
        <v>104.3394115687081</v>
      </c>
      <c r="BC70">
        <v>1.1616476097560977</v>
      </c>
      <c r="BD70">
        <v>0.9342131707317074</v>
      </c>
      <c r="BE70">
        <v>0.4253623510638298</v>
      </c>
      <c r="BF70">
        <v>1.1071329744680851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0.57398674082972578</v>
      </c>
      <c r="L71">
        <v>3.6630746065686624</v>
      </c>
      <c r="M71">
        <v>1.0227334202965948</v>
      </c>
      <c r="N71">
        <v>1.137556196241857</v>
      </c>
      <c r="O71">
        <v>1.2524171670655759</v>
      </c>
      <c r="P71">
        <v>2.0769750441217334</v>
      </c>
      <c r="Q71">
        <v>0.15666984404951484</v>
      </c>
      <c r="R71">
        <v>0.51134915287379568</v>
      </c>
      <c r="S71">
        <v>0.25059874714844682</v>
      </c>
      <c r="T71">
        <v>0.61634271366655624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0.18397226485076185</v>
      </c>
      <c r="AC71">
        <v>0.38838788190878726</v>
      </c>
      <c r="AD71">
        <v>0</v>
      </c>
      <c r="AE71">
        <v>1.9671790936130242</v>
      </c>
      <c r="AF71">
        <v>0</v>
      </c>
      <c r="AG71">
        <v>1.8341567507096637</v>
      </c>
      <c r="AH71">
        <v>1.052465230745147</v>
      </c>
      <c r="AI71">
        <v>0</v>
      </c>
      <c r="AJ71">
        <v>0</v>
      </c>
      <c r="AK71">
        <v>3.3553675767898139</v>
      </c>
      <c r="AL71">
        <v>0</v>
      </c>
      <c r="AM71">
        <v>0.60584902650803596</v>
      </c>
      <c r="AN71">
        <v>2.7091868566061356E-2</v>
      </c>
      <c r="AO71">
        <v>0</v>
      </c>
      <c r="AP71">
        <v>0</v>
      </c>
      <c r="AQ71">
        <v>1.4164615441870174</v>
      </c>
      <c r="AR71">
        <v>0</v>
      </c>
      <c r="AS71">
        <v>1.2370936944270507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82.349919640993519</v>
      </c>
      <c r="BA71">
        <v>4.4174092950175385</v>
      </c>
      <c r="BB71">
        <f t="shared" si="1"/>
        <v>104.89059501716353</v>
      </c>
      <c r="BC71">
        <v>1.1616476097560977</v>
      </c>
      <c r="BD71">
        <v>0.9342131707317074</v>
      </c>
      <c r="BE71">
        <v>0.4253623510638298</v>
      </c>
      <c r="BF71">
        <v>1.1071329744680851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0.57398674082972578</v>
      </c>
      <c r="L72">
        <v>3.6630746065686624</v>
      </c>
      <c r="M72">
        <v>1.0227334202965948</v>
      </c>
      <c r="N72">
        <v>1.137556196241857</v>
      </c>
      <c r="O72">
        <v>1.2524171670655759</v>
      </c>
      <c r="P72">
        <v>2.0769750441217334</v>
      </c>
      <c r="Q72">
        <v>0.15666984404951484</v>
      </c>
      <c r="R72">
        <v>0.51134915287379568</v>
      </c>
      <c r="S72">
        <v>0.25059874714844682</v>
      </c>
      <c r="T72">
        <v>0.61634271366655624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0.60097610265602164</v>
      </c>
      <c r="AC72">
        <v>0.77754228857754115</v>
      </c>
      <c r="AD72">
        <v>0</v>
      </c>
      <c r="AE72">
        <v>1.9671790936130242</v>
      </c>
      <c r="AF72">
        <v>0</v>
      </c>
      <c r="AG72">
        <v>1.8341567507096637</v>
      </c>
      <c r="AH72">
        <v>1.052465230745147</v>
      </c>
      <c r="AI72">
        <v>0</v>
      </c>
      <c r="AJ72">
        <v>0</v>
      </c>
      <c r="AK72">
        <v>3.3553675767898139</v>
      </c>
      <c r="AL72">
        <v>0</v>
      </c>
      <c r="AM72">
        <v>0.60584902650803596</v>
      </c>
      <c r="AN72">
        <v>2.7091868566061356E-2</v>
      </c>
      <c r="AO72">
        <v>0</v>
      </c>
      <c r="AP72">
        <v>0</v>
      </c>
      <c r="AQ72">
        <v>1.4569318768524315</v>
      </c>
      <c r="AR72">
        <v>0</v>
      </c>
      <c r="AS72">
        <v>1.2370936944270507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82.349919640993519</v>
      </c>
      <c r="BA72">
        <v>4.4527983695419664</v>
      </c>
      <c r="BB72">
        <f t="shared" si="1"/>
        <v>105.70183451977853</v>
      </c>
      <c r="BC72">
        <v>1.1616476097560977</v>
      </c>
      <c r="BD72">
        <v>0.9342131707317074</v>
      </c>
      <c r="BE72">
        <v>0.4253623510638298</v>
      </c>
      <c r="BF72">
        <v>1.1071329744680851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0.57398674082972578</v>
      </c>
      <c r="L73">
        <v>3.6630746065686624</v>
      </c>
      <c r="M73">
        <v>1.0227334202965948</v>
      </c>
      <c r="N73">
        <v>1.137556196241857</v>
      </c>
      <c r="O73">
        <v>1.2524171670655759</v>
      </c>
      <c r="P73">
        <v>2.0769750441217334</v>
      </c>
      <c r="Q73">
        <v>0.15666984404951484</v>
      </c>
      <c r="R73">
        <v>0.51134915287379568</v>
      </c>
      <c r="S73">
        <v>0.25059874714844682</v>
      </c>
      <c r="T73">
        <v>0.61634271366655624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1.2117640236902527</v>
      </c>
      <c r="AC73">
        <v>0.77754228857754115</v>
      </c>
      <c r="AD73">
        <v>0</v>
      </c>
      <c r="AE73">
        <v>1.9671790936130242</v>
      </c>
      <c r="AF73">
        <v>0</v>
      </c>
      <c r="AG73">
        <v>1.8341567507096637</v>
      </c>
      <c r="AH73">
        <v>1.052465230745147</v>
      </c>
      <c r="AI73">
        <v>0</v>
      </c>
      <c r="AJ73">
        <v>0</v>
      </c>
      <c r="AK73">
        <v>3.3553675767898139</v>
      </c>
      <c r="AL73">
        <v>0</v>
      </c>
      <c r="AM73">
        <v>0.60584902650803596</v>
      </c>
      <c r="AN73">
        <v>2.7091868566061356E-2</v>
      </c>
      <c r="AO73">
        <v>0</v>
      </c>
      <c r="AP73">
        <v>0</v>
      </c>
      <c r="AQ73">
        <v>1.4569318768524315</v>
      </c>
      <c r="AR73">
        <v>0</v>
      </c>
      <c r="AS73">
        <v>1.2370936944270507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82.349919640993519</v>
      </c>
      <c r="BA73">
        <v>4.4783293046411963</v>
      </c>
      <c r="BB73">
        <f t="shared" si="1"/>
        <v>106.28709150571353</v>
      </c>
      <c r="BC73">
        <v>1.1616476097560977</v>
      </c>
      <c r="BD73">
        <v>0.9342131707317074</v>
      </c>
      <c r="BE73">
        <v>0.4253623510638298</v>
      </c>
      <c r="BF73">
        <v>1.1071329744680851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0.57398674082972578</v>
      </c>
      <c r="L74">
        <v>3.6630746065686624</v>
      </c>
      <c r="M74">
        <v>1.0227334202965948</v>
      </c>
      <c r="N74">
        <v>1.137556196241857</v>
      </c>
      <c r="O74">
        <v>1.2524171670655759</v>
      </c>
      <c r="P74">
        <v>2.0769750441217334</v>
      </c>
      <c r="Q74">
        <v>0.15666984404951484</v>
      </c>
      <c r="R74">
        <v>0.51134915287379568</v>
      </c>
      <c r="S74">
        <v>0.25059874714844682</v>
      </c>
      <c r="T74">
        <v>0.61634271366655624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1.2117640236902527</v>
      </c>
      <c r="AC74">
        <v>0.77754228857754115</v>
      </c>
      <c r="AD74">
        <v>0</v>
      </c>
      <c r="AE74">
        <v>1.9671790936130242</v>
      </c>
      <c r="AF74">
        <v>0</v>
      </c>
      <c r="AG74">
        <v>1.8341567507096637</v>
      </c>
      <c r="AH74">
        <v>1.052465230745147</v>
      </c>
      <c r="AI74">
        <v>0</v>
      </c>
      <c r="AJ74">
        <v>0</v>
      </c>
      <c r="AK74">
        <v>3.3553675767898139</v>
      </c>
      <c r="AL74">
        <v>0</v>
      </c>
      <c r="AM74">
        <v>0.60584902650803596</v>
      </c>
      <c r="AN74">
        <v>2.7091868566061356E-2</v>
      </c>
      <c r="AO74">
        <v>0</v>
      </c>
      <c r="AP74">
        <v>0</v>
      </c>
      <c r="AQ74">
        <v>1.4569318768524315</v>
      </c>
      <c r="AR74">
        <v>0</v>
      </c>
      <c r="AS74">
        <v>1.2370936944270507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82.349919640993519</v>
      </c>
      <c r="BA74">
        <v>4.4783293046411963</v>
      </c>
      <c r="BB74">
        <f t="shared" si="1"/>
        <v>106.30784088869225</v>
      </c>
      <c r="BC74">
        <v>1.1616476097560977</v>
      </c>
      <c r="BD74">
        <v>0.9342131707317074</v>
      </c>
      <c r="BE74">
        <v>0.44611173404255322</v>
      </c>
      <c r="BF74">
        <v>1.1071329744680851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0.57398674082972578</v>
      </c>
      <c r="L75">
        <v>3.6629918870890883</v>
      </c>
      <c r="M75">
        <v>1.0227334202965948</v>
      </c>
      <c r="N75">
        <v>1.137556196241857</v>
      </c>
      <c r="O75">
        <v>1.2524171670655759</v>
      </c>
      <c r="P75">
        <v>2.0769750441217334</v>
      </c>
      <c r="Q75">
        <v>0.15666984404951484</v>
      </c>
      <c r="R75">
        <v>0.51134915287379568</v>
      </c>
      <c r="S75">
        <v>0.25059874714844682</v>
      </c>
      <c r="T75">
        <v>0.61634271366655624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1.2117640236902527</v>
      </c>
      <c r="AC75">
        <v>0.15331102309851805</v>
      </c>
      <c r="AD75">
        <v>0</v>
      </c>
      <c r="AE75">
        <v>1.6847531981840951</v>
      </c>
      <c r="AF75">
        <v>0.27657291178772697</v>
      </c>
      <c r="AG75">
        <v>1.8341567507096637</v>
      </c>
      <c r="AH75">
        <v>1.052465230745147</v>
      </c>
      <c r="AI75">
        <v>0</v>
      </c>
      <c r="AJ75">
        <v>0</v>
      </c>
      <c r="AK75">
        <v>3.3553675767898139</v>
      </c>
      <c r="AL75">
        <v>0</v>
      </c>
      <c r="AM75">
        <v>0.60584902650803596</v>
      </c>
      <c r="AN75">
        <v>2.7091868566061356E-2</v>
      </c>
      <c r="AO75">
        <v>0</v>
      </c>
      <c r="AP75">
        <v>0</v>
      </c>
      <c r="AQ75">
        <v>1.3962264026299311</v>
      </c>
      <c r="AR75">
        <v>0</v>
      </c>
      <c r="AS75">
        <v>1.2370936944270507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82.349919640993519</v>
      </c>
      <c r="BA75">
        <v>4.4494508365312253</v>
      </c>
      <c r="BB75">
        <f t="shared" si="1"/>
        <v>105.4470671735225</v>
      </c>
      <c r="BC75">
        <v>1.1616476097560977</v>
      </c>
      <c r="BD75">
        <v>0.75618281325301184</v>
      </c>
      <c r="BE75">
        <v>0.4253623510638298</v>
      </c>
      <c r="BF75">
        <v>1.1071329744680851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0.57398674082972578</v>
      </c>
      <c r="L76">
        <v>3.6629918870890883</v>
      </c>
      <c r="M76">
        <v>1.0227334202965948</v>
      </c>
      <c r="N76">
        <v>1.137556196241857</v>
      </c>
      <c r="O76">
        <v>1.2524171670655759</v>
      </c>
      <c r="P76">
        <v>2.0769750441217334</v>
      </c>
      <c r="Q76">
        <v>0.15666984404951484</v>
      </c>
      <c r="R76">
        <v>0.51134915287379568</v>
      </c>
      <c r="S76">
        <v>0.25059874714844682</v>
      </c>
      <c r="T76">
        <v>0.61634271366655624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1.2117640236902527</v>
      </c>
      <c r="AC76">
        <v>0.15331102309851805</v>
      </c>
      <c r="AD76">
        <v>0.35256496333750786</v>
      </c>
      <c r="AE76">
        <v>1.7868594308077641</v>
      </c>
      <c r="AF76">
        <v>0.27657291178772697</v>
      </c>
      <c r="AG76">
        <v>1.8341567507096637</v>
      </c>
      <c r="AH76">
        <v>1.4487375882905444</v>
      </c>
      <c r="AI76">
        <v>0</v>
      </c>
      <c r="AJ76">
        <v>0</v>
      </c>
      <c r="AK76">
        <v>3.3553675767898139</v>
      </c>
      <c r="AL76">
        <v>0</v>
      </c>
      <c r="AM76">
        <v>0.60584902650803596</v>
      </c>
      <c r="AN76">
        <v>2.7091868566061356E-2</v>
      </c>
      <c r="AO76">
        <v>0</v>
      </c>
      <c r="AP76">
        <v>0</v>
      </c>
      <c r="AQ76">
        <v>1.3962264026299311</v>
      </c>
      <c r="AR76">
        <v>0</v>
      </c>
      <c r="AS76">
        <v>1.2370936944270507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82.349919640993519</v>
      </c>
      <c r="BA76">
        <v>4.4850202770678003</v>
      </c>
      <c r="BB76">
        <f t="shared" si="1"/>
        <v>106.43036321449844</v>
      </c>
      <c r="BC76">
        <v>1.1616476097560977</v>
      </c>
      <c r="BD76">
        <v>0.75618281325301184</v>
      </c>
      <c r="BE76">
        <v>0.59328427906976733</v>
      </c>
      <c r="BF76">
        <v>1.1071329744680851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0.57398674082972578</v>
      </c>
      <c r="L77">
        <v>3.6629918870890883</v>
      </c>
      <c r="M77">
        <v>1.0227334202965948</v>
      </c>
      <c r="N77">
        <v>1.137556196241857</v>
      </c>
      <c r="O77">
        <v>1.2524171670655759</v>
      </c>
      <c r="P77">
        <v>2.0769750441217334</v>
      </c>
      <c r="Q77">
        <v>0.15666984404951484</v>
      </c>
      <c r="R77">
        <v>0.51134915287379568</v>
      </c>
      <c r="S77">
        <v>0.25059874714844682</v>
      </c>
      <c r="T77">
        <v>0.61634271366655624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1.2117640236902527</v>
      </c>
      <c r="AC77">
        <v>1.1663389582362762</v>
      </c>
      <c r="AD77">
        <v>0.35256496333750786</v>
      </c>
      <c r="AE77">
        <v>1.9671790936130242</v>
      </c>
      <c r="AF77">
        <v>0.55314585652786474</v>
      </c>
      <c r="AG77">
        <v>1.8341567507096637</v>
      </c>
      <c r="AH77">
        <v>1.8109219799624294</v>
      </c>
      <c r="AI77">
        <v>0</v>
      </c>
      <c r="AJ77">
        <v>0</v>
      </c>
      <c r="AK77">
        <v>3.3553675767898139</v>
      </c>
      <c r="AL77">
        <v>0</v>
      </c>
      <c r="AM77">
        <v>0.60584902650803596</v>
      </c>
      <c r="AN77">
        <v>2.7091868566061356E-2</v>
      </c>
      <c r="AO77">
        <v>0</v>
      </c>
      <c r="AP77">
        <v>0</v>
      </c>
      <c r="AQ77">
        <v>1.4569318768524315</v>
      </c>
      <c r="AR77">
        <v>0</v>
      </c>
      <c r="AS77">
        <v>1.2370936944270507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82.360612606971387</v>
      </c>
      <c r="BA77">
        <v>4.5645867181242128</v>
      </c>
      <c r="BB77">
        <f t="shared" si="1"/>
        <v>108.62958435487174</v>
      </c>
      <c r="BC77">
        <v>1.1616476097560977</v>
      </c>
      <c r="BD77">
        <v>0.96535360975609752</v>
      </c>
      <c r="BE77">
        <v>0.75939768944099384</v>
      </c>
      <c r="BF77">
        <v>1.1071329744680851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0.57398674082972578</v>
      </c>
      <c r="L78">
        <v>3.6629918870890883</v>
      </c>
      <c r="M78">
        <v>1.0227334202965948</v>
      </c>
      <c r="N78">
        <v>1.137556196241857</v>
      </c>
      <c r="O78">
        <v>1.2524171670655759</v>
      </c>
      <c r="P78">
        <v>2.0769750441217334</v>
      </c>
      <c r="Q78">
        <v>0.15666984404951484</v>
      </c>
      <c r="R78">
        <v>0.51134915287379568</v>
      </c>
      <c r="S78">
        <v>0.25059874714844682</v>
      </c>
      <c r="T78">
        <v>0.61634271366655624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1.817646035535379</v>
      </c>
      <c r="AC78">
        <v>1.1663389582362762</v>
      </c>
      <c r="AD78">
        <v>0.70512988976205382</v>
      </c>
      <c r="AE78">
        <v>1.9671790936130242</v>
      </c>
      <c r="AF78">
        <v>0.84321014433312447</v>
      </c>
      <c r="AG78">
        <v>1.8341567507096637</v>
      </c>
      <c r="AH78">
        <v>2.6311630876643703</v>
      </c>
      <c r="AI78">
        <v>0</v>
      </c>
      <c r="AJ78">
        <v>0</v>
      </c>
      <c r="AK78">
        <v>3.3553675767898139</v>
      </c>
      <c r="AL78">
        <v>0</v>
      </c>
      <c r="AM78">
        <v>0.60584902650803596</v>
      </c>
      <c r="AN78">
        <v>2.7091868566061356E-2</v>
      </c>
      <c r="AO78">
        <v>0</v>
      </c>
      <c r="AP78">
        <v>0</v>
      </c>
      <c r="AQ78">
        <v>1.4569318768524315</v>
      </c>
      <c r="AR78">
        <v>0</v>
      </c>
      <c r="AS78">
        <v>1.2370936944270507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82.360767063243557</v>
      </c>
      <c r="BA78">
        <v>4.6510670219482613</v>
      </c>
      <c r="BB78">
        <f t="shared" si="1"/>
        <v>111.47646633004392</v>
      </c>
      <c r="BC78">
        <v>1.1851748844621515</v>
      </c>
      <c r="BD78">
        <v>1.4555872964169381</v>
      </c>
      <c r="BE78">
        <v>1.1100922170212768</v>
      </c>
      <c r="BF78">
        <v>1.1071329744680851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0.57398674082972578</v>
      </c>
      <c r="L79">
        <v>3.663002731641412</v>
      </c>
      <c r="M79">
        <v>1.0227334202965948</v>
      </c>
      <c r="N79">
        <v>1.137556196241857</v>
      </c>
      <c r="O79">
        <v>1.2524171670655759</v>
      </c>
      <c r="P79">
        <v>2.0769750441217334</v>
      </c>
      <c r="Q79">
        <v>0.15666984404951484</v>
      </c>
      <c r="R79">
        <v>0.51134915287379568</v>
      </c>
      <c r="S79">
        <v>0.25059874714844682</v>
      </c>
      <c r="T79">
        <v>0.61634271366655624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1.817646035535379</v>
      </c>
      <c r="AC79">
        <v>1.1663389582362762</v>
      </c>
      <c r="AD79">
        <v>1.0576948530995616</v>
      </c>
      <c r="AE79">
        <v>1.9671790936130242</v>
      </c>
      <c r="AF79">
        <v>0.84321014433312447</v>
      </c>
      <c r="AG79">
        <v>1.8341567507096637</v>
      </c>
      <c r="AH79">
        <v>3.1573957138384467</v>
      </c>
      <c r="AI79">
        <v>0.12776772761427677</v>
      </c>
      <c r="AJ79">
        <v>0</v>
      </c>
      <c r="AK79">
        <v>3.3553675767898139</v>
      </c>
      <c r="AL79">
        <v>0</v>
      </c>
      <c r="AM79">
        <v>0.60584902650803596</v>
      </c>
      <c r="AN79">
        <v>2.7091868566061356E-2</v>
      </c>
      <c r="AO79">
        <v>0</v>
      </c>
      <c r="AP79">
        <v>0</v>
      </c>
      <c r="AQ79">
        <v>1.4569318768524315</v>
      </c>
      <c r="AR79">
        <v>0</v>
      </c>
      <c r="AS79">
        <v>1.2370936944270507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82.402512001669805</v>
      </c>
      <c r="BA79">
        <v>4.6948868439326361</v>
      </c>
      <c r="BB79">
        <f t="shared" si="1"/>
        <v>113.16317811525568</v>
      </c>
      <c r="BC79">
        <v>1.1851748844621515</v>
      </c>
      <c r="BD79">
        <v>1.9410873658536589</v>
      </c>
      <c r="BE79">
        <v>1.3068026546762588</v>
      </c>
      <c r="BF79">
        <v>1.1071329744680851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0.57398674082972578</v>
      </c>
      <c r="L80">
        <v>3.663002731641412</v>
      </c>
      <c r="M80">
        <v>1.0227334202965948</v>
      </c>
      <c r="N80">
        <v>1.137556196241857</v>
      </c>
      <c r="O80">
        <v>1.2524171670655759</v>
      </c>
      <c r="P80">
        <v>2.0769750441217334</v>
      </c>
      <c r="Q80">
        <v>0.15666984404951484</v>
      </c>
      <c r="R80">
        <v>0.51134915287379568</v>
      </c>
      <c r="S80">
        <v>0.25059874714844682</v>
      </c>
      <c r="T80">
        <v>0.61634271366655624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1.817646035535379</v>
      </c>
      <c r="AC80">
        <v>1.1663389582362762</v>
      </c>
      <c r="AD80">
        <v>1.4102597795241076</v>
      </c>
      <c r="AE80">
        <v>1.9671790936130242</v>
      </c>
      <c r="AF80">
        <v>0.84321014433312447</v>
      </c>
      <c r="AG80">
        <v>1.8341567507096637</v>
      </c>
      <c r="AH80">
        <v>3.1573957138384467</v>
      </c>
      <c r="AI80">
        <v>0.30664260738885402</v>
      </c>
      <c r="AJ80">
        <v>0</v>
      </c>
      <c r="AK80">
        <v>3.3553675767898139</v>
      </c>
      <c r="AL80">
        <v>0</v>
      </c>
      <c r="AM80">
        <v>0.60584902650803596</v>
      </c>
      <c r="AN80">
        <v>2.7091868566061356E-2</v>
      </c>
      <c r="AO80">
        <v>0</v>
      </c>
      <c r="AP80">
        <v>0</v>
      </c>
      <c r="AQ80">
        <v>1.4569318768524315</v>
      </c>
      <c r="AR80">
        <v>0</v>
      </c>
      <c r="AS80">
        <v>1.2370936944270507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82.423384470882894</v>
      </c>
      <c r="BA80">
        <v>4.7179734970448663</v>
      </c>
      <c r="BB80">
        <f t="shared" si="1"/>
        <v>113.69240373755567</v>
      </c>
      <c r="BC80">
        <v>1.1851748844621515</v>
      </c>
      <c r="BD80">
        <v>1.9410873658536589</v>
      </c>
      <c r="BE80">
        <v>1.3068026546762588</v>
      </c>
      <c r="BF80">
        <v>1.1071329744680851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0.57398674082972578</v>
      </c>
      <c r="L81">
        <v>3.663002731641412</v>
      </c>
      <c r="M81">
        <v>1.0227334202965948</v>
      </c>
      <c r="N81">
        <v>1.137556196241857</v>
      </c>
      <c r="O81">
        <v>1.2524171670655759</v>
      </c>
      <c r="P81">
        <v>2.0769750441217334</v>
      </c>
      <c r="Q81">
        <v>0.15666984404951484</v>
      </c>
      <c r="R81">
        <v>0.51134915287379568</v>
      </c>
      <c r="S81">
        <v>0.25059874714844682</v>
      </c>
      <c r="T81">
        <v>0.61634271366655624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1.817646035535379</v>
      </c>
      <c r="AC81">
        <v>1.1663389582362762</v>
      </c>
      <c r="AD81">
        <v>1.4102597795241076</v>
      </c>
      <c r="AE81">
        <v>1.9671790936130242</v>
      </c>
      <c r="AF81">
        <v>0.84321014433312447</v>
      </c>
      <c r="AG81">
        <v>1.8341567507096637</v>
      </c>
      <c r="AH81">
        <v>3.1573957138384467</v>
      </c>
      <c r="AI81">
        <v>1.9931771008140262</v>
      </c>
      <c r="AJ81">
        <v>0</v>
      </c>
      <c r="AK81">
        <v>3.3553675767898139</v>
      </c>
      <c r="AL81">
        <v>0</v>
      </c>
      <c r="AM81">
        <v>0.60584902650803596</v>
      </c>
      <c r="AN81">
        <v>2.7091868566061356E-2</v>
      </c>
      <c r="AO81">
        <v>0</v>
      </c>
      <c r="AP81">
        <v>0</v>
      </c>
      <c r="AQ81">
        <v>1.4569318768524315</v>
      </c>
      <c r="AR81">
        <v>0</v>
      </c>
      <c r="AS81">
        <v>1.2370936944270507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82.423384470882894</v>
      </c>
      <c r="BA81">
        <v>4.7884706388700389</v>
      </c>
      <c r="BB81">
        <f t="shared" si="1"/>
        <v>115.30844108915566</v>
      </c>
      <c r="BC81">
        <v>1.1851748844621515</v>
      </c>
      <c r="BD81">
        <v>1.9410873658536589</v>
      </c>
      <c r="BE81">
        <v>1.3068026546762588</v>
      </c>
      <c r="BF81">
        <v>1.1071329744680851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0.57398674082972578</v>
      </c>
      <c r="L82">
        <v>3.663002731641412</v>
      </c>
      <c r="M82">
        <v>1.0227334202965948</v>
      </c>
      <c r="N82">
        <v>1.137556196241857</v>
      </c>
      <c r="O82">
        <v>1.2524171670655759</v>
      </c>
      <c r="P82">
        <v>2.0769750441217334</v>
      </c>
      <c r="Q82">
        <v>0.15666984404951484</v>
      </c>
      <c r="R82">
        <v>0.51134915287379568</v>
      </c>
      <c r="S82">
        <v>0.25059874714844682</v>
      </c>
      <c r="T82">
        <v>0.61634271366655624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1.817646035535379</v>
      </c>
      <c r="AC82">
        <v>1.1663389582362762</v>
      </c>
      <c r="AD82">
        <v>1.4102597795241076</v>
      </c>
      <c r="AE82">
        <v>1.9671790936130242</v>
      </c>
      <c r="AF82">
        <v>0.84321014433312447</v>
      </c>
      <c r="AG82">
        <v>1.8341567507096637</v>
      </c>
      <c r="AH82">
        <v>3.1573957138384467</v>
      </c>
      <c r="AI82">
        <v>1.9931771008140262</v>
      </c>
      <c r="AJ82">
        <v>0</v>
      </c>
      <c r="AK82">
        <v>3.3553675767898139</v>
      </c>
      <c r="AL82">
        <v>0</v>
      </c>
      <c r="AM82">
        <v>0.60584902650803596</v>
      </c>
      <c r="AN82">
        <v>2.7091868566061356E-2</v>
      </c>
      <c r="AO82">
        <v>0</v>
      </c>
      <c r="AP82">
        <v>0</v>
      </c>
      <c r="AQ82">
        <v>1.4569318768524315</v>
      </c>
      <c r="AR82">
        <v>0</v>
      </c>
      <c r="AS82">
        <v>1.2370936944270507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82.423384470882894</v>
      </c>
      <c r="BA82">
        <v>4.7884706388700389</v>
      </c>
      <c r="BB82">
        <f t="shared" si="1"/>
        <v>115.30844108915566</v>
      </c>
      <c r="BC82">
        <v>1.1851748844621515</v>
      </c>
      <c r="BD82">
        <v>1.9410873658536589</v>
      </c>
      <c r="BE82">
        <v>1.3068026546762588</v>
      </c>
      <c r="BF82">
        <v>1.1071329744680851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0.57398674082972578</v>
      </c>
      <c r="L83">
        <v>3.663002731641412</v>
      </c>
      <c r="M83">
        <v>1.0227334202965948</v>
      </c>
      <c r="N83">
        <v>1.137556196241857</v>
      </c>
      <c r="O83">
        <v>1.2524171670655759</v>
      </c>
      <c r="P83">
        <v>2.0769750441217334</v>
      </c>
      <c r="Q83">
        <v>0.15666984404951484</v>
      </c>
      <c r="R83">
        <v>0.51134915287379568</v>
      </c>
      <c r="S83">
        <v>0.25059874714844682</v>
      </c>
      <c r="T83">
        <v>0.61634271366655624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1.817646035535379</v>
      </c>
      <c r="AC83">
        <v>1.1663389582362762</v>
      </c>
      <c r="AD83">
        <v>1.4102597795241076</v>
      </c>
      <c r="AE83">
        <v>1.9671790936130242</v>
      </c>
      <c r="AF83">
        <v>0.84321014433312447</v>
      </c>
      <c r="AG83">
        <v>1.8341567507096637</v>
      </c>
      <c r="AH83">
        <v>3.1573957138384467</v>
      </c>
      <c r="AI83">
        <v>1.9931771008140262</v>
      </c>
      <c r="AJ83">
        <v>0</v>
      </c>
      <c r="AK83">
        <v>3.3553675767898139</v>
      </c>
      <c r="AL83">
        <v>0</v>
      </c>
      <c r="AM83">
        <v>0.60584902650803596</v>
      </c>
      <c r="AN83">
        <v>2.7091868566061356E-2</v>
      </c>
      <c r="AO83">
        <v>0</v>
      </c>
      <c r="AP83">
        <v>0</v>
      </c>
      <c r="AQ83">
        <v>1.4569318768524315</v>
      </c>
      <c r="AR83">
        <v>0</v>
      </c>
      <c r="AS83">
        <v>1.2370936944270507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82.423384470882894</v>
      </c>
      <c r="BA83">
        <v>4.7884706388700389</v>
      </c>
      <c r="BB83">
        <f t="shared" si="1"/>
        <v>115.30844108915566</v>
      </c>
      <c r="BC83">
        <v>1.1851748844621515</v>
      </c>
      <c r="BD83">
        <v>1.9410873658536589</v>
      </c>
      <c r="BE83">
        <v>1.3068026546762588</v>
      </c>
      <c r="BF83">
        <v>1.1071329744680851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0.57398674082972578</v>
      </c>
      <c r="L84">
        <v>3.663002731641412</v>
      </c>
      <c r="M84">
        <v>1.0227334202965948</v>
      </c>
      <c r="N84">
        <v>1.137556196241857</v>
      </c>
      <c r="O84">
        <v>1.2524171670655759</v>
      </c>
      <c r="P84">
        <v>2.0769750441217334</v>
      </c>
      <c r="Q84">
        <v>0.15666984404951484</v>
      </c>
      <c r="R84">
        <v>0.51134915287379568</v>
      </c>
      <c r="S84">
        <v>0.25059874714844682</v>
      </c>
      <c r="T84">
        <v>0.61634271366655624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1.817646035535379</v>
      </c>
      <c r="AC84">
        <v>1.1663389582362762</v>
      </c>
      <c r="AD84">
        <v>1.4102597795241076</v>
      </c>
      <c r="AE84">
        <v>1.9671790936130242</v>
      </c>
      <c r="AF84">
        <v>0.84321014433312447</v>
      </c>
      <c r="AG84">
        <v>1.8341567507096637</v>
      </c>
      <c r="AH84">
        <v>3.1573957138384467</v>
      </c>
      <c r="AI84">
        <v>1.9931771008140262</v>
      </c>
      <c r="AJ84">
        <v>0</v>
      </c>
      <c r="AK84">
        <v>3.3553675767898139</v>
      </c>
      <c r="AL84">
        <v>0</v>
      </c>
      <c r="AM84">
        <v>0.60584902650803596</v>
      </c>
      <c r="AN84">
        <v>2.7091868566061356E-2</v>
      </c>
      <c r="AO84">
        <v>0</v>
      </c>
      <c r="AP84">
        <v>0</v>
      </c>
      <c r="AQ84">
        <v>1.4569318768524315</v>
      </c>
      <c r="AR84">
        <v>0</v>
      </c>
      <c r="AS84">
        <v>1.2370936944270507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82.423384470882894</v>
      </c>
      <c r="BA84">
        <v>4.7884706388700389</v>
      </c>
      <c r="BB84">
        <f t="shared" si="1"/>
        <v>115.30844108915566</v>
      </c>
      <c r="BC84">
        <v>1.1851748844621515</v>
      </c>
      <c r="BD84">
        <v>1.9410873658536589</v>
      </c>
      <c r="BE84">
        <v>1.3068026546762588</v>
      </c>
      <c r="BF84">
        <v>1.1071329744680851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0.57398934359287179</v>
      </c>
      <c r="L85">
        <v>3.5274523825656803</v>
      </c>
      <c r="M85">
        <v>1.0227334202965948</v>
      </c>
      <c r="N85">
        <v>1.137556196241857</v>
      </c>
      <c r="O85">
        <v>1.2524171670655759</v>
      </c>
      <c r="P85">
        <v>2.0769750441217334</v>
      </c>
      <c r="Q85">
        <v>0.14610708800535879</v>
      </c>
      <c r="R85">
        <v>0.51134915287379568</v>
      </c>
      <c r="S85">
        <v>0.25061504128097045</v>
      </c>
      <c r="T85">
        <v>0.61634271366655624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1.817646035535379</v>
      </c>
      <c r="AC85">
        <v>1.1663389582362762</v>
      </c>
      <c r="AD85">
        <v>1.4102597795241076</v>
      </c>
      <c r="AE85">
        <v>1.9671790936130242</v>
      </c>
      <c r="AF85">
        <v>0.84321014433312447</v>
      </c>
      <c r="AG85">
        <v>1.8341567507096637</v>
      </c>
      <c r="AH85">
        <v>2.6311630876643703</v>
      </c>
      <c r="AI85">
        <v>1.9931771008140262</v>
      </c>
      <c r="AJ85">
        <v>0</v>
      </c>
      <c r="AK85">
        <v>3.3553675767898139</v>
      </c>
      <c r="AL85">
        <v>0</v>
      </c>
      <c r="AM85">
        <v>0.60584902650803596</v>
      </c>
      <c r="AN85">
        <v>2.7091868566061356E-2</v>
      </c>
      <c r="AO85">
        <v>0</v>
      </c>
      <c r="AP85">
        <v>0</v>
      </c>
      <c r="AQ85">
        <v>1.4569318768524315</v>
      </c>
      <c r="AR85">
        <v>0</v>
      </c>
      <c r="AS85">
        <v>1.2268697871008138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82.423384470882894</v>
      </c>
      <c r="BA85">
        <v>4.7599400178659534</v>
      </c>
      <c r="BB85">
        <f t="shared" si="1"/>
        <v>114.45771053078022</v>
      </c>
      <c r="BC85">
        <v>1.1851748844621515</v>
      </c>
      <c r="BD85">
        <v>1.9410873658536589</v>
      </c>
      <c r="BE85">
        <v>1.1100922170212768</v>
      </c>
      <c r="BF85">
        <v>1.1071329744680851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0.57398934359287179</v>
      </c>
      <c r="L86">
        <v>3.5274523825656803</v>
      </c>
      <c r="M86">
        <v>1.0227334202965948</v>
      </c>
      <c r="N86">
        <v>1.137556196241857</v>
      </c>
      <c r="O86">
        <v>1.2524171670655759</v>
      </c>
      <c r="P86">
        <v>2.0769750441217334</v>
      </c>
      <c r="Q86">
        <v>0.15665200669647497</v>
      </c>
      <c r="R86">
        <v>0.51134915287379568</v>
      </c>
      <c r="S86">
        <v>0.25061504128097045</v>
      </c>
      <c r="T86">
        <v>0.61634271366655624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1.817646035535379</v>
      </c>
      <c r="AC86">
        <v>1.1663389582362762</v>
      </c>
      <c r="AD86">
        <v>1.0576948530995616</v>
      </c>
      <c r="AE86">
        <v>1.9671790936130242</v>
      </c>
      <c r="AF86">
        <v>0.80948170428929234</v>
      </c>
      <c r="AG86">
        <v>1.8341567507096637</v>
      </c>
      <c r="AH86">
        <v>2.3435460713838445</v>
      </c>
      <c r="AI86">
        <v>1.9931771008140262</v>
      </c>
      <c r="AJ86">
        <v>0</v>
      </c>
      <c r="AK86">
        <v>3.3553675767898139</v>
      </c>
      <c r="AL86">
        <v>0</v>
      </c>
      <c r="AM86">
        <v>0.60584902650803596</v>
      </c>
      <c r="AN86">
        <v>2.7091868566061356E-2</v>
      </c>
      <c r="AO86">
        <v>0</v>
      </c>
      <c r="AP86">
        <v>0</v>
      </c>
      <c r="AQ86">
        <v>1.4569318768524315</v>
      </c>
      <c r="AR86">
        <v>0</v>
      </c>
      <c r="AS86">
        <v>1.2268697871008138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82.360767063243557</v>
      </c>
      <c r="BA86">
        <v>4.7295939338290029</v>
      </c>
      <c r="BB86">
        <f t="shared" si="1"/>
        <v>113.61459697866546</v>
      </c>
      <c r="BC86">
        <v>1.1616476097560977</v>
      </c>
      <c r="BD86">
        <v>1.9410873658536589</v>
      </c>
      <c r="BE86">
        <v>0.98614272727272723</v>
      </c>
      <c r="BF86">
        <v>1.1071329744680851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0.57399730314886976</v>
      </c>
      <c r="L87">
        <v>3.6630320798788794</v>
      </c>
      <c r="M87">
        <v>1.0227334202965948</v>
      </c>
      <c r="N87">
        <v>1.137556196241857</v>
      </c>
      <c r="O87">
        <v>1.2524171670655759</v>
      </c>
      <c r="P87">
        <v>2.0769750441217334</v>
      </c>
      <c r="Q87">
        <v>0.15666984404951484</v>
      </c>
      <c r="R87">
        <v>0.51134915287379568</v>
      </c>
      <c r="S87">
        <v>0.25059874714844682</v>
      </c>
      <c r="T87">
        <v>0.61634271366655624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1.817646035535379</v>
      </c>
      <c r="AC87">
        <v>1.1663389582362762</v>
      </c>
      <c r="AD87">
        <v>0.70512988976205382</v>
      </c>
      <c r="AE87">
        <v>1.9671790936130242</v>
      </c>
      <c r="AF87">
        <v>0.80948170428929234</v>
      </c>
      <c r="AG87">
        <v>1.8341567507096637</v>
      </c>
      <c r="AH87">
        <v>2.3435460713838445</v>
      </c>
      <c r="AI87">
        <v>0.30664260738885402</v>
      </c>
      <c r="AJ87">
        <v>0</v>
      </c>
      <c r="AK87">
        <v>3.3553675767898139</v>
      </c>
      <c r="AL87">
        <v>0</v>
      </c>
      <c r="AM87">
        <v>0.60584902650803596</v>
      </c>
      <c r="AN87">
        <v>2.7091868566061356E-2</v>
      </c>
      <c r="AO87">
        <v>0</v>
      </c>
      <c r="AP87">
        <v>0</v>
      </c>
      <c r="AQ87">
        <v>1.4569318768524315</v>
      </c>
      <c r="AR87">
        <v>0</v>
      </c>
      <c r="AS87">
        <v>1.2370936944270507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82.360767063243557</v>
      </c>
      <c r="BA87">
        <v>4.65045456442631</v>
      </c>
      <c r="BB87">
        <f t="shared" si="1"/>
        <v>111.80044999872143</v>
      </c>
      <c r="BC87">
        <v>1.1616476097560977</v>
      </c>
      <c r="BD87">
        <v>1.9410873658536589</v>
      </c>
      <c r="BE87">
        <v>0.98614272727272723</v>
      </c>
      <c r="BF87">
        <v>1.1071329744680851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0.57398674082972578</v>
      </c>
      <c r="L88">
        <v>3.6630320798788794</v>
      </c>
      <c r="M88">
        <v>1.0227334202965948</v>
      </c>
      <c r="N88">
        <v>1.137556196241857</v>
      </c>
      <c r="O88">
        <v>1.2524171670655759</v>
      </c>
      <c r="P88">
        <v>2.0769750441217334</v>
      </c>
      <c r="Q88">
        <v>0.15666984404951484</v>
      </c>
      <c r="R88">
        <v>0.51134915287379568</v>
      </c>
      <c r="S88">
        <v>0.25059874714844682</v>
      </c>
      <c r="T88">
        <v>0.61634271366655624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1.817646035535379</v>
      </c>
      <c r="AC88">
        <v>1.1663389582362762</v>
      </c>
      <c r="AD88">
        <v>0.70512988976205382</v>
      </c>
      <c r="AE88">
        <v>1.9671790936130242</v>
      </c>
      <c r="AF88">
        <v>0.80948170428929234</v>
      </c>
      <c r="AG88">
        <v>1.8341567507096637</v>
      </c>
      <c r="AH88">
        <v>2.3435460713838445</v>
      </c>
      <c r="AI88">
        <v>0.12776772761427677</v>
      </c>
      <c r="AJ88">
        <v>0</v>
      </c>
      <c r="AK88">
        <v>3.3553675767898139</v>
      </c>
      <c r="AL88">
        <v>0</v>
      </c>
      <c r="AM88">
        <v>0.60584902650803596</v>
      </c>
      <c r="AN88">
        <v>2.7091868566061356E-2</v>
      </c>
      <c r="AO88">
        <v>0</v>
      </c>
      <c r="AP88">
        <v>0</v>
      </c>
      <c r="AQ88">
        <v>1.4569318768524315</v>
      </c>
      <c r="AR88">
        <v>0</v>
      </c>
      <c r="AS88">
        <v>1.2370936944270507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82.360767063243557</v>
      </c>
      <c r="BA88">
        <v>4.6429771529467923</v>
      </c>
      <c r="BB88">
        <f t="shared" si="1"/>
        <v>111.62904196810722</v>
      </c>
      <c r="BC88">
        <v>1.1616476097560977</v>
      </c>
      <c r="BD88">
        <v>1.9410873658536589</v>
      </c>
      <c r="BE88">
        <v>0.98614272727272723</v>
      </c>
      <c r="BF88">
        <v>1.1071329744680851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0.57398674082972578</v>
      </c>
      <c r="L89">
        <v>3.6630320798788794</v>
      </c>
      <c r="M89">
        <v>1.0227334202965948</v>
      </c>
      <c r="N89">
        <v>1.137556196241857</v>
      </c>
      <c r="O89">
        <v>1.2524171670655759</v>
      </c>
      <c r="P89">
        <v>2.0769750441217334</v>
      </c>
      <c r="Q89">
        <v>0.15666984404951484</v>
      </c>
      <c r="R89">
        <v>0.51134915287379568</v>
      </c>
      <c r="S89">
        <v>0.25059874714844682</v>
      </c>
      <c r="T89">
        <v>0.61634271366655624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1.817646035535379</v>
      </c>
      <c r="AC89">
        <v>1.1663389582362762</v>
      </c>
      <c r="AD89">
        <v>0.70512988976205382</v>
      </c>
      <c r="AE89">
        <v>1.9671790936130242</v>
      </c>
      <c r="AF89">
        <v>0.80948170428929234</v>
      </c>
      <c r="AG89">
        <v>1.8341567507096637</v>
      </c>
      <c r="AH89">
        <v>2.3435460713838445</v>
      </c>
      <c r="AI89">
        <v>0.10221418973074514</v>
      </c>
      <c r="AJ89">
        <v>0</v>
      </c>
      <c r="AK89">
        <v>3.3553675767898139</v>
      </c>
      <c r="AL89">
        <v>0</v>
      </c>
      <c r="AM89">
        <v>0.60584902650803596</v>
      </c>
      <c r="AN89">
        <v>2.7091868566061356E-2</v>
      </c>
      <c r="AO89">
        <v>0</v>
      </c>
      <c r="AP89">
        <v>0</v>
      </c>
      <c r="AQ89">
        <v>1.4569318768524315</v>
      </c>
      <c r="AR89">
        <v>0</v>
      </c>
      <c r="AS89">
        <v>1.2370936944270507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82.360767063243557</v>
      </c>
      <c r="BA89">
        <v>4.6419090150632609</v>
      </c>
      <c r="BB89">
        <f t="shared" si="1"/>
        <v>111.60455656810723</v>
      </c>
      <c r="BC89">
        <v>1.1616476097560977</v>
      </c>
      <c r="BD89">
        <v>1.9410873658536589</v>
      </c>
      <c r="BE89">
        <v>0.98614272727272723</v>
      </c>
      <c r="BF89">
        <v>1.1071329744680851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0.57398674082972578</v>
      </c>
      <c r="L90">
        <v>3.6630320798788794</v>
      </c>
      <c r="M90">
        <v>1.0227334202965948</v>
      </c>
      <c r="N90">
        <v>1.137556196241857</v>
      </c>
      <c r="O90">
        <v>1.2524171670655759</v>
      </c>
      <c r="P90">
        <v>2.0769750441217334</v>
      </c>
      <c r="Q90">
        <v>0.15666984404951484</v>
      </c>
      <c r="R90">
        <v>0.51134915287379568</v>
      </c>
      <c r="S90">
        <v>0.25059874714844682</v>
      </c>
      <c r="T90">
        <v>0.61634271366655624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1.817646035535379</v>
      </c>
      <c r="AC90">
        <v>1.1663389582362762</v>
      </c>
      <c r="AD90">
        <v>1.0576948530995616</v>
      </c>
      <c r="AE90">
        <v>1.9671790936130242</v>
      </c>
      <c r="AF90">
        <v>0.80948170428929234</v>
      </c>
      <c r="AG90">
        <v>1.8341567507096637</v>
      </c>
      <c r="AH90">
        <v>2.3435460713838445</v>
      </c>
      <c r="AI90">
        <v>0.10221418973074514</v>
      </c>
      <c r="AJ90">
        <v>0</v>
      </c>
      <c r="AK90">
        <v>3.3553675767898139</v>
      </c>
      <c r="AL90">
        <v>0</v>
      </c>
      <c r="AM90">
        <v>0.60584902650803596</v>
      </c>
      <c r="AN90">
        <v>2.7091868566061356E-2</v>
      </c>
      <c r="AO90">
        <v>0</v>
      </c>
      <c r="AP90">
        <v>0</v>
      </c>
      <c r="AQ90">
        <v>1.4569318768524315</v>
      </c>
      <c r="AR90">
        <v>0</v>
      </c>
      <c r="AS90">
        <v>1.2370936944270507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82.360767063243557</v>
      </c>
      <c r="BA90">
        <v>4.6566462305307681</v>
      </c>
      <c r="BB90">
        <f t="shared" si="1"/>
        <v>111.94238431597722</v>
      </c>
      <c r="BC90">
        <v>1.1616476097560977</v>
      </c>
      <c r="BD90">
        <v>1.9410873658536589</v>
      </c>
      <c r="BE90">
        <v>0.98614272727272723</v>
      </c>
      <c r="BF90">
        <v>1.1071329744680851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0.57398674082972578</v>
      </c>
      <c r="L91">
        <v>3.6630320798788794</v>
      </c>
      <c r="M91">
        <v>1.0227334202965948</v>
      </c>
      <c r="N91">
        <v>1.137556196241857</v>
      </c>
      <c r="O91">
        <v>1.2524171670655759</v>
      </c>
      <c r="P91">
        <v>2.0769750441217334</v>
      </c>
      <c r="Q91">
        <v>0.15666984404951484</v>
      </c>
      <c r="R91">
        <v>0.51134915287379568</v>
      </c>
      <c r="S91">
        <v>0.25059874714844682</v>
      </c>
      <c r="T91">
        <v>0.61634271366655624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1.817646035535379</v>
      </c>
      <c r="AC91">
        <v>1.1663389582362762</v>
      </c>
      <c r="AD91">
        <v>1.0576948530995616</v>
      </c>
      <c r="AE91">
        <v>1.9671790936130242</v>
      </c>
      <c r="AF91">
        <v>0.84321014433312447</v>
      </c>
      <c r="AG91">
        <v>1.8341567507096637</v>
      </c>
      <c r="AH91">
        <v>3.1573957138384467</v>
      </c>
      <c r="AI91">
        <v>0.12776772761427677</v>
      </c>
      <c r="AJ91">
        <v>0</v>
      </c>
      <c r="AK91">
        <v>3.3553675767898139</v>
      </c>
      <c r="AL91">
        <v>0</v>
      </c>
      <c r="AM91">
        <v>0.60584902650803596</v>
      </c>
      <c r="AN91">
        <v>2.7091868566061356E-2</v>
      </c>
      <c r="AO91">
        <v>0</v>
      </c>
      <c r="AP91">
        <v>0</v>
      </c>
      <c r="AQ91">
        <v>1.4569318768524315</v>
      </c>
      <c r="AR91">
        <v>0</v>
      </c>
      <c r="AS91">
        <v>1.2370936944270507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82.41294823627635</v>
      </c>
      <c r="BA91">
        <v>4.6953243052955163</v>
      </c>
      <c r="BB91">
        <f t="shared" si="1"/>
        <v>113.17320623673682</v>
      </c>
      <c r="BC91">
        <v>1.1851748844621515</v>
      </c>
      <c r="BD91">
        <v>1.9410873658536589</v>
      </c>
      <c r="BE91">
        <v>1.3068026546762588</v>
      </c>
      <c r="BF91">
        <v>1.1071329744680851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0.57398674082972578</v>
      </c>
      <c r="L92">
        <v>3.6630320798788794</v>
      </c>
      <c r="M92">
        <v>1.0227334202965948</v>
      </c>
      <c r="N92">
        <v>1.137556196241857</v>
      </c>
      <c r="O92">
        <v>1.2524171670655759</v>
      </c>
      <c r="P92">
        <v>2.0769750441217334</v>
      </c>
      <c r="Q92">
        <v>0.15666984404951484</v>
      </c>
      <c r="R92">
        <v>0.51134915287379568</v>
      </c>
      <c r="S92">
        <v>0.25059874714844682</v>
      </c>
      <c r="T92">
        <v>0.61634271366655624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1.817646035535379</v>
      </c>
      <c r="AC92">
        <v>1.1663389582362762</v>
      </c>
      <c r="AD92">
        <v>1.0576948530995616</v>
      </c>
      <c r="AE92">
        <v>1.9671790936130242</v>
      </c>
      <c r="AF92">
        <v>0.84321014433312447</v>
      </c>
      <c r="AG92">
        <v>1.8341567507096637</v>
      </c>
      <c r="AH92">
        <v>3.1573957138384467</v>
      </c>
      <c r="AI92">
        <v>0.66439236693800874</v>
      </c>
      <c r="AJ92">
        <v>0</v>
      </c>
      <c r="AK92">
        <v>3.3553675767898139</v>
      </c>
      <c r="AL92">
        <v>0</v>
      </c>
      <c r="AM92">
        <v>0.60584902650803596</v>
      </c>
      <c r="AN92">
        <v>2.7091868566061356E-2</v>
      </c>
      <c r="AO92">
        <v>0</v>
      </c>
      <c r="AP92">
        <v>0</v>
      </c>
      <c r="AQ92">
        <v>1.4569318768524315</v>
      </c>
      <c r="AR92">
        <v>0</v>
      </c>
      <c r="AS92">
        <v>1.2370936944270507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82.433820705489467</v>
      </c>
      <c r="BA92">
        <v>4.718627684432354</v>
      </c>
      <c r="BB92">
        <f t="shared" si="1"/>
        <v>113.70739996613683</v>
      </c>
      <c r="BC92">
        <v>1.1851748844621515</v>
      </c>
      <c r="BD92">
        <v>1.9410873658536589</v>
      </c>
      <c r="BE92">
        <v>1.3068026546762588</v>
      </c>
      <c r="BF92">
        <v>1.1071329744680851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0.573993959651245</v>
      </c>
      <c r="L93">
        <v>3.5065454748875604</v>
      </c>
      <c r="M93">
        <v>1.0227334202965948</v>
      </c>
      <c r="N93">
        <v>1.137556196241857</v>
      </c>
      <c r="O93">
        <v>1.2524171670655759</v>
      </c>
      <c r="P93">
        <v>2.0769750441217334</v>
      </c>
      <c r="Q93">
        <v>0.15658473905067091</v>
      </c>
      <c r="R93">
        <v>0.51134915287379568</v>
      </c>
      <c r="S93">
        <v>0.25066815307603491</v>
      </c>
      <c r="T93">
        <v>0.61634271366655624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1.817646035535379</v>
      </c>
      <c r="AC93">
        <v>1.1663389582362762</v>
      </c>
      <c r="AD93">
        <v>1.0576948530995616</v>
      </c>
      <c r="AE93">
        <v>1.9671790936130242</v>
      </c>
      <c r="AF93">
        <v>0.84321014433312447</v>
      </c>
      <c r="AG93">
        <v>1.8341567507096637</v>
      </c>
      <c r="AH93">
        <v>3.1573957138384467</v>
      </c>
      <c r="AI93">
        <v>0.66439236693800874</v>
      </c>
      <c r="AJ93">
        <v>0</v>
      </c>
      <c r="AK93">
        <v>3.3553675767898139</v>
      </c>
      <c r="AL93">
        <v>0</v>
      </c>
      <c r="AM93">
        <v>0.60584902650803596</v>
      </c>
      <c r="AN93">
        <v>2.7091868566061356E-2</v>
      </c>
      <c r="AO93">
        <v>0</v>
      </c>
      <c r="AP93">
        <v>0</v>
      </c>
      <c r="AQ93">
        <v>1.4569318768524315</v>
      </c>
      <c r="AR93">
        <v>0</v>
      </c>
      <c r="AS93">
        <v>1.2370936944270507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82.433820705489467</v>
      </c>
      <c r="BA93">
        <v>4.7120861898692787</v>
      </c>
      <c r="BB93">
        <f t="shared" si="1"/>
        <v>113.55744637545884</v>
      </c>
      <c r="BC93">
        <v>1.1851748844621515</v>
      </c>
      <c r="BD93">
        <v>1.9410873658536589</v>
      </c>
      <c r="BE93">
        <v>1.3068026546762588</v>
      </c>
      <c r="BF93">
        <v>1.1071329744680851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0.573993959651245</v>
      </c>
      <c r="L94">
        <v>3.506570989300057</v>
      </c>
      <c r="M94">
        <v>1.0227334202965948</v>
      </c>
      <c r="N94">
        <v>1.137556196241857</v>
      </c>
      <c r="O94">
        <v>1.2524171670655759</v>
      </c>
      <c r="P94">
        <v>2.0769750441217334</v>
      </c>
      <c r="Q94">
        <v>0.15658473905067091</v>
      </c>
      <c r="R94">
        <v>0.51134915287379568</v>
      </c>
      <c r="S94">
        <v>0.25066815307603491</v>
      </c>
      <c r="T94">
        <v>0.61634271366655624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1.817646035535379</v>
      </c>
      <c r="AC94">
        <v>1.1663389582362762</v>
      </c>
      <c r="AD94">
        <v>1.0576948530995616</v>
      </c>
      <c r="AE94">
        <v>1.9671790936130242</v>
      </c>
      <c r="AF94">
        <v>0.84321014433312447</v>
      </c>
      <c r="AG94">
        <v>1.8341567507096637</v>
      </c>
      <c r="AH94">
        <v>2.6311630876643703</v>
      </c>
      <c r="AI94">
        <v>0.66439236693800874</v>
      </c>
      <c r="AJ94">
        <v>0</v>
      </c>
      <c r="AK94">
        <v>3.3553675767898139</v>
      </c>
      <c r="AL94">
        <v>0</v>
      </c>
      <c r="AM94">
        <v>0.60584902650803596</v>
      </c>
      <c r="AN94">
        <v>2.7091868566061356E-2</v>
      </c>
      <c r="AO94">
        <v>0</v>
      </c>
      <c r="AP94">
        <v>0</v>
      </c>
      <c r="AQ94">
        <v>1.4569318768524315</v>
      </c>
      <c r="AR94">
        <v>0</v>
      </c>
      <c r="AS94">
        <v>1.2370936944270507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82.37120329785013</v>
      </c>
      <c r="BA94">
        <v>4.6874733249583098</v>
      </c>
      <c r="BB94">
        <f t="shared" si="1"/>
        <v>112.79652428331391</v>
      </c>
      <c r="BC94">
        <v>1.1851748844621515</v>
      </c>
      <c r="BD94">
        <v>1.9410873658536589</v>
      </c>
      <c r="BE94">
        <v>1.1100922170212768</v>
      </c>
      <c r="BF94">
        <v>1.1071329744680851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0.57398966449869371</v>
      </c>
      <c r="L95">
        <v>3.506570989300057</v>
      </c>
      <c r="M95">
        <v>1.0227334202965948</v>
      </c>
      <c r="N95">
        <v>1.137556196241857</v>
      </c>
      <c r="O95">
        <v>1.2524171670655759</v>
      </c>
      <c r="P95">
        <v>2.0769750441217334</v>
      </c>
      <c r="Q95">
        <v>0.15658473905067091</v>
      </c>
      <c r="R95">
        <v>0.51134915287379568</v>
      </c>
      <c r="S95">
        <v>0.25066815307603491</v>
      </c>
      <c r="T95">
        <v>0.61634271366655624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1.817646035535379</v>
      </c>
      <c r="AC95">
        <v>1.1663389582362762</v>
      </c>
      <c r="AD95">
        <v>0.70512988976205382</v>
      </c>
      <c r="AE95">
        <v>1.3114527417031936</v>
      </c>
      <c r="AF95">
        <v>0.55314585652786474</v>
      </c>
      <c r="AG95">
        <v>1.8341567507096637</v>
      </c>
      <c r="AH95">
        <v>2.0942779762053849</v>
      </c>
      <c r="AI95">
        <v>0.12776772761427677</v>
      </c>
      <c r="AJ95">
        <v>0</v>
      </c>
      <c r="AK95">
        <v>3.3553675767898139</v>
      </c>
      <c r="AL95">
        <v>0</v>
      </c>
      <c r="AM95">
        <v>0.60584902650803596</v>
      </c>
      <c r="AN95">
        <v>2.7091868566061356E-2</v>
      </c>
      <c r="AO95">
        <v>0</v>
      </c>
      <c r="AP95">
        <v>0</v>
      </c>
      <c r="AQ95">
        <v>1.4569318768524315</v>
      </c>
      <c r="AR95">
        <v>0</v>
      </c>
      <c r="AS95">
        <v>1.2370936944270507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82.37120329785013</v>
      </c>
      <c r="BA95">
        <v>4.5883291736306173</v>
      </c>
      <c r="BB95">
        <f t="shared" si="1"/>
        <v>110.24235486611893</v>
      </c>
      <c r="BC95">
        <v>1.1616476097560977</v>
      </c>
      <c r="BD95">
        <v>1.9410873658536589</v>
      </c>
      <c r="BE95">
        <v>0.85217557219251328</v>
      </c>
      <c r="BF95">
        <v>1.1071329744680851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0.57398473048120713</v>
      </c>
      <c r="L96">
        <v>3.506570989300057</v>
      </c>
      <c r="M96">
        <v>1.0227334202965948</v>
      </c>
      <c r="N96">
        <v>1.137556196241857</v>
      </c>
      <c r="O96">
        <v>1.2524171670655759</v>
      </c>
      <c r="P96">
        <v>2.0769750441217334</v>
      </c>
      <c r="Q96">
        <v>0.15658473905067091</v>
      </c>
      <c r="R96">
        <v>0.51134915287379568</v>
      </c>
      <c r="S96">
        <v>0.25066815307603491</v>
      </c>
      <c r="T96">
        <v>0.61634271366655624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1.817646035535379</v>
      </c>
      <c r="AC96">
        <v>1.1663389582362762</v>
      </c>
      <c r="AD96">
        <v>0.35256496333750786</v>
      </c>
      <c r="AE96">
        <v>1.3114527417031936</v>
      </c>
      <c r="AF96">
        <v>0.55314585652786474</v>
      </c>
      <c r="AG96">
        <v>1.8341567507096637</v>
      </c>
      <c r="AH96">
        <v>1.384822698184095</v>
      </c>
      <c r="AI96">
        <v>0</v>
      </c>
      <c r="AJ96">
        <v>0</v>
      </c>
      <c r="AK96">
        <v>3.3553675767898139</v>
      </c>
      <c r="AL96">
        <v>0</v>
      </c>
      <c r="AM96">
        <v>0.60584902650803596</v>
      </c>
      <c r="AN96">
        <v>2.7091868566061356E-2</v>
      </c>
      <c r="AO96">
        <v>0</v>
      </c>
      <c r="AP96">
        <v>0</v>
      </c>
      <c r="AQ96">
        <v>1.4569318768524315</v>
      </c>
      <c r="AR96">
        <v>0</v>
      </c>
      <c r="AS96">
        <v>1.2370936944270507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82.37120329785013</v>
      </c>
      <c r="BA96">
        <v>4.538595831828574</v>
      </c>
      <c r="BB96">
        <f t="shared" si="1"/>
        <v>108.35583932924639</v>
      </c>
      <c r="BC96">
        <v>1.1616476097560977</v>
      </c>
      <c r="BD96">
        <v>1.4555872964169381</v>
      </c>
      <c r="BE96">
        <v>0.591219629032258</v>
      </c>
      <c r="BF96">
        <v>1.1071329744680851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0.5739966171575771</v>
      </c>
      <c r="L97">
        <v>3.6630320798788794</v>
      </c>
      <c r="M97">
        <v>1.0227334202965948</v>
      </c>
      <c r="N97">
        <v>1.137556196241857</v>
      </c>
      <c r="O97">
        <v>1.2524171670655759</v>
      </c>
      <c r="P97">
        <v>2.0769750441217334</v>
      </c>
      <c r="Q97">
        <v>0.15666984404951484</v>
      </c>
      <c r="R97">
        <v>0.51134915287379568</v>
      </c>
      <c r="S97">
        <v>0.25058259724572224</v>
      </c>
      <c r="T97">
        <v>0.61634271366655624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1.817646035535379</v>
      </c>
      <c r="AC97">
        <v>1.1663389582362762</v>
      </c>
      <c r="AD97">
        <v>0</v>
      </c>
      <c r="AE97">
        <v>1.3114527417031936</v>
      </c>
      <c r="AF97">
        <v>0.55314585652786474</v>
      </c>
      <c r="AG97">
        <v>1.8341567507096637</v>
      </c>
      <c r="AH97">
        <v>0.95872339480275504</v>
      </c>
      <c r="AI97">
        <v>0</v>
      </c>
      <c r="AJ97">
        <v>0</v>
      </c>
      <c r="AK97">
        <v>3.3553675767898139</v>
      </c>
      <c r="AL97">
        <v>0</v>
      </c>
      <c r="AM97">
        <v>0.60584902650803596</v>
      </c>
      <c r="AN97">
        <v>2.7091868566061356E-2</v>
      </c>
      <c r="AO97">
        <v>0</v>
      </c>
      <c r="AP97">
        <v>0</v>
      </c>
      <c r="AQ97">
        <v>1.4569318768524315</v>
      </c>
      <c r="AR97">
        <v>0</v>
      </c>
      <c r="AS97">
        <v>1.2370936944270507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82.37120329785013</v>
      </c>
      <c r="BA97">
        <v>4.5125882170842377</v>
      </c>
      <c r="BB97">
        <f t="shared" si="1"/>
        <v>107.50989126756539</v>
      </c>
      <c r="BC97">
        <v>1.1616476097560977</v>
      </c>
      <c r="BD97">
        <v>1.4036020358306189</v>
      </c>
      <c r="BE97">
        <v>0.3934409534883721</v>
      </c>
      <c r="BF97">
        <v>1.1071329744680851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0.57398768878527362</v>
      </c>
      <c r="L98">
        <v>3.6630320798788794</v>
      </c>
      <c r="M98">
        <v>1.0227334202965948</v>
      </c>
      <c r="N98">
        <v>1.137556196241857</v>
      </c>
      <c r="O98">
        <v>1.2524171670655759</v>
      </c>
      <c r="P98">
        <v>2.0769750441217334</v>
      </c>
      <c r="Q98">
        <v>0.15666984404951484</v>
      </c>
      <c r="R98">
        <v>0.51134915287379568</v>
      </c>
      <c r="S98">
        <v>0.25059874714844682</v>
      </c>
      <c r="T98">
        <v>0.61634271366655624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1.817646035535379</v>
      </c>
      <c r="AC98">
        <v>1.1663389582362762</v>
      </c>
      <c r="AD98">
        <v>0</v>
      </c>
      <c r="AE98">
        <v>1.3114527417031936</v>
      </c>
      <c r="AF98">
        <v>0.55314585652786474</v>
      </c>
      <c r="AG98">
        <v>1.8341567507096637</v>
      </c>
      <c r="AH98">
        <v>0.52623262617407629</v>
      </c>
      <c r="AI98">
        <v>0</v>
      </c>
      <c r="AJ98">
        <v>0</v>
      </c>
      <c r="AK98">
        <v>3.3553675767898139</v>
      </c>
      <c r="AL98">
        <v>0</v>
      </c>
      <c r="AM98">
        <v>0.60584902650803596</v>
      </c>
      <c r="AN98">
        <v>2.7091868566061356E-2</v>
      </c>
      <c r="AO98">
        <v>0</v>
      </c>
      <c r="AP98">
        <v>0</v>
      </c>
      <c r="AQ98">
        <v>1.4569318768524315</v>
      </c>
      <c r="AR98">
        <v>0</v>
      </c>
      <c r="AS98">
        <v>1.2370936944270507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82.37120329785013</v>
      </c>
      <c r="BA98">
        <v>4.4945104048155304</v>
      </c>
      <c r="BB98">
        <f t="shared" si="1"/>
        <v>106.91991332392831</v>
      </c>
      <c r="BC98">
        <v>1.1616476097560977</v>
      </c>
      <c r="BD98">
        <v>1.4036020358306189</v>
      </c>
      <c r="BE98">
        <v>0.2178687446808511</v>
      </c>
      <c r="BF98">
        <v>1.1071329744680851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9.5594122887725109E-3</v>
      </c>
      <c r="L99">
        <f t="shared" si="2"/>
        <v>8.7970862532086941E-2</v>
      </c>
      <c r="M99">
        <f t="shared" si="2"/>
        <v>2.4545602075861903E-2</v>
      </c>
      <c r="N99">
        <f t="shared" si="2"/>
        <v>2.7301348709804617E-2</v>
      </c>
      <c r="O99">
        <f t="shared" si="2"/>
        <v>3.0058012009573781E-2</v>
      </c>
      <c r="P99">
        <f t="shared" si="2"/>
        <v>4.9847401058921555E-2</v>
      </c>
      <c r="Q99">
        <f t="shared" si="2"/>
        <v>3.8913875848142431E-3</v>
      </c>
      <c r="R99">
        <f t="shared" si="2"/>
        <v>1.2352445427055119E-2</v>
      </c>
      <c r="S99">
        <f t="shared" si="2"/>
        <v>6.1508324928181164E-3</v>
      </c>
      <c r="T99">
        <f t="shared" si="2"/>
        <v>1.5370747341737073E-2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3.0765069766271365E-2</v>
      </c>
      <c r="AC99">
        <f t="shared" si="2"/>
        <v>1.9343261157133685E-2</v>
      </c>
      <c r="AD99">
        <f t="shared" si="2"/>
        <v>9.8884248968378226E-3</v>
      </c>
      <c r="AE99">
        <f t="shared" si="2"/>
        <v>4.4955392674937415E-2</v>
      </c>
      <c r="AF99">
        <f t="shared" si="2"/>
        <v>8.7963679944231422E-3</v>
      </c>
      <c r="AG99">
        <f t="shared" si="2"/>
        <v>4.4019762017031991E-2</v>
      </c>
      <c r="AH99">
        <f t="shared" si="2"/>
        <v>2.3560627523951157E-2</v>
      </c>
      <c r="AI99">
        <f t="shared" si="2"/>
        <v>6.861128779586727E-3</v>
      </c>
      <c r="AJ99">
        <f t="shared" si="2"/>
        <v>0</v>
      </c>
      <c r="AK99">
        <f t="shared" si="2"/>
        <v>8.0528821842955539E-2</v>
      </c>
      <c r="AL99">
        <f t="shared" si="2"/>
        <v>0</v>
      </c>
      <c r="AM99">
        <f t="shared" si="2"/>
        <v>1.4540376636192899E-2</v>
      </c>
      <c r="AN99">
        <f t="shared" si="2"/>
        <v>6.4790472360676146E-4</v>
      </c>
      <c r="AO99">
        <f t="shared" si="2"/>
        <v>0</v>
      </c>
      <c r="AP99">
        <f t="shared" si="2"/>
        <v>0</v>
      </c>
      <c r="AQ99">
        <f t="shared" si="2"/>
        <v>1.9766383649707783E-2</v>
      </c>
      <c r="AR99">
        <f t="shared" si="2"/>
        <v>0</v>
      </c>
      <c r="AS99">
        <f t="shared" si="2"/>
        <v>2.9416452166562256E-2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1.8717809583072429</v>
      </c>
      <c r="BA99">
        <f t="shared" si="2"/>
        <v>0.10332621351689948</v>
      </c>
      <c r="BB99">
        <f t="shared" si="1"/>
        <v>2.4460510888237024</v>
      </c>
      <c r="BC99">
        <f>SUM(BC3:BC98)/4000</f>
        <v>2.7950124458264537E-2</v>
      </c>
      <c r="BD99">
        <f t="shared" ref="BD99:BF99" si="3">SUM(BD3:BD98)/4000</f>
        <v>1.2141379610128509E-2</v>
      </c>
      <c r="BE99">
        <f t="shared" si="3"/>
        <v>9.7207368441087245E-3</v>
      </c>
      <c r="BF99">
        <f t="shared" si="3"/>
        <v>2.7646077770212781E-2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11.309902943018159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0.47275394301815865</v>
      </c>
      <c r="BB3">
        <f>SUM(B3:AZ3)-BA3</f>
        <v>10.837149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11.309902943018159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0.47275394301815865</v>
      </c>
      <c r="BB4">
        <f t="shared" ref="BB4:BB67" si="0">SUM(B4:AZ4)-BA4</f>
        <v>10.837149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11.309902943018159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0.47275394301815865</v>
      </c>
      <c r="BB5">
        <f t="shared" si="0"/>
        <v>10.837149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10.780360050093925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0.45061905009392511</v>
      </c>
      <c r="BB6">
        <f t="shared" si="0"/>
        <v>10.329741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9.2738822792736375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0.38764827927363754</v>
      </c>
      <c r="BB7">
        <f t="shared" si="0"/>
        <v>8.886234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10.283400125234815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0.42984612523481402</v>
      </c>
      <c r="BB8">
        <f t="shared" si="0"/>
        <v>9.8535540000000008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10.043465873512837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0.41981687351283625</v>
      </c>
      <c r="BB9">
        <f t="shared" si="0"/>
        <v>9.6236490000000003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10.290557294927989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0.43014529492798914</v>
      </c>
      <c r="BB10">
        <f t="shared" si="0"/>
        <v>9.8604120000000002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11.202755165936129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0.46827516593612906</v>
      </c>
      <c r="BB11">
        <f t="shared" si="0"/>
        <v>10.73448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11.309902943018159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0.47275394301815865</v>
      </c>
      <c r="BB12">
        <f t="shared" si="0"/>
        <v>10.837149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10.858984554372782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0.45390555437278124</v>
      </c>
      <c r="BB13">
        <f t="shared" si="0"/>
        <v>10.405079000000001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11.309902943018159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0.47275394301815865</v>
      </c>
      <c r="BB14">
        <f t="shared" si="0"/>
        <v>10.837149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11.309902943018159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0.47275394301815865</v>
      </c>
      <c r="BB15">
        <f t="shared" si="0"/>
        <v>10.837149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11.309902943018159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0.47275394301815865</v>
      </c>
      <c r="BB16">
        <f t="shared" si="0"/>
        <v>10.837149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11.309902943018159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0.47275394301815865</v>
      </c>
      <c r="BB17">
        <f t="shared" si="0"/>
        <v>10.837149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11.309902943018159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0.47275394301815865</v>
      </c>
      <c r="BB18">
        <f t="shared" si="0"/>
        <v>10.837149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11.309902943018159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0.47275394301815865</v>
      </c>
      <c r="BB19">
        <f t="shared" si="0"/>
        <v>10.837149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11.309902943018159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0.47275394301815865</v>
      </c>
      <c r="BB20">
        <f t="shared" si="0"/>
        <v>10.837149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11.309902943018159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0.47275394301815865</v>
      </c>
      <c r="BB21">
        <f t="shared" si="0"/>
        <v>10.837149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11.309902943018159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0.47275394301815865</v>
      </c>
      <c r="BB22">
        <f t="shared" si="0"/>
        <v>10.837149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11.309902943018159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0.47275394301815865</v>
      </c>
      <c r="BB23">
        <f t="shared" si="0"/>
        <v>10.837149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11.309902943018159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0.47275394301815865</v>
      </c>
      <c r="BB24">
        <f t="shared" si="0"/>
        <v>10.837149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11.309902943018159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0.47275394301815865</v>
      </c>
      <c r="BB25">
        <f t="shared" si="0"/>
        <v>10.837149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11.309902943018159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0.47275394301815865</v>
      </c>
      <c r="BB26">
        <f t="shared" si="0"/>
        <v>10.837149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11.309902943018159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0.47275394301815865</v>
      </c>
      <c r="BB27">
        <f t="shared" si="0"/>
        <v>10.837149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11.309902943018159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0.47275394301815865</v>
      </c>
      <c r="BB28">
        <f t="shared" si="0"/>
        <v>10.837149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11.309902943018159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0.47275394301815865</v>
      </c>
      <c r="BB29">
        <f t="shared" si="0"/>
        <v>10.837149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11.309902943018159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0.47275394301815865</v>
      </c>
      <c r="BB30">
        <f t="shared" si="0"/>
        <v>10.837149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11.309902943018159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0.47275394301815865</v>
      </c>
      <c r="BB31">
        <f t="shared" si="0"/>
        <v>10.837149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11.309902943018159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0.47275394301815865</v>
      </c>
      <c r="BB32">
        <f t="shared" si="0"/>
        <v>10.837149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11.309902943018159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0.47275394301815865</v>
      </c>
      <c r="BB33">
        <f t="shared" si="0"/>
        <v>10.837149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11.309902943018159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0.47275394301815865</v>
      </c>
      <c r="BB34">
        <f t="shared" si="0"/>
        <v>10.837149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11.309902943018159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0.47275394301815865</v>
      </c>
      <c r="BB35">
        <f t="shared" si="0"/>
        <v>10.837149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11.309902943018159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0.47275394301815865</v>
      </c>
      <c r="BB36">
        <f t="shared" si="0"/>
        <v>10.837149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11.309902943018159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0.47275394301815865</v>
      </c>
      <c r="BB37">
        <f t="shared" si="0"/>
        <v>10.837149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11.309902943018159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0.47275394301815865</v>
      </c>
      <c r="BB38">
        <f t="shared" si="0"/>
        <v>10.837149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11.309902943018159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0.47275394301815865</v>
      </c>
      <c r="BB39">
        <f t="shared" si="0"/>
        <v>10.837149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11.309902943018159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0.47275394301815865</v>
      </c>
      <c r="BB40">
        <f t="shared" si="0"/>
        <v>10.837149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11.309902943018159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0.47275394301815865</v>
      </c>
      <c r="BB41">
        <f t="shared" si="0"/>
        <v>10.837149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11.309902943018159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0.47275394301815865</v>
      </c>
      <c r="BB42">
        <f t="shared" si="0"/>
        <v>10.837149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11.309902943018159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0.47275394301815865</v>
      </c>
      <c r="BB43">
        <f t="shared" si="0"/>
        <v>10.837149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11.309902943018159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0.47275394301815865</v>
      </c>
      <c r="BB44">
        <f t="shared" si="0"/>
        <v>10.837149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11.309902943018159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0.47275394301815865</v>
      </c>
      <c r="BB45">
        <f t="shared" si="0"/>
        <v>10.837149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11.309902943018159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0.47275394301815865</v>
      </c>
      <c r="BB46">
        <f t="shared" si="0"/>
        <v>10.837149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11.309902943018159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0.47275394301815865</v>
      </c>
      <c r="BB47">
        <f t="shared" si="0"/>
        <v>10.837149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11.309902943018159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0.47275394301815865</v>
      </c>
      <c r="BB48">
        <f t="shared" si="0"/>
        <v>10.837149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11.309902943018159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0.47275394301815865</v>
      </c>
      <c r="BB49">
        <f t="shared" si="0"/>
        <v>10.837149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11.309902943018159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0.47275394301815865</v>
      </c>
      <c r="BB50">
        <f t="shared" si="0"/>
        <v>10.837149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11.309902943018159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0.47275394301815865</v>
      </c>
      <c r="BB51">
        <f t="shared" si="0"/>
        <v>10.837149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11.309902943018159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0.47275394301815865</v>
      </c>
      <c r="BB52">
        <f t="shared" si="0"/>
        <v>10.837149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11.309902943018159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0.47275394301815865</v>
      </c>
      <c r="BB53">
        <f t="shared" si="0"/>
        <v>10.837149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11.309902943018159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0.47275394301815865</v>
      </c>
      <c r="BB54">
        <f t="shared" si="0"/>
        <v>10.837149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11.309902943018159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0.47275394301815865</v>
      </c>
      <c r="BB55">
        <f t="shared" si="0"/>
        <v>10.837149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11.309902943018159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0.47275394301815865</v>
      </c>
      <c r="BB56">
        <f t="shared" si="0"/>
        <v>10.837149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11.309902943018159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0.47275394301815865</v>
      </c>
      <c r="BB57">
        <f t="shared" si="0"/>
        <v>10.837149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11.309902943018159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0.47275394301815865</v>
      </c>
      <c r="BB58">
        <f t="shared" si="0"/>
        <v>10.837149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11.309902943018159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0.47275394301815865</v>
      </c>
      <c r="BB59">
        <f t="shared" si="0"/>
        <v>10.837149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11.309902943018159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0.47275394301815865</v>
      </c>
      <c r="BB60">
        <f t="shared" si="0"/>
        <v>10.837149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11.309902943018159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0.47275394301815865</v>
      </c>
      <c r="BB61">
        <f t="shared" si="0"/>
        <v>10.837149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11.309902943018159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0.47275394301815865</v>
      </c>
      <c r="BB62">
        <f t="shared" si="0"/>
        <v>10.837149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11.309902943018159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0.47275394301815865</v>
      </c>
      <c r="BB63">
        <f t="shared" si="0"/>
        <v>10.837149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11.309902943018159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0.47275394301815865</v>
      </c>
      <c r="BB64">
        <f t="shared" si="0"/>
        <v>10.837149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11.309902943018159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0.47275394301815865</v>
      </c>
      <c r="BB65">
        <f t="shared" si="0"/>
        <v>10.837149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11.309902943018159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0.47275394301815865</v>
      </c>
      <c r="BB66">
        <f t="shared" si="0"/>
        <v>10.837149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11.309902943018159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0.47275394301815865</v>
      </c>
      <c r="BB67">
        <f t="shared" si="0"/>
        <v>10.837149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11.309902943018159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0.47275394301815865</v>
      </c>
      <c r="BB68">
        <f t="shared" ref="BB68:BB99" si="1">SUM(B68:AZ68)-BA68</f>
        <v>10.837149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11.309902943018159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0.47275394301815865</v>
      </c>
      <c r="BB69">
        <f t="shared" si="1"/>
        <v>10.837149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11.309902943018159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0.47275394301815865</v>
      </c>
      <c r="BB70">
        <f t="shared" si="1"/>
        <v>10.837149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11.309902943018159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0.47275394301815865</v>
      </c>
      <c r="BB71">
        <f t="shared" si="1"/>
        <v>10.837149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11.309902943018159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0.47275394301815865</v>
      </c>
      <c r="BB72">
        <f t="shared" si="1"/>
        <v>10.837149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11.309902943018159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0.47275394301815865</v>
      </c>
      <c r="BB73">
        <f t="shared" si="1"/>
        <v>10.837149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11.309902943018159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0.47275394301815865</v>
      </c>
      <c r="BB74">
        <f t="shared" si="1"/>
        <v>10.837149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11.309902943018159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0.47275394301815865</v>
      </c>
      <c r="BB75">
        <f t="shared" si="1"/>
        <v>10.837149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11.309902943018159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0.47275394301815865</v>
      </c>
      <c r="BB76">
        <f t="shared" si="1"/>
        <v>10.837149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11.309902943018159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0.47275394301815865</v>
      </c>
      <c r="BB77">
        <f t="shared" si="1"/>
        <v>10.837149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11.309902943018159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0.47275394301815865</v>
      </c>
      <c r="BB78">
        <f t="shared" si="1"/>
        <v>10.837149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11.309902943018159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0.47275394301815865</v>
      </c>
      <c r="BB79">
        <f t="shared" si="1"/>
        <v>10.837149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11.309902943018159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0.47275394301815865</v>
      </c>
      <c r="BB80">
        <f t="shared" si="1"/>
        <v>10.837149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11.309902943018159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0.47275394301815865</v>
      </c>
      <c r="BB81">
        <f t="shared" si="1"/>
        <v>10.837149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11.309902943018159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0.47275394301815865</v>
      </c>
      <c r="BB82">
        <f t="shared" si="1"/>
        <v>10.837149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11.309902943018159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0.47275394301815865</v>
      </c>
      <c r="BB83">
        <f t="shared" si="1"/>
        <v>10.837149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11.309902943018159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0.47275394301815865</v>
      </c>
      <c r="BB84">
        <f t="shared" si="1"/>
        <v>10.837149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11.309902943018159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0.47275394301815865</v>
      </c>
      <c r="BB85">
        <f t="shared" si="1"/>
        <v>10.837149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11.309902943018159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0.47275394301815865</v>
      </c>
      <c r="BB86">
        <f t="shared" si="1"/>
        <v>10.837149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11.309902943018159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0.47275394301815865</v>
      </c>
      <c r="BB87">
        <f t="shared" si="1"/>
        <v>10.837149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11.309902943018159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0.47275394301815865</v>
      </c>
      <c r="BB88">
        <f t="shared" si="1"/>
        <v>10.837149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11.309902943018159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0.47275394301815865</v>
      </c>
      <c r="BB89">
        <f t="shared" si="1"/>
        <v>10.837149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11.309902943018159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0.47275394301815865</v>
      </c>
      <c r="BB90">
        <f t="shared" si="1"/>
        <v>10.837149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11.309902943018159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0.47275394301815865</v>
      </c>
      <c r="BB91">
        <f t="shared" si="1"/>
        <v>10.837149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11.309902943018159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0.47275394301815865</v>
      </c>
      <c r="BB92">
        <f t="shared" si="1"/>
        <v>10.837149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11.309902943018159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0.47275394301815865</v>
      </c>
      <c r="BB93">
        <f t="shared" si="1"/>
        <v>10.837149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11.309902943018159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0.47275394301815865</v>
      </c>
      <c r="BB94">
        <f t="shared" si="1"/>
        <v>10.837149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11.309902943018159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0.47275394301815865</v>
      </c>
      <c r="BB95">
        <f t="shared" si="1"/>
        <v>10.837149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11.309902943018159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0.47275394301815865</v>
      </c>
      <c r="BB96">
        <f t="shared" si="1"/>
        <v>10.837149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11.309902943018159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0.47275394301815865</v>
      </c>
      <c r="BB97">
        <f t="shared" si="1"/>
        <v>10.837149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11.309902943018159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0.47275394301815865</v>
      </c>
      <c r="BB98">
        <f t="shared" si="1"/>
        <v>10.837149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0.26982869181799252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1.1278839317992079E-2</v>
      </c>
      <c r="BB99">
        <f t="shared" si="1"/>
        <v>0.25854985250000045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185.47</v>
      </c>
      <c r="L3" s="219">
        <v>10.28</v>
      </c>
      <c r="M3" s="219">
        <v>62.69</v>
      </c>
      <c r="N3" s="219">
        <v>51.36</v>
      </c>
      <c r="O3" s="219">
        <v>72.14</v>
      </c>
      <c r="P3" s="219">
        <v>29.07</v>
      </c>
      <c r="Q3" s="219">
        <v>9.43</v>
      </c>
      <c r="R3" s="219">
        <v>18.559999999999999</v>
      </c>
      <c r="S3" s="219">
        <v>11.47</v>
      </c>
      <c r="T3" s="219">
        <v>0.77</v>
      </c>
      <c r="U3" s="219">
        <v>49.86</v>
      </c>
      <c r="V3" s="219">
        <v>8.24</v>
      </c>
      <c r="W3" s="219">
        <v>19.34</v>
      </c>
      <c r="X3" s="219">
        <v>62.41</v>
      </c>
      <c r="Y3" s="219">
        <v>0</v>
      </c>
      <c r="Z3" s="219">
        <v>117.74</v>
      </c>
      <c r="AA3" s="219">
        <v>38.17</v>
      </c>
      <c r="AB3" s="219">
        <v>0</v>
      </c>
      <c r="AC3" s="219">
        <v>14.12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99.62</v>
      </c>
      <c r="AL3" s="219">
        <v>0</v>
      </c>
      <c r="AM3" s="219">
        <v>0</v>
      </c>
      <c r="AN3" s="219">
        <v>0</v>
      </c>
      <c r="AO3" s="219">
        <v>106.5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207.11</v>
      </c>
      <c r="L4" s="219">
        <v>10.28</v>
      </c>
      <c r="M4" s="219">
        <v>62.69</v>
      </c>
      <c r="N4" s="219">
        <v>51.36</v>
      </c>
      <c r="O4" s="219">
        <v>72.14</v>
      </c>
      <c r="P4" s="219">
        <v>29.07</v>
      </c>
      <c r="Q4" s="219">
        <v>9.43</v>
      </c>
      <c r="R4" s="219">
        <v>18.559999999999999</v>
      </c>
      <c r="S4" s="219">
        <v>11.47</v>
      </c>
      <c r="T4" s="219">
        <v>0.77</v>
      </c>
      <c r="U4" s="219">
        <v>49.86</v>
      </c>
      <c r="V4" s="219">
        <v>8.24</v>
      </c>
      <c r="W4" s="219">
        <v>19.34</v>
      </c>
      <c r="X4" s="219">
        <v>62.41</v>
      </c>
      <c r="Y4" s="219">
        <v>0</v>
      </c>
      <c r="Z4" s="219">
        <v>117.74</v>
      </c>
      <c r="AA4" s="219">
        <v>38.17</v>
      </c>
      <c r="AB4" s="219">
        <v>0</v>
      </c>
      <c r="AC4" s="219">
        <v>14.12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99.62</v>
      </c>
      <c r="AL4" s="219">
        <v>0</v>
      </c>
      <c r="AM4" s="219">
        <v>0</v>
      </c>
      <c r="AN4" s="219">
        <v>0</v>
      </c>
      <c r="AO4" s="219">
        <v>106.5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207.11</v>
      </c>
      <c r="L5" s="219">
        <v>10.29</v>
      </c>
      <c r="M5" s="219">
        <v>62.69</v>
      </c>
      <c r="N5" s="219">
        <v>51.36</v>
      </c>
      <c r="O5" s="219">
        <v>72.14</v>
      </c>
      <c r="P5" s="219">
        <v>29.07</v>
      </c>
      <c r="Q5" s="219">
        <v>9.43</v>
      </c>
      <c r="R5" s="219">
        <v>18.559999999999999</v>
      </c>
      <c r="S5" s="219">
        <v>11.47</v>
      </c>
      <c r="T5" s="219">
        <v>0.77</v>
      </c>
      <c r="U5" s="219">
        <v>49.86</v>
      </c>
      <c r="V5" s="219">
        <v>8.24</v>
      </c>
      <c r="W5" s="219">
        <v>19.34</v>
      </c>
      <c r="X5" s="219">
        <v>62.41</v>
      </c>
      <c r="Y5" s="219">
        <v>0</v>
      </c>
      <c r="Z5" s="219">
        <v>117.74</v>
      </c>
      <c r="AA5" s="219">
        <v>38.17</v>
      </c>
      <c r="AB5" s="219">
        <v>0</v>
      </c>
      <c r="AC5" s="219">
        <v>14.12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99.62</v>
      </c>
      <c r="AL5" s="219">
        <v>0</v>
      </c>
      <c r="AM5" s="219">
        <v>0</v>
      </c>
      <c r="AN5" s="219">
        <v>0</v>
      </c>
      <c r="AO5" s="219">
        <v>106.5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207.11</v>
      </c>
      <c r="L6" s="219">
        <v>10.29</v>
      </c>
      <c r="M6" s="219">
        <v>62.69</v>
      </c>
      <c r="N6" s="219">
        <v>51.36</v>
      </c>
      <c r="O6" s="219">
        <v>72.14</v>
      </c>
      <c r="P6" s="219">
        <v>29.07</v>
      </c>
      <c r="Q6" s="219">
        <v>9.43</v>
      </c>
      <c r="R6" s="219">
        <v>18.559999999999999</v>
      </c>
      <c r="S6" s="219">
        <v>11.47</v>
      </c>
      <c r="T6" s="219">
        <v>0.77</v>
      </c>
      <c r="U6" s="219">
        <v>49.86</v>
      </c>
      <c r="V6" s="219">
        <v>8.24</v>
      </c>
      <c r="W6" s="219">
        <v>19.34</v>
      </c>
      <c r="X6" s="219">
        <v>62.41</v>
      </c>
      <c r="Y6" s="219">
        <v>0</v>
      </c>
      <c r="Z6" s="219">
        <v>117.74</v>
      </c>
      <c r="AA6" s="219">
        <v>38.17</v>
      </c>
      <c r="AB6" s="219">
        <v>0</v>
      </c>
      <c r="AC6" s="219">
        <v>14.12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99.62</v>
      </c>
      <c r="AL6" s="219">
        <v>0</v>
      </c>
      <c r="AM6" s="219">
        <v>0</v>
      </c>
      <c r="AN6" s="219">
        <v>0</v>
      </c>
      <c r="AO6" s="219">
        <v>106.5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207.11</v>
      </c>
      <c r="L7" s="219">
        <v>10.41</v>
      </c>
      <c r="M7" s="219">
        <v>62.69</v>
      </c>
      <c r="N7" s="219">
        <v>51.36</v>
      </c>
      <c r="O7" s="219">
        <v>72.14</v>
      </c>
      <c r="P7" s="219">
        <v>29.07</v>
      </c>
      <c r="Q7" s="219">
        <v>9.43</v>
      </c>
      <c r="R7" s="219">
        <v>18.559999999999999</v>
      </c>
      <c r="S7" s="219">
        <v>11.47</v>
      </c>
      <c r="T7" s="219">
        <v>0.77</v>
      </c>
      <c r="U7" s="219">
        <v>49.86</v>
      </c>
      <c r="V7" s="219">
        <v>8.24</v>
      </c>
      <c r="W7" s="219">
        <v>19.34</v>
      </c>
      <c r="X7" s="219">
        <v>62.41</v>
      </c>
      <c r="Y7" s="219">
        <v>0</v>
      </c>
      <c r="Z7" s="219">
        <v>117.74</v>
      </c>
      <c r="AA7" s="219">
        <v>38.17</v>
      </c>
      <c r="AB7" s="219">
        <v>0</v>
      </c>
      <c r="AC7" s="219">
        <v>14.12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99.62</v>
      </c>
      <c r="AL7" s="219">
        <v>0</v>
      </c>
      <c r="AM7" s="219">
        <v>0</v>
      </c>
      <c r="AN7" s="219">
        <v>0</v>
      </c>
      <c r="AO7" s="219">
        <v>106.5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207.12</v>
      </c>
      <c r="L8" s="219">
        <v>11</v>
      </c>
      <c r="M8" s="219">
        <v>62.69</v>
      </c>
      <c r="N8" s="219">
        <v>51.36</v>
      </c>
      <c r="O8" s="219">
        <v>72.14</v>
      </c>
      <c r="P8" s="219">
        <v>29.07</v>
      </c>
      <c r="Q8" s="219">
        <v>9.43</v>
      </c>
      <c r="R8" s="219">
        <v>18.559999999999999</v>
      </c>
      <c r="S8" s="219">
        <v>11.47</v>
      </c>
      <c r="T8" s="219">
        <v>0.77</v>
      </c>
      <c r="U8" s="219">
        <v>49.86</v>
      </c>
      <c r="V8" s="219">
        <v>8.24</v>
      </c>
      <c r="W8" s="219">
        <v>19.34</v>
      </c>
      <c r="X8" s="219">
        <v>62.41</v>
      </c>
      <c r="Y8" s="219">
        <v>0</v>
      </c>
      <c r="Z8" s="219">
        <v>117.74</v>
      </c>
      <c r="AA8" s="219">
        <v>38.17</v>
      </c>
      <c r="AB8" s="219">
        <v>0</v>
      </c>
      <c r="AC8" s="219">
        <v>14.12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99.62</v>
      </c>
      <c r="AL8" s="219">
        <v>0</v>
      </c>
      <c r="AM8" s="219">
        <v>0</v>
      </c>
      <c r="AN8" s="219">
        <v>0</v>
      </c>
      <c r="AO8" s="219">
        <v>106.5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215</v>
      </c>
      <c r="L9" s="219">
        <v>10.6</v>
      </c>
      <c r="M9" s="219">
        <v>62.69</v>
      </c>
      <c r="N9" s="219">
        <v>51.36</v>
      </c>
      <c r="O9" s="219">
        <v>72.14</v>
      </c>
      <c r="P9" s="219">
        <v>29.07</v>
      </c>
      <c r="Q9" s="219">
        <v>9.7899999999999991</v>
      </c>
      <c r="R9" s="219">
        <v>18.72</v>
      </c>
      <c r="S9" s="219">
        <v>11.8</v>
      </c>
      <c r="T9" s="219">
        <v>0.77</v>
      </c>
      <c r="U9" s="219">
        <v>49.86</v>
      </c>
      <c r="V9" s="219">
        <v>8.24</v>
      </c>
      <c r="W9" s="219">
        <v>19.34</v>
      </c>
      <c r="X9" s="219">
        <v>62.41</v>
      </c>
      <c r="Y9" s="219">
        <v>0</v>
      </c>
      <c r="Z9" s="219">
        <v>117.74</v>
      </c>
      <c r="AA9" s="219">
        <v>38.17</v>
      </c>
      <c r="AB9" s="219">
        <v>0</v>
      </c>
      <c r="AC9" s="219">
        <v>14.12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99.62</v>
      </c>
      <c r="AL9" s="219">
        <v>0</v>
      </c>
      <c r="AM9" s="219">
        <v>0</v>
      </c>
      <c r="AN9" s="219">
        <v>0</v>
      </c>
      <c r="AO9" s="219">
        <v>106.5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207.11</v>
      </c>
      <c r="L10" s="219">
        <v>10.6</v>
      </c>
      <c r="M10" s="219">
        <v>62.69</v>
      </c>
      <c r="N10" s="219">
        <v>51.36</v>
      </c>
      <c r="O10" s="219">
        <v>72.14</v>
      </c>
      <c r="P10" s="219">
        <v>29.07</v>
      </c>
      <c r="Q10" s="219">
        <v>9.44</v>
      </c>
      <c r="R10" s="219">
        <v>18.57</v>
      </c>
      <c r="S10" s="219">
        <v>11.47</v>
      </c>
      <c r="T10" s="219">
        <v>0.77</v>
      </c>
      <c r="U10" s="219">
        <v>49.86</v>
      </c>
      <c r="V10" s="219">
        <v>8.24</v>
      </c>
      <c r="W10" s="219">
        <v>19.34</v>
      </c>
      <c r="X10" s="219">
        <v>62.41</v>
      </c>
      <c r="Y10" s="219">
        <v>0</v>
      </c>
      <c r="Z10" s="219">
        <v>117.74</v>
      </c>
      <c r="AA10" s="219">
        <v>38.17</v>
      </c>
      <c r="AB10" s="219">
        <v>0</v>
      </c>
      <c r="AC10" s="219">
        <v>14.12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99.62</v>
      </c>
      <c r="AL10" s="219">
        <v>0</v>
      </c>
      <c r="AM10" s="219">
        <v>0</v>
      </c>
      <c r="AN10" s="219">
        <v>0</v>
      </c>
      <c r="AO10" s="219">
        <v>106.5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207.11</v>
      </c>
      <c r="L11" s="219">
        <v>10.6</v>
      </c>
      <c r="M11" s="219">
        <v>62.69</v>
      </c>
      <c r="N11" s="219">
        <v>51.36</v>
      </c>
      <c r="O11" s="219">
        <v>72.14</v>
      </c>
      <c r="P11" s="219">
        <v>29.07</v>
      </c>
      <c r="Q11" s="219">
        <v>9.44</v>
      </c>
      <c r="R11" s="219">
        <v>18.559999999999999</v>
      </c>
      <c r="S11" s="219">
        <v>11.47</v>
      </c>
      <c r="T11" s="219">
        <v>0.77</v>
      </c>
      <c r="U11" s="219">
        <v>49.86</v>
      </c>
      <c r="V11" s="219">
        <v>8.24</v>
      </c>
      <c r="W11" s="219">
        <v>19.34</v>
      </c>
      <c r="X11" s="219">
        <v>62.41</v>
      </c>
      <c r="Y11" s="219">
        <v>0</v>
      </c>
      <c r="Z11" s="219">
        <v>117.74</v>
      </c>
      <c r="AA11" s="219">
        <v>38.159999999999997</v>
      </c>
      <c r="AB11" s="219">
        <v>0</v>
      </c>
      <c r="AC11" s="219">
        <v>14.12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99.62</v>
      </c>
      <c r="AL11" s="219">
        <v>0</v>
      </c>
      <c r="AM11" s="219">
        <v>0</v>
      </c>
      <c r="AN11" s="219">
        <v>0</v>
      </c>
      <c r="AO11" s="219">
        <v>106.5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207.11</v>
      </c>
      <c r="L12" s="219">
        <v>10.6</v>
      </c>
      <c r="M12" s="219">
        <v>62.69</v>
      </c>
      <c r="N12" s="219">
        <v>51.36</v>
      </c>
      <c r="O12" s="219">
        <v>72.14</v>
      </c>
      <c r="P12" s="219">
        <v>29.07</v>
      </c>
      <c r="Q12" s="219">
        <v>9.44</v>
      </c>
      <c r="R12" s="219">
        <v>18.57</v>
      </c>
      <c r="S12" s="219">
        <v>11.47</v>
      </c>
      <c r="T12" s="219">
        <v>0.77</v>
      </c>
      <c r="U12" s="219">
        <v>49.86</v>
      </c>
      <c r="V12" s="219">
        <v>8.24</v>
      </c>
      <c r="W12" s="219">
        <v>19.34</v>
      </c>
      <c r="X12" s="219">
        <v>62.41</v>
      </c>
      <c r="Y12" s="219">
        <v>0</v>
      </c>
      <c r="Z12" s="219">
        <v>117.74</v>
      </c>
      <c r="AA12" s="219">
        <v>38.159999999999997</v>
      </c>
      <c r="AB12" s="219">
        <v>0</v>
      </c>
      <c r="AC12" s="219">
        <v>14.12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99.62</v>
      </c>
      <c r="AL12" s="219">
        <v>0</v>
      </c>
      <c r="AM12" s="219">
        <v>0</v>
      </c>
      <c r="AN12" s="219">
        <v>0</v>
      </c>
      <c r="AO12" s="219">
        <v>106.5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179.58</v>
      </c>
      <c r="L13" s="219">
        <v>10.6</v>
      </c>
      <c r="M13" s="219">
        <v>62.69</v>
      </c>
      <c r="N13" s="219">
        <v>51.36</v>
      </c>
      <c r="O13" s="219">
        <v>72.14</v>
      </c>
      <c r="P13" s="219">
        <v>29.07</v>
      </c>
      <c r="Q13" s="219">
        <v>9.43</v>
      </c>
      <c r="R13" s="219">
        <v>18.559999999999999</v>
      </c>
      <c r="S13" s="219">
        <v>11.47</v>
      </c>
      <c r="T13" s="219">
        <v>0.77</v>
      </c>
      <c r="U13" s="219">
        <v>49.86</v>
      </c>
      <c r="V13" s="219">
        <v>8.24</v>
      </c>
      <c r="W13" s="219">
        <v>19.34</v>
      </c>
      <c r="X13" s="219">
        <v>62.41</v>
      </c>
      <c r="Y13" s="219">
        <v>0</v>
      </c>
      <c r="Z13" s="219">
        <v>118.88</v>
      </c>
      <c r="AA13" s="219">
        <v>38.159999999999997</v>
      </c>
      <c r="AB13" s="219">
        <v>0</v>
      </c>
      <c r="AC13" s="219">
        <v>14.12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99.62</v>
      </c>
      <c r="AL13" s="219">
        <v>0</v>
      </c>
      <c r="AM13" s="219">
        <v>0</v>
      </c>
      <c r="AN13" s="219">
        <v>0</v>
      </c>
      <c r="AO13" s="219">
        <v>106.5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178.21</v>
      </c>
      <c r="L14" s="219">
        <v>10.6</v>
      </c>
      <c r="M14" s="219">
        <v>62.69</v>
      </c>
      <c r="N14" s="219">
        <v>51.36</v>
      </c>
      <c r="O14" s="219">
        <v>72.14</v>
      </c>
      <c r="P14" s="219">
        <v>29.07</v>
      </c>
      <c r="Q14" s="219">
        <v>9.43</v>
      </c>
      <c r="R14" s="219">
        <v>18.559999999999999</v>
      </c>
      <c r="S14" s="219">
        <v>11.47</v>
      </c>
      <c r="T14" s="219">
        <v>0.77</v>
      </c>
      <c r="U14" s="219">
        <v>49.86</v>
      </c>
      <c r="V14" s="219">
        <v>8.24</v>
      </c>
      <c r="W14" s="219">
        <v>19.34</v>
      </c>
      <c r="X14" s="219">
        <v>62.41</v>
      </c>
      <c r="Y14" s="219">
        <v>0</v>
      </c>
      <c r="Z14" s="219">
        <v>122.23</v>
      </c>
      <c r="AA14" s="219">
        <v>38.159999999999997</v>
      </c>
      <c r="AB14" s="219">
        <v>0</v>
      </c>
      <c r="AC14" s="219">
        <v>14.12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99.62</v>
      </c>
      <c r="AL14" s="219">
        <v>0</v>
      </c>
      <c r="AM14" s="219">
        <v>0</v>
      </c>
      <c r="AN14" s="219">
        <v>0</v>
      </c>
      <c r="AO14" s="219">
        <v>106.5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141.71</v>
      </c>
      <c r="L15" s="219">
        <v>10.6</v>
      </c>
      <c r="M15" s="219">
        <v>62.69</v>
      </c>
      <c r="N15" s="219">
        <v>51.36</v>
      </c>
      <c r="O15" s="219">
        <v>72.14</v>
      </c>
      <c r="P15" s="219">
        <v>29.07</v>
      </c>
      <c r="Q15" s="219">
        <v>5</v>
      </c>
      <c r="R15" s="219">
        <v>18.559999999999999</v>
      </c>
      <c r="S15" s="219">
        <v>5.99</v>
      </c>
      <c r="T15" s="219">
        <v>0.09</v>
      </c>
      <c r="U15" s="219">
        <v>49.86</v>
      </c>
      <c r="V15" s="219">
        <v>8.24</v>
      </c>
      <c r="W15" s="219">
        <v>19.34</v>
      </c>
      <c r="X15" s="219">
        <v>62.41</v>
      </c>
      <c r="Y15" s="219">
        <v>0</v>
      </c>
      <c r="Z15" s="219">
        <v>117.74</v>
      </c>
      <c r="AA15" s="219">
        <v>38.17</v>
      </c>
      <c r="AB15" s="219">
        <v>0</v>
      </c>
      <c r="AC15" s="219">
        <v>14.12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99.62</v>
      </c>
      <c r="AL15" s="219">
        <v>0</v>
      </c>
      <c r="AM15" s="219">
        <v>0</v>
      </c>
      <c r="AN15" s="219">
        <v>0</v>
      </c>
      <c r="AO15" s="219">
        <v>106.5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141.71</v>
      </c>
      <c r="L16" s="219">
        <v>10.6</v>
      </c>
      <c r="M16" s="219">
        <v>62.69</v>
      </c>
      <c r="N16" s="219">
        <v>51.36</v>
      </c>
      <c r="O16" s="219">
        <v>72.14</v>
      </c>
      <c r="P16" s="219">
        <v>29.07</v>
      </c>
      <c r="Q16" s="219">
        <v>5</v>
      </c>
      <c r="R16" s="219">
        <v>18.559999999999999</v>
      </c>
      <c r="S16" s="219">
        <v>5.99</v>
      </c>
      <c r="T16" s="219">
        <v>0.09</v>
      </c>
      <c r="U16" s="219">
        <v>49.86</v>
      </c>
      <c r="V16" s="219">
        <v>8.24</v>
      </c>
      <c r="W16" s="219">
        <v>19.34</v>
      </c>
      <c r="X16" s="219">
        <v>62.41</v>
      </c>
      <c r="Y16" s="219">
        <v>0</v>
      </c>
      <c r="Z16" s="219">
        <v>117.74</v>
      </c>
      <c r="AA16" s="219">
        <v>38.17</v>
      </c>
      <c r="AB16" s="219">
        <v>0</v>
      </c>
      <c r="AC16" s="219">
        <v>14.12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99.62</v>
      </c>
      <c r="AL16" s="219">
        <v>0</v>
      </c>
      <c r="AM16" s="219">
        <v>0</v>
      </c>
      <c r="AN16" s="219">
        <v>0</v>
      </c>
      <c r="AO16" s="219">
        <v>106.5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141.71</v>
      </c>
      <c r="L17" s="219">
        <v>4.82</v>
      </c>
      <c r="M17" s="219">
        <v>62.69</v>
      </c>
      <c r="N17" s="219">
        <v>51.36</v>
      </c>
      <c r="O17" s="219">
        <v>72.14</v>
      </c>
      <c r="P17" s="219">
        <v>29.07</v>
      </c>
      <c r="Q17" s="219">
        <v>5</v>
      </c>
      <c r="R17" s="219">
        <v>18.57</v>
      </c>
      <c r="S17" s="219">
        <v>5.99</v>
      </c>
      <c r="T17" s="219">
        <v>0.09</v>
      </c>
      <c r="U17" s="219">
        <v>49.86</v>
      </c>
      <c r="V17" s="219">
        <v>8.24</v>
      </c>
      <c r="W17" s="219">
        <v>19</v>
      </c>
      <c r="X17" s="219">
        <v>62.41</v>
      </c>
      <c r="Y17" s="219">
        <v>0</v>
      </c>
      <c r="Z17" s="219">
        <v>122.23</v>
      </c>
      <c r="AA17" s="219">
        <v>37.520000000000003</v>
      </c>
      <c r="AB17" s="219">
        <v>0</v>
      </c>
      <c r="AC17" s="219">
        <v>14.12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99.62</v>
      </c>
      <c r="AL17" s="219">
        <v>0</v>
      </c>
      <c r="AM17" s="219">
        <v>0</v>
      </c>
      <c r="AN17" s="219">
        <v>0</v>
      </c>
      <c r="AO17" s="219">
        <v>106.5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141.71</v>
      </c>
      <c r="L18" s="219">
        <v>4.82</v>
      </c>
      <c r="M18" s="219">
        <v>62.69</v>
      </c>
      <c r="N18" s="219">
        <v>51.36</v>
      </c>
      <c r="O18" s="219">
        <v>72.14</v>
      </c>
      <c r="P18" s="219">
        <v>29.07</v>
      </c>
      <c r="Q18" s="219">
        <v>5</v>
      </c>
      <c r="R18" s="219">
        <v>18.57</v>
      </c>
      <c r="S18" s="219">
        <v>5.99</v>
      </c>
      <c r="T18" s="219">
        <v>0.09</v>
      </c>
      <c r="U18" s="219">
        <v>49.86</v>
      </c>
      <c r="V18" s="219">
        <v>8.24</v>
      </c>
      <c r="W18" s="219">
        <v>19</v>
      </c>
      <c r="X18" s="219">
        <v>62.41</v>
      </c>
      <c r="Y18" s="219">
        <v>0</v>
      </c>
      <c r="Z18" s="219">
        <v>122.23</v>
      </c>
      <c r="AA18" s="219">
        <v>37.520000000000003</v>
      </c>
      <c r="AB18" s="219">
        <v>0</v>
      </c>
      <c r="AC18" s="219">
        <v>14.12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99.62</v>
      </c>
      <c r="AL18" s="219">
        <v>0</v>
      </c>
      <c r="AM18" s="219">
        <v>0</v>
      </c>
      <c r="AN18" s="219">
        <v>0</v>
      </c>
      <c r="AO18" s="219">
        <v>106.5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141.55000000000001</v>
      </c>
      <c r="L19" s="219">
        <v>4.82</v>
      </c>
      <c r="M19" s="219">
        <v>62.69</v>
      </c>
      <c r="N19" s="219">
        <v>51.36</v>
      </c>
      <c r="O19" s="219">
        <v>72.14</v>
      </c>
      <c r="P19" s="219">
        <v>29.07</v>
      </c>
      <c r="Q19" s="219">
        <v>5</v>
      </c>
      <c r="R19" s="219">
        <v>9.6300000000000008</v>
      </c>
      <c r="S19" s="219">
        <v>5.99</v>
      </c>
      <c r="T19" s="219">
        <v>0.09</v>
      </c>
      <c r="U19" s="219">
        <v>49.86</v>
      </c>
      <c r="V19" s="219">
        <v>8.24</v>
      </c>
      <c r="W19" s="219">
        <v>19</v>
      </c>
      <c r="X19" s="219">
        <v>62.41</v>
      </c>
      <c r="Y19" s="219">
        <v>0</v>
      </c>
      <c r="Z19" s="219">
        <v>67.430000000000007</v>
      </c>
      <c r="AA19" s="219">
        <v>19.27</v>
      </c>
      <c r="AB19" s="219">
        <v>0</v>
      </c>
      <c r="AC19" s="219">
        <v>14.12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99.62</v>
      </c>
      <c r="AL19" s="219">
        <v>0</v>
      </c>
      <c r="AM19" s="219">
        <v>0</v>
      </c>
      <c r="AN19" s="219">
        <v>0</v>
      </c>
      <c r="AO19" s="219">
        <v>106.5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141.71</v>
      </c>
      <c r="L20" s="219">
        <v>4.82</v>
      </c>
      <c r="M20" s="219">
        <v>62.69</v>
      </c>
      <c r="N20" s="219">
        <v>51.36</v>
      </c>
      <c r="O20" s="219">
        <v>72.14</v>
      </c>
      <c r="P20" s="219">
        <v>29.07</v>
      </c>
      <c r="Q20" s="219">
        <v>5</v>
      </c>
      <c r="R20" s="219">
        <v>9.6300000000000008</v>
      </c>
      <c r="S20" s="219">
        <v>5.99</v>
      </c>
      <c r="T20" s="219">
        <v>0.09</v>
      </c>
      <c r="U20" s="219">
        <v>49.86</v>
      </c>
      <c r="V20" s="219">
        <v>8.24</v>
      </c>
      <c r="W20" s="219">
        <v>19</v>
      </c>
      <c r="X20" s="219">
        <v>62.41</v>
      </c>
      <c r="Y20" s="219">
        <v>0</v>
      </c>
      <c r="Z20" s="219">
        <v>57.8</v>
      </c>
      <c r="AA20" s="219">
        <v>19.27</v>
      </c>
      <c r="AB20" s="219">
        <v>0</v>
      </c>
      <c r="AC20" s="219">
        <v>14.12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99.62</v>
      </c>
      <c r="AL20" s="219">
        <v>0</v>
      </c>
      <c r="AM20" s="219">
        <v>0</v>
      </c>
      <c r="AN20" s="219">
        <v>0</v>
      </c>
      <c r="AO20" s="219">
        <v>106.5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141.72999999999999</v>
      </c>
      <c r="L21" s="219">
        <v>4.82</v>
      </c>
      <c r="M21" s="219">
        <v>62.69</v>
      </c>
      <c r="N21" s="219">
        <v>51.36</v>
      </c>
      <c r="O21" s="219">
        <v>72.14</v>
      </c>
      <c r="P21" s="219">
        <v>29.07</v>
      </c>
      <c r="Q21" s="219">
        <v>5.01</v>
      </c>
      <c r="R21" s="219">
        <v>9.6300000000000008</v>
      </c>
      <c r="S21" s="219">
        <v>6.07</v>
      </c>
      <c r="T21" s="219">
        <v>0.1</v>
      </c>
      <c r="U21" s="219">
        <v>49.86</v>
      </c>
      <c r="V21" s="219">
        <v>2.89</v>
      </c>
      <c r="W21" s="219">
        <v>9.6300000000000008</v>
      </c>
      <c r="X21" s="219">
        <v>62.41</v>
      </c>
      <c r="Y21" s="219">
        <v>0</v>
      </c>
      <c r="Z21" s="219">
        <v>57.8</v>
      </c>
      <c r="AA21" s="219">
        <v>19.27</v>
      </c>
      <c r="AB21" s="219">
        <v>0</v>
      </c>
      <c r="AC21" s="219">
        <v>14.12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99.62</v>
      </c>
      <c r="AL21" s="219">
        <v>0</v>
      </c>
      <c r="AM21" s="219">
        <v>0</v>
      </c>
      <c r="AN21" s="219">
        <v>0</v>
      </c>
      <c r="AO21" s="219">
        <v>106.5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141.72999999999999</v>
      </c>
      <c r="L22" s="219">
        <v>4.82</v>
      </c>
      <c r="M22" s="219">
        <v>62.69</v>
      </c>
      <c r="N22" s="219">
        <v>51.36</v>
      </c>
      <c r="O22" s="219">
        <v>72.14</v>
      </c>
      <c r="P22" s="219">
        <v>29.07</v>
      </c>
      <c r="Q22" s="219">
        <v>5.01</v>
      </c>
      <c r="R22" s="219">
        <v>9.6300000000000008</v>
      </c>
      <c r="S22" s="219">
        <v>6.07</v>
      </c>
      <c r="T22" s="219">
        <v>0.1</v>
      </c>
      <c r="U22" s="219">
        <v>49.86</v>
      </c>
      <c r="V22" s="219">
        <v>2.89</v>
      </c>
      <c r="W22" s="219">
        <v>4.82</v>
      </c>
      <c r="X22" s="219">
        <v>62.41</v>
      </c>
      <c r="Y22" s="219">
        <v>0</v>
      </c>
      <c r="Z22" s="219">
        <v>57.8</v>
      </c>
      <c r="AA22" s="219">
        <v>19.27</v>
      </c>
      <c r="AB22" s="219">
        <v>0</v>
      </c>
      <c r="AC22" s="219">
        <v>14.12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99.62</v>
      </c>
      <c r="AL22" s="219">
        <v>0</v>
      </c>
      <c r="AM22" s="219">
        <v>0</v>
      </c>
      <c r="AN22" s="219">
        <v>0</v>
      </c>
      <c r="AO22" s="219">
        <v>106.5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141.72999999999999</v>
      </c>
      <c r="L23" s="219">
        <v>4.82</v>
      </c>
      <c r="M23" s="219">
        <v>62.69</v>
      </c>
      <c r="N23" s="219">
        <v>51.36</v>
      </c>
      <c r="O23" s="219">
        <v>72.14</v>
      </c>
      <c r="P23" s="219">
        <v>29.07</v>
      </c>
      <c r="Q23" s="219">
        <v>4.82</v>
      </c>
      <c r="R23" s="219">
        <v>9.6300000000000008</v>
      </c>
      <c r="S23" s="219">
        <v>6.07</v>
      </c>
      <c r="T23" s="219">
        <v>0.1</v>
      </c>
      <c r="U23" s="219">
        <v>49.86</v>
      </c>
      <c r="V23" s="219">
        <v>2.89</v>
      </c>
      <c r="W23" s="219">
        <v>9.35</v>
      </c>
      <c r="X23" s="219">
        <v>19.27</v>
      </c>
      <c r="Y23" s="219">
        <v>0</v>
      </c>
      <c r="Z23" s="219">
        <v>57.8</v>
      </c>
      <c r="AA23" s="219">
        <v>19.260000000000002</v>
      </c>
      <c r="AB23" s="219">
        <v>0</v>
      </c>
      <c r="AC23" s="219">
        <v>14.12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99.62</v>
      </c>
      <c r="AL23" s="219">
        <v>0</v>
      </c>
      <c r="AM23" s="219">
        <v>0</v>
      </c>
      <c r="AN23" s="219">
        <v>0</v>
      </c>
      <c r="AO23" s="219">
        <v>106.5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141.72999999999999</v>
      </c>
      <c r="L24" s="219">
        <v>4.82</v>
      </c>
      <c r="M24" s="219">
        <v>62.69</v>
      </c>
      <c r="N24" s="219">
        <v>51.36</v>
      </c>
      <c r="O24" s="219">
        <v>72.14</v>
      </c>
      <c r="P24" s="219">
        <v>29.07</v>
      </c>
      <c r="Q24" s="219">
        <v>5.0199999999999996</v>
      </c>
      <c r="R24" s="219">
        <v>9.6300000000000008</v>
      </c>
      <c r="S24" s="219">
        <v>6.08</v>
      </c>
      <c r="T24" s="219">
        <v>0.1</v>
      </c>
      <c r="U24" s="219">
        <v>49.86</v>
      </c>
      <c r="V24" s="219">
        <v>2.89</v>
      </c>
      <c r="W24" s="219">
        <v>6.9</v>
      </c>
      <c r="X24" s="219">
        <v>14.45</v>
      </c>
      <c r="Y24" s="219">
        <v>0</v>
      </c>
      <c r="Z24" s="219">
        <v>57.8</v>
      </c>
      <c r="AA24" s="219">
        <v>19.260000000000002</v>
      </c>
      <c r="AB24" s="219">
        <v>0</v>
      </c>
      <c r="AC24" s="219">
        <v>14.12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99.62</v>
      </c>
      <c r="AL24" s="219">
        <v>0</v>
      </c>
      <c r="AM24" s="219">
        <v>0</v>
      </c>
      <c r="AN24" s="219">
        <v>0</v>
      </c>
      <c r="AO24" s="219">
        <v>106.5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141.71</v>
      </c>
      <c r="L25" s="219">
        <v>4.82</v>
      </c>
      <c r="M25" s="219">
        <v>62.69</v>
      </c>
      <c r="N25" s="219">
        <v>51.36</v>
      </c>
      <c r="O25" s="219">
        <v>72.14</v>
      </c>
      <c r="P25" s="219">
        <v>29.07</v>
      </c>
      <c r="Q25" s="219">
        <v>5</v>
      </c>
      <c r="R25" s="219">
        <v>9.6300000000000008</v>
      </c>
      <c r="S25" s="219">
        <v>6.01</v>
      </c>
      <c r="T25" s="219">
        <v>0.1</v>
      </c>
      <c r="U25" s="219">
        <v>49.86</v>
      </c>
      <c r="V25" s="219">
        <v>2.89</v>
      </c>
      <c r="W25" s="219">
        <v>5.78</v>
      </c>
      <c r="X25" s="219">
        <v>14.45</v>
      </c>
      <c r="Y25" s="219">
        <v>0</v>
      </c>
      <c r="Z25" s="219">
        <v>57.8</v>
      </c>
      <c r="AA25" s="219">
        <v>19.260000000000002</v>
      </c>
      <c r="AB25" s="219">
        <v>0</v>
      </c>
      <c r="AC25" s="219">
        <v>14.12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99.62</v>
      </c>
      <c r="AL25" s="219">
        <v>0</v>
      </c>
      <c r="AM25" s="219">
        <v>0</v>
      </c>
      <c r="AN25" s="219">
        <v>0</v>
      </c>
      <c r="AO25" s="219">
        <v>106.5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141.71</v>
      </c>
      <c r="L26" s="219">
        <v>4.82</v>
      </c>
      <c r="M26" s="219">
        <v>62.69</v>
      </c>
      <c r="N26" s="219">
        <v>51.36</v>
      </c>
      <c r="O26" s="219">
        <v>72.14</v>
      </c>
      <c r="P26" s="219">
        <v>29.07</v>
      </c>
      <c r="Q26" s="219">
        <v>5</v>
      </c>
      <c r="R26" s="219">
        <v>9.6300000000000008</v>
      </c>
      <c r="S26" s="219">
        <v>5.86</v>
      </c>
      <c r="T26" s="219">
        <v>0.1</v>
      </c>
      <c r="U26" s="219">
        <v>49.86</v>
      </c>
      <c r="V26" s="219">
        <v>2.89</v>
      </c>
      <c r="W26" s="219">
        <v>9.6300000000000008</v>
      </c>
      <c r="X26" s="219">
        <v>14.45</v>
      </c>
      <c r="Y26" s="219">
        <v>0</v>
      </c>
      <c r="Z26" s="219">
        <v>57.8</v>
      </c>
      <c r="AA26" s="219">
        <v>19.260000000000002</v>
      </c>
      <c r="AB26" s="219">
        <v>0</v>
      </c>
      <c r="AC26" s="219">
        <v>14.12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99.62</v>
      </c>
      <c r="AL26" s="219">
        <v>0</v>
      </c>
      <c r="AM26" s="219">
        <v>0</v>
      </c>
      <c r="AN26" s="219">
        <v>0</v>
      </c>
      <c r="AO26" s="219">
        <v>106.5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141.71</v>
      </c>
      <c r="L27" s="219">
        <v>4.82</v>
      </c>
      <c r="M27" s="219">
        <v>62.69</v>
      </c>
      <c r="N27" s="219">
        <v>51.36</v>
      </c>
      <c r="O27" s="219">
        <v>72.14</v>
      </c>
      <c r="P27" s="219">
        <v>29.07</v>
      </c>
      <c r="Q27" s="219">
        <v>5</v>
      </c>
      <c r="R27" s="219">
        <v>9.6300000000000008</v>
      </c>
      <c r="S27" s="219">
        <v>5.86</v>
      </c>
      <c r="T27" s="219">
        <v>0.1</v>
      </c>
      <c r="U27" s="219">
        <v>49.86</v>
      </c>
      <c r="V27" s="219">
        <v>2.89</v>
      </c>
      <c r="W27" s="219">
        <v>4.82</v>
      </c>
      <c r="X27" s="219">
        <v>57.18</v>
      </c>
      <c r="Y27" s="219">
        <v>0</v>
      </c>
      <c r="Z27" s="219">
        <v>57.8</v>
      </c>
      <c r="AA27" s="219">
        <v>19.260000000000002</v>
      </c>
      <c r="AB27" s="219">
        <v>0</v>
      </c>
      <c r="AC27" s="219">
        <v>14.12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99.62</v>
      </c>
      <c r="AL27" s="219">
        <v>0</v>
      </c>
      <c r="AM27" s="219">
        <v>0</v>
      </c>
      <c r="AN27" s="219">
        <v>0</v>
      </c>
      <c r="AO27" s="219">
        <v>106.5</v>
      </c>
      <c r="AP27" s="219">
        <v>0</v>
      </c>
      <c r="AQ27" s="219">
        <v>14.02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141.71</v>
      </c>
      <c r="L28" s="219">
        <v>4.82</v>
      </c>
      <c r="M28" s="219">
        <v>62.69</v>
      </c>
      <c r="N28" s="219">
        <v>51.36</v>
      </c>
      <c r="O28" s="219">
        <v>72.14</v>
      </c>
      <c r="P28" s="219">
        <v>29.07</v>
      </c>
      <c r="Q28" s="219">
        <v>5</v>
      </c>
      <c r="R28" s="219">
        <v>9.6300000000000008</v>
      </c>
      <c r="S28" s="219">
        <v>6.01</v>
      </c>
      <c r="T28" s="219">
        <v>0.1</v>
      </c>
      <c r="U28" s="219">
        <v>49.86</v>
      </c>
      <c r="V28" s="219">
        <v>2.89</v>
      </c>
      <c r="W28" s="219">
        <v>4.82</v>
      </c>
      <c r="X28" s="219">
        <v>33.72</v>
      </c>
      <c r="Y28" s="219">
        <v>0</v>
      </c>
      <c r="Z28" s="219">
        <v>57.8</v>
      </c>
      <c r="AA28" s="219">
        <v>19.27</v>
      </c>
      <c r="AB28" s="219">
        <v>0</v>
      </c>
      <c r="AC28" s="219">
        <v>14.12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99.62</v>
      </c>
      <c r="AL28" s="219">
        <v>0</v>
      </c>
      <c r="AM28" s="219">
        <v>0</v>
      </c>
      <c r="AN28" s="219">
        <v>0</v>
      </c>
      <c r="AO28" s="219">
        <v>106.5</v>
      </c>
      <c r="AP28" s="219">
        <v>0</v>
      </c>
      <c r="AQ28" s="219">
        <v>24.28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141.71</v>
      </c>
      <c r="L29" s="219">
        <v>4.82</v>
      </c>
      <c r="M29" s="219">
        <v>62.69</v>
      </c>
      <c r="N29" s="219">
        <v>51.36</v>
      </c>
      <c r="O29" s="219">
        <v>72.14</v>
      </c>
      <c r="P29" s="219">
        <v>29.07</v>
      </c>
      <c r="Q29" s="219">
        <v>5</v>
      </c>
      <c r="R29" s="219">
        <v>9.6300000000000008</v>
      </c>
      <c r="S29" s="219">
        <v>6.01</v>
      </c>
      <c r="T29" s="219">
        <v>0.1</v>
      </c>
      <c r="U29" s="219">
        <v>49.86</v>
      </c>
      <c r="V29" s="219">
        <v>2.89</v>
      </c>
      <c r="W29" s="219">
        <v>4.82</v>
      </c>
      <c r="X29" s="219">
        <v>19.62</v>
      </c>
      <c r="Y29" s="219">
        <v>0</v>
      </c>
      <c r="Z29" s="219">
        <v>57.8</v>
      </c>
      <c r="AA29" s="219">
        <v>19.27</v>
      </c>
      <c r="AB29" s="219">
        <v>0</v>
      </c>
      <c r="AC29" s="219">
        <v>14.12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99.62</v>
      </c>
      <c r="AL29" s="219">
        <v>0</v>
      </c>
      <c r="AM29" s="219">
        <v>0</v>
      </c>
      <c r="AN29" s="219">
        <v>0</v>
      </c>
      <c r="AO29" s="219">
        <v>106.5</v>
      </c>
      <c r="AP29" s="219">
        <v>0</v>
      </c>
      <c r="AQ29" s="219">
        <v>39.950000000000003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141.71</v>
      </c>
      <c r="L30" s="219">
        <v>4.88</v>
      </c>
      <c r="M30" s="219">
        <v>62.69</v>
      </c>
      <c r="N30" s="219">
        <v>51.36</v>
      </c>
      <c r="O30" s="219">
        <v>72.14</v>
      </c>
      <c r="P30" s="219">
        <v>29.07</v>
      </c>
      <c r="Q30" s="219">
        <v>5</v>
      </c>
      <c r="R30" s="219">
        <v>10</v>
      </c>
      <c r="S30" s="219">
        <v>6.01</v>
      </c>
      <c r="T30" s="219">
        <v>0.1</v>
      </c>
      <c r="U30" s="219">
        <v>49.86</v>
      </c>
      <c r="V30" s="219">
        <v>2.89</v>
      </c>
      <c r="W30" s="219">
        <v>19</v>
      </c>
      <c r="X30" s="219">
        <v>62.41</v>
      </c>
      <c r="Y30" s="219">
        <v>0</v>
      </c>
      <c r="Z30" s="219">
        <v>57.8</v>
      </c>
      <c r="AA30" s="219">
        <v>19.260000000000002</v>
      </c>
      <c r="AB30" s="219">
        <v>0</v>
      </c>
      <c r="AC30" s="219">
        <v>14.12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99.62</v>
      </c>
      <c r="AL30" s="219">
        <v>0</v>
      </c>
      <c r="AM30" s="219">
        <v>0</v>
      </c>
      <c r="AN30" s="219">
        <v>0</v>
      </c>
      <c r="AO30" s="219">
        <v>106.5</v>
      </c>
      <c r="AP30" s="219">
        <v>0</v>
      </c>
      <c r="AQ30" s="219">
        <v>42.29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141.71</v>
      </c>
      <c r="L31" s="219">
        <v>4.88</v>
      </c>
      <c r="M31" s="219">
        <v>62.69</v>
      </c>
      <c r="N31" s="219">
        <v>51.36</v>
      </c>
      <c r="O31" s="219">
        <v>72.14</v>
      </c>
      <c r="P31" s="219">
        <v>29.07</v>
      </c>
      <c r="Q31" s="219">
        <v>5</v>
      </c>
      <c r="R31" s="219">
        <v>10</v>
      </c>
      <c r="S31" s="219">
        <v>6.01</v>
      </c>
      <c r="T31" s="219">
        <v>0.1</v>
      </c>
      <c r="U31" s="219">
        <v>49.86</v>
      </c>
      <c r="V31" s="219">
        <v>8.23</v>
      </c>
      <c r="W31" s="219">
        <v>19</v>
      </c>
      <c r="X31" s="219">
        <v>62.41</v>
      </c>
      <c r="Y31" s="219">
        <v>0</v>
      </c>
      <c r="Z31" s="219">
        <v>61.85</v>
      </c>
      <c r="AA31" s="219">
        <v>19.260000000000002</v>
      </c>
      <c r="AB31" s="219">
        <v>0</v>
      </c>
      <c r="AC31" s="219">
        <v>14.12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99.62</v>
      </c>
      <c r="AL31" s="219">
        <v>0</v>
      </c>
      <c r="AM31" s="219">
        <v>0</v>
      </c>
      <c r="AN31" s="219">
        <v>0</v>
      </c>
      <c r="AO31" s="219">
        <v>106.5</v>
      </c>
      <c r="AP31" s="219">
        <v>0</v>
      </c>
      <c r="AQ31" s="219">
        <v>46.5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141.71</v>
      </c>
      <c r="L32" s="219">
        <v>4.88</v>
      </c>
      <c r="M32" s="219">
        <v>62.69</v>
      </c>
      <c r="N32" s="219">
        <v>51.36</v>
      </c>
      <c r="O32" s="219">
        <v>72.14</v>
      </c>
      <c r="P32" s="219">
        <v>29.07</v>
      </c>
      <c r="Q32" s="219">
        <v>5.0199999999999996</v>
      </c>
      <c r="R32" s="219">
        <v>10</v>
      </c>
      <c r="S32" s="219">
        <v>6.02</v>
      </c>
      <c r="T32" s="219">
        <v>0.1</v>
      </c>
      <c r="U32" s="219">
        <v>49.86</v>
      </c>
      <c r="V32" s="219">
        <v>8.23</v>
      </c>
      <c r="W32" s="219">
        <v>19</v>
      </c>
      <c r="X32" s="219">
        <v>62.41</v>
      </c>
      <c r="Y32" s="219">
        <v>0</v>
      </c>
      <c r="Z32" s="219">
        <v>87.3</v>
      </c>
      <c r="AA32" s="219">
        <v>19.260000000000002</v>
      </c>
      <c r="AB32" s="219">
        <v>0</v>
      </c>
      <c r="AC32" s="219">
        <v>14.12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99.62</v>
      </c>
      <c r="AL32" s="219">
        <v>0</v>
      </c>
      <c r="AM32" s="219">
        <v>0</v>
      </c>
      <c r="AN32" s="219">
        <v>0</v>
      </c>
      <c r="AO32" s="219">
        <v>106.5</v>
      </c>
      <c r="AP32" s="219">
        <v>0</v>
      </c>
      <c r="AQ32" s="219">
        <v>46.5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140</v>
      </c>
      <c r="L33" s="219">
        <v>4.82</v>
      </c>
      <c r="M33" s="219">
        <v>62.69</v>
      </c>
      <c r="N33" s="219">
        <v>51.36</v>
      </c>
      <c r="O33" s="219">
        <v>72.14</v>
      </c>
      <c r="P33" s="219">
        <v>29.07</v>
      </c>
      <c r="Q33" s="219">
        <v>5.0199999999999996</v>
      </c>
      <c r="R33" s="219">
        <v>9.6300000000000008</v>
      </c>
      <c r="S33" s="219">
        <v>6.1</v>
      </c>
      <c r="T33" s="219">
        <v>0.1</v>
      </c>
      <c r="U33" s="219">
        <v>49.86</v>
      </c>
      <c r="V33" s="219">
        <v>8.23</v>
      </c>
      <c r="W33" s="219">
        <v>19</v>
      </c>
      <c r="X33" s="219">
        <v>62.41</v>
      </c>
      <c r="Y33" s="219">
        <v>0</v>
      </c>
      <c r="Z33" s="219">
        <v>67.459999999999994</v>
      </c>
      <c r="AA33" s="219">
        <v>17.440000000000001</v>
      </c>
      <c r="AB33" s="219">
        <v>0</v>
      </c>
      <c r="AC33" s="219">
        <v>14.12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99.62</v>
      </c>
      <c r="AL33" s="219">
        <v>0</v>
      </c>
      <c r="AM33" s="219">
        <v>0</v>
      </c>
      <c r="AN33" s="219">
        <v>0</v>
      </c>
      <c r="AO33" s="219">
        <v>106.5</v>
      </c>
      <c r="AP33" s="219">
        <v>0</v>
      </c>
      <c r="AQ33" s="219">
        <v>46.5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140</v>
      </c>
      <c r="L34" s="219">
        <v>4.8899999999999997</v>
      </c>
      <c r="M34" s="219">
        <v>62.69</v>
      </c>
      <c r="N34" s="219">
        <v>51.36</v>
      </c>
      <c r="O34" s="219">
        <v>72.14</v>
      </c>
      <c r="P34" s="219">
        <v>29.07</v>
      </c>
      <c r="Q34" s="219">
        <v>5.0199999999999996</v>
      </c>
      <c r="R34" s="219">
        <v>10</v>
      </c>
      <c r="S34" s="219">
        <v>6.1</v>
      </c>
      <c r="T34" s="219">
        <v>0.1</v>
      </c>
      <c r="U34" s="219">
        <v>49.86</v>
      </c>
      <c r="V34" s="219">
        <v>8.23</v>
      </c>
      <c r="W34" s="219">
        <v>19.010000000000002</v>
      </c>
      <c r="X34" s="219">
        <v>62.6</v>
      </c>
      <c r="Y34" s="219">
        <v>0</v>
      </c>
      <c r="Z34" s="219">
        <v>70.81</v>
      </c>
      <c r="AA34" s="219">
        <v>16.239999999999998</v>
      </c>
      <c r="AB34" s="219">
        <v>0</v>
      </c>
      <c r="AC34" s="219">
        <v>14.12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99.62</v>
      </c>
      <c r="AL34" s="219">
        <v>0</v>
      </c>
      <c r="AM34" s="219">
        <v>0</v>
      </c>
      <c r="AN34" s="219">
        <v>0</v>
      </c>
      <c r="AO34" s="219">
        <v>106.5</v>
      </c>
      <c r="AP34" s="219">
        <v>0</v>
      </c>
      <c r="AQ34" s="219">
        <v>46.5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139.69</v>
      </c>
      <c r="L35" s="219">
        <v>4.88</v>
      </c>
      <c r="M35" s="219">
        <v>62.69</v>
      </c>
      <c r="N35" s="219">
        <v>51.36</v>
      </c>
      <c r="O35" s="219">
        <v>72.14</v>
      </c>
      <c r="P35" s="219">
        <v>29.07</v>
      </c>
      <c r="Q35" s="219">
        <v>4.8899999999999997</v>
      </c>
      <c r="R35" s="219">
        <v>8</v>
      </c>
      <c r="S35" s="219">
        <v>5.62</v>
      </c>
      <c r="T35" s="219">
        <v>0.1</v>
      </c>
      <c r="U35" s="219">
        <v>49.86</v>
      </c>
      <c r="V35" s="219">
        <v>2.89</v>
      </c>
      <c r="W35" s="219">
        <v>4.82</v>
      </c>
      <c r="X35" s="219">
        <v>14.45</v>
      </c>
      <c r="Y35" s="219">
        <v>0</v>
      </c>
      <c r="Z35" s="219">
        <v>58.39</v>
      </c>
      <c r="AA35" s="219">
        <v>14.45</v>
      </c>
      <c r="AB35" s="219">
        <v>0</v>
      </c>
      <c r="AC35" s="219">
        <v>14.12</v>
      </c>
      <c r="AD35" s="219">
        <v>0</v>
      </c>
      <c r="AE35" s="219">
        <v>0</v>
      </c>
      <c r="AF35" s="219">
        <v>0</v>
      </c>
      <c r="AG35" s="219">
        <v>0</v>
      </c>
      <c r="AH35" s="219">
        <v>5.66</v>
      </c>
      <c r="AI35" s="219">
        <v>0</v>
      </c>
      <c r="AJ35" s="219">
        <v>0</v>
      </c>
      <c r="AK35" s="219">
        <v>99.62</v>
      </c>
      <c r="AL35" s="219">
        <v>0</v>
      </c>
      <c r="AM35" s="219">
        <v>0</v>
      </c>
      <c r="AN35" s="219">
        <v>0</v>
      </c>
      <c r="AO35" s="219">
        <v>106.5</v>
      </c>
      <c r="AP35" s="219">
        <v>0</v>
      </c>
      <c r="AQ35" s="219">
        <v>47.5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139.69</v>
      </c>
      <c r="L36" s="219">
        <v>4.88</v>
      </c>
      <c r="M36" s="219">
        <v>62.69</v>
      </c>
      <c r="N36" s="219">
        <v>51.36</v>
      </c>
      <c r="O36" s="219">
        <v>72.14</v>
      </c>
      <c r="P36" s="219">
        <v>29.07</v>
      </c>
      <c r="Q36" s="219">
        <v>4.8899999999999997</v>
      </c>
      <c r="R36" s="219">
        <v>8</v>
      </c>
      <c r="S36" s="219">
        <v>5.62</v>
      </c>
      <c r="T36" s="219">
        <v>0.1</v>
      </c>
      <c r="U36" s="219">
        <v>49.86</v>
      </c>
      <c r="V36" s="219">
        <v>2.89</v>
      </c>
      <c r="W36" s="219">
        <v>4.82</v>
      </c>
      <c r="X36" s="219">
        <v>14.45</v>
      </c>
      <c r="Y36" s="219">
        <v>0</v>
      </c>
      <c r="Z36" s="219">
        <v>58.39</v>
      </c>
      <c r="AA36" s="219">
        <v>14.45</v>
      </c>
      <c r="AB36" s="219">
        <v>0</v>
      </c>
      <c r="AC36" s="219">
        <v>14.12</v>
      </c>
      <c r="AD36" s="219">
        <v>0</v>
      </c>
      <c r="AE36" s="219">
        <v>0</v>
      </c>
      <c r="AF36" s="219">
        <v>0</v>
      </c>
      <c r="AG36" s="219">
        <v>0</v>
      </c>
      <c r="AH36" s="219">
        <v>5.66</v>
      </c>
      <c r="AI36" s="219">
        <v>0</v>
      </c>
      <c r="AJ36" s="219">
        <v>0</v>
      </c>
      <c r="AK36" s="219">
        <v>99.62</v>
      </c>
      <c r="AL36" s="219">
        <v>0</v>
      </c>
      <c r="AM36" s="219">
        <v>0</v>
      </c>
      <c r="AN36" s="219">
        <v>0</v>
      </c>
      <c r="AO36" s="219">
        <v>106.5</v>
      </c>
      <c r="AP36" s="219">
        <v>0</v>
      </c>
      <c r="AQ36" s="219">
        <v>47.5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139.69</v>
      </c>
      <c r="L37" s="219">
        <v>4.88</v>
      </c>
      <c r="M37" s="219">
        <v>62.69</v>
      </c>
      <c r="N37" s="219">
        <v>51.36</v>
      </c>
      <c r="O37" s="219">
        <v>72.14</v>
      </c>
      <c r="P37" s="219">
        <v>29.07</v>
      </c>
      <c r="Q37" s="219">
        <v>4.8899999999999997</v>
      </c>
      <c r="R37" s="219">
        <v>8</v>
      </c>
      <c r="S37" s="219">
        <v>5.62</v>
      </c>
      <c r="T37" s="219">
        <v>0.1</v>
      </c>
      <c r="U37" s="219">
        <v>49.86</v>
      </c>
      <c r="V37" s="219">
        <v>2.89</v>
      </c>
      <c r="W37" s="219">
        <v>4.82</v>
      </c>
      <c r="X37" s="219">
        <v>14.45</v>
      </c>
      <c r="Y37" s="219">
        <v>0</v>
      </c>
      <c r="Z37" s="219">
        <v>58.39</v>
      </c>
      <c r="AA37" s="219">
        <v>14.45</v>
      </c>
      <c r="AB37" s="219">
        <v>0</v>
      </c>
      <c r="AC37" s="219">
        <v>14.12</v>
      </c>
      <c r="AD37" s="219">
        <v>0</v>
      </c>
      <c r="AE37" s="219">
        <v>0</v>
      </c>
      <c r="AF37" s="219">
        <v>0</v>
      </c>
      <c r="AG37" s="219">
        <v>0</v>
      </c>
      <c r="AH37" s="219">
        <v>5.66</v>
      </c>
      <c r="AI37" s="219">
        <v>0</v>
      </c>
      <c r="AJ37" s="219">
        <v>0</v>
      </c>
      <c r="AK37" s="219">
        <v>99.62</v>
      </c>
      <c r="AL37" s="219">
        <v>0</v>
      </c>
      <c r="AM37" s="219">
        <v>0</v>
      </c>
      <c r="AN37" s="219">
        <v>0</v>
      </c>
      <c r="AO37" s="219">
        <v>106.5</v>
      </c>
      <c r="AP37" s="219">
        <v>0</v>
      </c>
      <c r="AQ37" s="219">
        <v>47.5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139.69</v>
      </c>
      <c r="L38" s="219">
        <v>4.88</v>
      </c>
      <c r="M38" s="219">
        <v>62.69</v>
      </c>
      <c r="N38" s="219">
        <v>51.36</v>
      </c>
      <c r="O38" s="219">
        <v>72.14</v>
      </c>
      <c r="P38" s="219">
        <v>29.07</v>
      </c>
      <c r="Q38" s="219">
        <v>4.8899999999999997</v>
      </c>
      <c r="R38" s="219">
        <v>8</v>
      </c>
      <c r="S38" s="219">
        <v>5.62</v>
      </c>
      <c r="T38" s="219">
        <v>0.1</v>
      </c>
      <c r="U38" s="219">
        <v>49.86</v>
      </c>
      <c r="V38" s="219">
        <v>2.89</v>
      </c>
      <c r="W38" s="219">
        <v>4.82</v>
      </c>
      <c r="X38" s="219">
        <v>14.45</v>
      </c>
      <c r="Y38" s="219">
        <v>0</v>
      </c>
      <c r="Z38" s="219">
        <v>58.39</v>
      </c>
      <c r="AA38" s="219">
        <v>14.45</v>
      </c>
      <c r="AB38" s="219">
        <v>0</v>
      </c>
      <c r="AC38" s="219">
        <v>14.12</v>
      </c>
      <c r="AD38" s="219">
        <v>0</v>
      </c>
      <c r="AE38" s="219">
        <v>0</v>
      </c>
      <c r="AF38" s="219">
        <v>0</v>
      </c>
      <c r="AG38" s="219">
        <v>0</v>
      </c>
      <c r="AH38" s="219">
        <v>5.66</v>
      </c>
      <c r="AI38" s="219">
        <v>0</v>
      </c>
      <c r="AJ38" s="219">
        <v>0</v>
      </c>
      <c r="AK38" s="219">
        <v>99.62</v>
      </c>
      <c r="AL38" s="219">
        <v>0</v>
      </c>
      <c r="AM38" s="219">
        <v>0</v>
      </c>
      <c r="AN38" s="219">
        <v>0</v>
      </c>
      <c r="AO38" s="219">
        <v>106.5</v>
      </c>
      <c r="AP38" s="219">
        <v>0</v>
      </c>
      <c r="AQ38" s="219">
        <v>47.5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139.71</v>
      </c>
      <c r="L39" s="219">
        <v>4.88</v>
      </c>
      <c r="M39" s="219">
        <v>62.69</v>
      </c>
      <c r="N39" s="219">
        <v>51.36</v>
      </c>
      <c r="O39" s="219">
        <v>72.14</v>
      </c>
      <c r="P39" s="219">
        <v>29.07</v>
      </c>
      <c r="Q39" s="219">
        <v>4.8899999999999997</v>
      </c>
      <c r="R39" s="219">
        <v>8</v>
      </c>
      <c r="S39" s="219">
        <v>5.58</v>
      </c>
      <c r="T39" s="219">
        <v>0.09</v>
      </c>
      <c r="U39" s="219">
        <v>49.86</v>
      </c>
      <c r="V39" s="219">
        <v>2.89</v>
      </c>
      <c r="W39" s="219">
        <v>4.82</v>
      </c>
      <c r="X39" s="219">
        <v>14.45</v>
      </c>
      <c r="Y39" s="219">
        <v>0</v>
      </c>
      <c r="Z39" s="219">
        <v>57.8</v>
      </c>
      <c r="AA39" s="219">
        <v>14.45</v>
      </c>
      <c r="AB39" s="219">
        <v>0</v>
      </c>
      <c r="AC39" s="219">
        <v>13.71</v>
      </c>
      <c r="AD39" s="219">
        <v>0</v>
      </c>
      <c r="AE39" s="219">
        <v>0</v>
      </c>
      <c r="AF39" s="219">
        <v>0</v>
      </c>
      <c r="AG39" s="219">
        <v>0</v>
      </c>
      <c r="AH39" s="219">
        <v>5.66</v>
      </c>
      <c r="AI39" s="219">
        <v>0</v>
      </c>
      <c r="AJ39" s="219">
        <v>0</v>
      </c>
      <c r="AK39" s="219">
        <v>99.62</v>
      </c>
      <c r="AL39" s="219">
        <v>0</v>
      </c>
      <c r="AM39" s="219">
        <v>0</v>
      </c>
      <c r="AN39" s="219">
        <v>0</v>
      </c>
      <c r="AO39" s="219">
        <v>106.5</v>
      </c>
      <c r="AP39" s="219">
        <v>0</v>
      </c>
      <c r="AQ39" s="219">
        <v>47.5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139.69</v>
      </c>
      <c r="L40" s="219">
        <v>4.88</v>
      </c>
      <c r="M40" s="219">
        <v>62.69</v>
      </c>
      <c r="N40" s="219">
        <v>51.36</v>
      </c>
      <c r="O40" s="219">
        <v>72.14</v>
      </c>
      <c r="P40" s="219">
        <v>29.07</v>
      </c>
      <c r="Q40" s="219">
        <v>4.8899999999999997</v>
      </c>
      <c r="R40" s="219">
        <v>8</v>
      </c>
      <c r="S40" s="219">
        <v>5.58</v>
      </c>
      <c r="T40" s="219">
        <v>0.09</v>
      </c>
      <c r="U40" s="219">
        <v>49.86</v>
      </c>
      <c r="V40" s="219">
        <v>2.89</v>
      </c>
      <c r="W40" s="219">
        <v>4.82</v>
      </c>
      <c r="X40" s="219">
        <v>14.45</v>
      </c>
      <c r="Y40" s="219">
        <v>0</v>
      </c>
      <c r="Z40" s="219">
        <v>57.8</v>
      </c>
      <c r="AA40" s="219">
        <v>14.45</v>
      </c>
      <c r="AB40" s="219">
        <v>0</v>
      </c>
      <c r="AC40" s="219">
        <v>13.71</v>
      </c>
      <c r="AD40" s="219">
        <v>0</v>
      </c>
      <c r="AE40" s="219">
        <v>0</v>
      </c>
      <c r="AF40" s="219">
        <v>0</v>
      </c>
      <c r="AG40" s="219">
        <v>0</v>
      </c>
      <c r="AH40" s="219">
        <v>5.66</v>
      </c>
      <c r="AI40" s="219">
        <v>0</v>
      </c>
      <c r="AJ40" s="219">
        <v>0</v>
      </c>
      <c r="AK40" s="219">
        <v>99.62</v>
      </c>
      <c r="AL40" s="219">
        <v>0</v>
      </c>
      <c r="AM40" s="219">
        <v>0</v>
      </c>
      <c r="AN40" s="219">
        <v>0</v>
      </c>
      <c r="AO40" s="219">
        <v>106.5</v>
      </c>
      <c r="AP40" s="219">
        <v>0</v>
      </c>
      <c r="AQ40" s="219">
        <v>47.5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139.71</v>
      </c>
      <c r="L41" s="219">
        <v>4.88</v>
      </c>
      <c r="M41" s="219">
        <v>62.69</v>
      </c>
      <c r="N41" s="219">
        <v>51.36</v>
      </c>
      <c r="O41" s="219">
        <v>72.14</v>
      </c>
      <c r="P41" s="219">
        <v>29.07</v>
      </c>
      <c r="Q41" s="219">
        <v>4.8899999999999997</v>
      </c>
      <c r="R41" s="219">
        <v>8</v>
      </c>
      <c r="S41" s="219">
        <v>5.58</v>
      </c>
      <c r="T41" s="219">
        <v>0.09</v>
      </c>
      <c r="U41" s="219">
        <v>49.86</v>
      </c>
      <c r="V41" s="219">
        <v>2.89</v>
      </c>
      <c r="W41" s="219">
        <v>4.82</v>
      </c>
      <c r="X41" s="219">
        <v>14.45</v>
      </c>
      <c r="Y41" s="219">
        <v>0</v>
      </c>
      <c r="Z41" s="219">
        <v>57.8</v>
      </c>
      <c r="AA41" s="219">
        <v>14.45</v>
      </c>
      <c r="AB41" s="219">
        <v>0</v>
      </c>
      <c r="AC41" s="219">
        <v>13.71</v>
      </c>
      <c r="AD41" s="219">
        <v>0</v>
      </c>
      <c r="AE41" s="219">
        <v>0</v>
      </c>
      <c r="AF41" s="219">
        <v>0</v>
      </c>
      <c r="AG41" s="219">
        <v>0</v>
      </c>
      <c r="AH41" s="219">
        <v>5.66</v>
      </c>
      <c r="AI41" s="219">
        <v>0</v>
      </c>
      <c r="AJ41" s="219">
        <v>0</v>
      </c>
      <c r="AK41" s="219">
        <v>99.62</v>
      </c>
      <c r="AL41" s="219">
        <v>0</v>
      </c>
      <c r="AM41" s="219">
        <v>0</v>
      </c>
      <c r="AN41" s="219">
        <v>0</v>
      </c>
      <c r="AO41" s="219">
        <v>106.5</v>
      </c>
      <c r="AP41" s="219">
        <v>0</v>
      </c>
      <c r="AQ41" s="219">
        <v>47.5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139.69</v>
      </c>
      <c r="L42" s="219">
        <v>4.88</v>
      </c>
      <c r="M42" s="219">
        <v>62.69</v>
      </c>
      <c r="N42" s="219">
        <v>51.36</v>
      </c>
      <c r="O42" s="219">
        <v>72.14</v>
      </c>
      <c r="P42" s="219">
        <v>29.07</v>
      </c>
      <c r="Q42" s="219">
        <v>4.8899999999999997</v>
      </c>
      <c r="R42" s="219">
        <v>8</v>
      </c>
      <c r="S42" s="219">
        <v>5.58</v>
      </c>
      <c r="T42" s="219">
        <v>0.09</v>
      </c>
      <c r="U42" s="219">
        <v>49.86</v>
      </c>
      <c r="V42" s="219">
        <v>2.89</v>
      </c>
      <c r="W42" s="219">
        <v>3.13</v>
      </c>
      <c r="X42" s="219">
        <v>14.45</v>
      </c>
      <c r="Y42" s="219">
        <v>0</v>
      </c>
      <c r="Z42" s="219">
        <v>57.8</v>
      </c>
      <c r="AA42" s="219">
        <v>14.45</v>
      </c>
      <c r="AB42" s="219">
        <v>0</v>
      </c>
      <c r="AC42" s="219">
        <v>13.71</v>
      </c>
      <c r="AD42" s="219">
        <v>0</v>
      </c>
      <c r="AE42" s="219">
        <v>0</v>
      </c>
      <c r="AF42" s="219">
        <v>0</v>
      </c>
      <c r="AG42" s="219">
        <v>0</v>
      </c>
      <c r="AH42" s="219">
        <v>5.66</v>
      </c>
      <c r="AI42" s="219">
        <v>0</v>
      </c>
      <c r="AJ42" s="219">
        <v>0</v>
      </c>
      <c r="AK42" s="219">
        <v>99.62</v>
      </c>
      <c r="AL42" s="219">
        <v>0</v>
      </c>
      <c r="AM42" s="219">
        <v>0</v>
      </c>
      <c r="AN42" s="219">
        <v>0</v>
      </c>
      <c r="AO42" s="219">
        <v>106.5</v>
      </c>
      <c r="AP42" s="219">
        <v>0</v>
      </c>
      <c r="AQ42" s="219">
        <v>47.5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139.69</v>
      </c>
      <c r="L43" s="219">
        <v>4.8899999999999997</v>
      </c>
      <c r="M43" s="219">
        <v>62.69</v>
      </c>
      <c r="N43" s="219">
        <v>51.36</v>
      </c>
      <c r="O43" s="219">
        <v>72.14</v>
      </c>
      <c r="P43" s="219">
        <v>29.07</v>
      </c>
      <c r="Q43" s="219">
        <v>4.88</v>
      </c>
      <c r="R43" s="219">
        <v>7.71</v>
      </c>
      <c r="S43" s="219">
        <v>5.58</v>
      </c>
      <c r="T43" s="219">
        <v>0.09</v>
      </c>
      <c r="U43" s="219">
        <v>49.86</v>
      </c>
      <c r="V43" s="219">
        <v>2.89</v>
      </c>
      <c r="W43" s="219">
        <v>4.82</v>
      </c>
      <c r="X43" s="219">
        <v>14.45</v>
      </c>
      <c r="Y43" s="219">
        <v>0</v>
      </c>
      <c r="Z43" s="219">
        <v>57.8</v>
      </c>
      <c r="AA43" s="219">
        <v>14.45</v>
      </c>
      <c r="AB43" s="219">
        <v>0</v>
      </c>
      <c r="AC43" s="219">
        <v>13.71</v>
      </c>
      <c r="AD43" s="219">
        <v>0</v>
      </c>
      <c r="AE43" s="219">
        <v>0</v>
      </c>
      <c r="AF43" s="219">
        <v>0</v>
      </c>
      <c r="AG43" s="219">
        <v>0</v>
      </c>
      <c r="AH43" s="219">
        <v>5.66</v>
      </c>
      <c r="AI43" s="219">
        <v>0</v>
      </c>
      <c r="AJ43" s="219">
        <v>0</v>
      </c>
      <c r="AK43" s="219">
        <v>99.62</v>
      </c>
      <c r="AL43" s="219">
        <v>0</v>
      </c>
      <c r="AM43" s="219">
        <v>0</v>
      </c>
      <c r="AN43" s="219">
        <v>0</v>
      </c>
      <c r="AO43" s="219">
        <v>106.5</v>
      </c>
      <c r="AP43" s="219">
        <v>0</v>
      </c>
      <c r="AQ43" s="219">
        <v>47.5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139.68</v>
      </c>
      <c r="L44" s="219">
        <v>4.8899999999999997</v>
      </c>
      <c r="M44" s="219">
        <v>62.69</v>
      </c>
      <c r="N44" s="219">
        <v>51.36</v>
      </c>
      <c r="O44" s="219">
        <v>72.14</v>
      </c>
      <c r="P44" s="219">
        <v>29.07</v>
      </c>
      <c r="Q44" s="219">
        <v>4.88</v>
      </c>
      <c r="R44" s="219">
        <v>7.71</v>
      </c>
      <c r="S44" s="219">
        <v>5.58</v>
      </c>
      <c r="T44" s="219">
        <v>0.09</v>
      </c>
      <c r="U44" s="219">
        <v>49.86</v>
      </c>
      <c r="V44" s="219">
        <v>2.89</v>
      </c>
      <c r="W44" s="219">
        <v>4.82</v>
      </c>
      <c r="X44" s="219">
        <v>13.76</v>
      </c>
      <c r="Y44" s="219">
        <v>0</v>
      </c>
      <c r="Z44" s="219">
        <v>57.8</v>
      </c>
      <c r="AA44" s="219">
        <v>14.45</v>
      </c>
      <c r="AB44" s="219">
        <v>0</v>
      </c>
      <c r="AC44" s="219">
        <v>13.71</v>
      </c>
      <c r="AD44" s="219">
        <v>0</v>
      </c>
      <c r="AE44" s="219">
        <v>0</v>
      </c>
      <c r="AF44" s="219">
        <v>0</v>
      </c>
      <c r="AG44" s="219">
        <v>0</v>
      </c>
      <c r="AH44" s="219">
        <v>5.66</v>
      </c>
      <c r="AI44" s="219">
        <v>0</v>
      </c>
      <c r="AJ44" s="219">
        <v>0</v>
      </c>
      <c r="AK44" s="219">
        <v>99.62</v>
      </c>
      <c r="AL44" s="219">
        <v>0</v>
      </c>
      <c r="AM44" s="219">
        <v>0</v>
      </c>
      <c r="AN44" s="219">
        <v>0</v>
      </c>
      <c r="AO44" s="219">
        <v>106.5</v>
      </c>
      <c r="AP44" s="219">
        <v>0</v>
      </c>
      <c r="AQ44" s="219">
        <v>47.5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139.85</v>
      </c>
      <c r="L45" s="219">
        <v>4.9000000000000004</v>
      </c>
      <c r="M45" s="219">
        <v>62.69</v>
      </c>
      <c r="N45" s="219">
        <v>51.36</v>
      </c>
      <c r="O45" s="219">
        <v>72.14</v>
      </c>
      <c r="P45" s="219">
        <v>29.07</v>
      </c>
      <c r="Q45" s="219">
        <v>4.88</v>
      </c>
      <c r="R45" s="219">
        <v>7.71</v>
      </c>
      <c r="S45" s="219">
        <v>5.9</v>
      </c>
      <c r="T45" s="219">
        <v>0.09</v>
      </c>
      <c r="U45" s="219">
        <v>49.86</v>
      </c>
      <c r="V45" s="219">
        <v>2.89</v>
      </c>
      <c r="W45" s="219">
        <v>4.82</v>
      </c>
      <c r="X45" s="219">
        <v>14.45</v>
      </c>
      <c r="Y45" s="219">
        <v>0</v>
      </c>
      <c r="Z45" s="219">
        <v>57.8</v>
      </c>
      <c r="AA45" s="219">
        <v>14.45</v>
      </c>
      <c r="AB45" s="219">
        <v>0</v>
      </c>
      <c r="AC45" s="219">
        <v>13.71</v>
      </c>
      <c r="AD45" s="219">
        <v>0</v>
      </c>
      <c r="AE45" s="219">
        <v>0</v>
      </c>
      <c r="AF45" s="219">
        <v>0</v>
      </c>
      <c r="AG45" s="219">
        <v>0</v>
      </c>
      <c r="AH45" s="219">
        <v>11.32</v>
      </c>
      <c r="AI45" s="219">
        <v>0</v>
      </c>
      <c r="AJ45" s="219">
        <v>0</v>
      </c>
      <c r="AK45" s="219">
        <v>99.62</v>
      </c>
      <c r="AL45" s="219">
        <v>0</v>
      </c>
      <c r="AM45" s="219">
        <v>0</v>
      </c>
      <c r="AN45" s="219">
        <v>0</v>
      </c>
      <c r="AO45" s="219">
        <v>106.5</v>
      </c>
      <c r="AP45" s="219">
        <v>0</v>
      </c>
      <c r="AQ45" s="219">
        <v>47.5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139.84</v>
      </c>
      <c r="L46" s="219">
        <v>4.9000000000000004</v>
      </c>
      <c r="M46" s="219">
        <v>62.69</v>
      </c>
      <c r="N46" s="219">
        <v>51.36</v>
      </c>
      <c r="O46" s="219">
        <v>72.14</v>
      </c>
      <c r="P46" s="219">
        <v>29.07</v>
      </c>
      <c r="Q46" s="219">
        <v>4.88</v>
      </c>
      <c r="R46" s="219">
        <v>7.71</v>
      </c>
      <c r="S46" s="219">
        <v>5.9</v>
      </c>
      <c r="T46" s="219">
        <v>0.09</v>
      </c>
      <c r="U46" s="219">
        <v>49.86</v>
      </c>
      <c r="V46" s="219">
        <v>2.89</v>
      </c>
      <c r="W46" s="219">
        <v>4.82</v>
      </c>
      <c r="X46" s="219">
        <v>14.45</v>
      </c>
      <c r="Y46" s="219">
        <v>0</v>
      </c>
      <c r="Z46" s="219">
        <v>57.8</v>
      </c>
      <c r="AA46" s="219">
        <v>14.45</v>
      </c>
      <c r="AB46" s="219">
        <v>0</v>
      </c>
      <c r="AC46" s="219">
        <v>13.71</v>
      </c>
      <c r="AD46" s="219">
        <v>0</v>
      </c>
      <c r="AE46" s="219">
        <v>0</v>
      </c>
      <c r="AF46" s="219">
        <v>0</v>
      </c>
      <c r="AG46" s="219">
        <v>0</v>
      </c>
      <c r="AH46" s="219">
        <v>11.32</v>
      </c>
      <c r="AI46" s="219">
        <v>0</v>
      </c>
      <c r="AJ46" s="219">
        <v>0</v>
      </c>
      <c r="AK46" s="219">
        <v>99.62</v>
      </c>
      <c r="AL46" s="219">
        <v>0</v>
      </c>
      <c r="AM46" s="219">
        <v>0</v>
      </c>
      <c r="AN46" s="219">
        <v>0</v>
      </c>
      <c r="AO46" s="219">
        <v>106.5</v>
      </c>
      <c r="AP46" s="219">
        <v>0</v>
      </c>
      <c r="AQ46" s="219">
        <v>47.5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139.85</v>
      </c>
      <c r="L47" s="219">
        <v>4.91</v>
      </c>
      <c r="M47" s="219">
        <v>62.69</v>
      </c>
      <c r="N47" s="219">
        <v>51.36</v>
      </c>
      <c r="O47" s="219">
        <v>72.14</v>
      </c>
      <c r="P47" s="219">
        <v>29.07</v>
      </c>
      <c r="Q47" s="219">
        <v>5.08</v>
      </c>
      <c r="R47" s="219">
        <v>7.71</v>
      </c>
      <c r="S47" s="219">
        <v>6.06</v>
      </c>
      <c r="T47" s="219">
        <v>0.11</v>
      </c>
      <c r="U47" s="219">
        <v>49.86</v>
      </c>
      <c r="V47" s="219">
        <v>2.89</v>
      </c>
      <c r="W47" s="219">
        <v>4.82</v>
      </c>
      <c r="X47" s="219">
        <v>14.45</v>
      </c>
      <c r="Y47" s="219">
        <v>0</v>
      </c>
      <c r="Z47" s="219">
        <v>57.8</v>
      </c>
      <c r="AA47" s="219">
        <v>14.45</v>
      </c>
      <c r="AB47" s="219">
        <v>0</v>
      </c>
      <c r="AC47" s="219">
        <v>13.71</v>
      </c>
      <c r="AD47" s="219">
        <v>0</v>
      </c>
      <c r="AE47" s="219">
        <v>0</v>
      </c>
      <c r="AF47" s="219">
        <v>0</v>
      </c>
      <c r="AG47" s="219">
        <v>0</v>
      </c>
      <c r="AH47" s="219">
        <v>11.32</v>
      </c>
      <c r="AI47" s="219">
        <v>0</v>
      </c>
      <c r="AJ47" s="219">
        <v>0</v>
      </c>
      <c r="AK47" s="219">
        <v>99.62</v>
      </c>
      <c r="AL47" s="219">
        <v>0</v>
      </c>
      <c r="AM47" s="219">
        <v>0</v>
      </c>
      <c r="AN47" s="219">
        <v>0</v>
      </c>
      <c r="AO47" s="219">
        <v>106.5</v>
      </c>
      <c r="AP47" s="219">
        <v>0</v>
      </c>
      <c r="AQ47" s="219">
        <v>47.5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139.84</v>
      </c>
      <c r="L48" s="219">
        <v>4.91</v>
      </c>
      <c r="M48" s="219">
        <v>62.69</v>
      </c>
      <c r="N48" s="219">
        <v>51.36</v>
      </c>
      <c r="O48" s="219">
        <v>72.14</v>
      </c>
      <c r="P48" s="219">
        <v>29.07</v>
      </c>
      <c r="Q48" s="219">
        <v>5.08</v>
      </c>
      <c r="R48" s="219">
        <v>7.71</v>
      </c>
      <c r="S48" s="219">
        <v>6.06</v>
      </c>
      <c r="T48" s="219">
        <v>0.11</v>
      </c>
      <c r="U48" s="219">
        <v>49.86</v>
      </c>
      <c r="V48" s="219">
        <v>2.89</v>
      </c>
      <c r="W48" s="219">
        <v>4.82</v>
      </c>
      <c r="X48" s="219">
        <v>14.45</v>
      </c>
      <c r="Y48" s="219">
        <v>0</v>
      </c>
      <c r="Z48" s="219">
        <v>57.8</v>
      </c>
      <c r="AA48" s="219">
        <v>14.45</v>
      </c>
      <c r="AB48" s="219">
        <v>0</v>
      </c>
      <c r="AC48" s="219">
        <v>13.71</v>
      </c>
      <c r="AD48" s="219">
        <v>0</v>
      </c>
      <c r="AE48" s="219">
        <v>0</v>
      </c>
      <c r="AF48" s="219">
        <v>0</v>
      </c>
      <c r="AG48" s="219">
        <v>0</v>
      </c>
      <c r="AH48" s="219">
        <v>11.32</v>
      </c>
      <c r="AI48" s="219">
        <v>0</v>
      </c>
      <c r="AJ48" s="219">
        <v>0</v>
      </c>
      <c r="AK48" s="219">
        <v>99.62</v>
      </c>
      <c r="AL48" s="219">
        <v>0</v>
      </c>
      <c r="AM48" s="219">
        <v>0</v>
      </c>
      <c r="AN48" s="219">
        <v>0</v>
      </c>
      <c r="AO48" s="219">
        <v>106.5</v>
      </c>
      <c r="AP48" s="219">
        <v>0</v>
      </c>
      <c r="AQ48" s="219">
        <v>47.5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139.85</v>
      </c>
      <c r="L49" s="219">
        <v>4.91</v>
      </c>
      <c r="M49" s="219">
        <v>62.69</v>
      </c>
      <c r="N49" s="219">
        <v>51.36</v>
      </c>
      <c r="O49" s="219">
        <v>72.14</v>
      </c>
      <c r="P49" s="219">
        <v>29.07</v>
      </c>
      <c r="Q49" s="219">
        <v>5.08</v>
      </c>
      <c r="R49" s="219">
        <v>7.71</v>
      </c>
      <c r="S49" s="219">
        <v>6.06</v>
      </c>
      <c r="T49" s="219">
        <v>0.11</v>
      </c>
      <c r="U49" s="219">
        <v>49.86</v>
      </c>
      <c r="V49" s="219">
        <v>2.89</v>
      </c>
      <c r="W49" s="219">
        <v>4.82</v>
      </c>
      <c r="X49" s="219">
        <v>14.45</v>
      </c>
      <c r="Y49" s="219">
        <v>0</v>
      </c>
      <c r="Z49" s="219">
        <v>57.8</v>
      </c>
      <c r="AA49" s="219">
        <v>14.45</v>
      </c>
      <c r="AB49" s="219">
        <v>0</v>
      </c>
      <c r="AC49" s="219">
        <v>13.71</v>
      </c>
      <c r="AD49" s="219">
        <v>0</v>
      </c>
      <c r="AE49" s="219">
        <v>0</v>
      </c>
      <c r="AF49" s="219">
        <v>0</v>
      </c>
      <c r="AG49" s="219">
        <v>0</v>
      </c>
      <c r="AH49" s="219">
        <v>11.32</v>
      </c>
      <c r="AI49" s="219">
        <v>0</v>
      </c>
      <c r="AJ49" s="219">
        <v>0</v>
      </c>
      <c r="AK49" s="219">
        <v>99.62</v>
      </c>
      <c r="AL49" s="219">
        <v>0</v>
      </c>
      <c r="AM49" s="219">
        <v>0</v>
      </c>
      <c r="AN49" s="219">
        <v>0</v>
      </c>
      <c r="AO49" s="219">
        <v>106.5</v>
      </c>
      <c r="AP49" s="219">
        <v>0</v>
      </c>
      <c r="AQ49" s="219">
        <v>47.5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139.84</v>
      </c>
      <c r="L50" s="219">
        <v>4.91</v>
      </c>
      <c r="M50" s="219">
        <v>62.69</v>
      </c>
      <c r="N50" s="219">
        <v>51.36</v>
      </c>
      <c r="O50" s="219">
        <v>72.14</v>
      </c>
      <c r="P50" s="219">
        <v>29.07</v>
      </c>
      <c r="Q50" s="219">
        <v>5.08</v>
      </c>
      <c r="R50" s="219">
        <v>7.71</v>
      </c>
      <c r="S50" s="219">
        <v>6.06</v>
      </c>
      <c r="T50" s="219">
        <v>0.11</v>
      </c>
      <c r="U50" s="219">
        <v>49.86</v>
      </c>
      <c r="V50" s="219">
        <v>2.89</v>
      </c>
      <c r="W50" s="219">
        <v>4.82</v>
      </c>
      <c r="X50" s="219">
        <v>14.45</v>
      </c>
      <c r="Y50" s="219">
        <v>0</v>
      </c>
      <c r="Z50" s="219">
        <v>57.8</v>
      </c>
      <c r="AA50" s="219">
        <v>14.45</v>
      </c>
      <c r="AB50" s="219">
        <v>0</v>
      </c>
      <c r="AC50" s="219">
        <v>13.71</v>
      </c>
      <c r="AD50" s="219">
        <v>0</v>
      </c>
      <c r="AE50" s="219">
        <v>0</v>
      </c>
      <c r="AF50" s="219">
        <v>0</v>
      </c>
      <c r="AG50" s="219">
        <v>0</v>
      </c>
      <c r="AH50" s="219">
        <v>11.32</v>
      </c>
      <c r="AI50" s="219">
        <v>0</v>
      </c>
      <c r="AJ50" s="219">
        <v>0</v>
      </c>
      <c r="AK50" s="219">
        <v>99.62</v>
      </c>
      <c r="AL50" s="219">
        <v>0</v>
      </c>
      <c r="AM50" s="219">
        <v>0</v>
      </c>
      <c r="AN50" s="219">
        <v>0</v>
      </c>
      <c r="AO50" s="219">
        <v>106.5</v>
      </c>
      <c r="AP50" s="219">
        <v>0</v>
      </c>
      <c r="AQ50" s="219">
        <v>47.5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139.85</v>
      </c>
      <c r="L51" s="219">
        <v>4.91</v>
      </c>
      <c r="M51" s="219">
        <v>62.69</v>
      </c>
      <c r="N51" s="219">
        <v>51.36</v>
      </c>
      <c r="O51" s="219">
        <v>72.14</v>
      </c>
      <c r="P51" s="219">
        <v>29.07</v>
      </c>
      <c r="Q51" s="219">
        <v>5.08</v>
      </c>
      <c r="R51" s="219">
        <v>7.71</v>
      </c>
      <c r="S51" s="219">
        <v>6.06</v>
      </c>
      <c r="T51" s="219">
        <v>0.11</v>
      </c>
      <c r="U51" s="219">
        <v>49.86</v>
      </c>
      <c r="V51" s="219">
        <v>2.89</v>
      </c>
      <c r="W51" s="219">
        <v>4.82</v>
      </c>
      <c r="X51" s="219">
        <v>14.45</v>
      </c>
      <c r="Y51" s="219">
        <v>0</v>
      </c>
      <c r="Z51" s="219">
        <v>57.8</v>
      </c>
      <c r="AA51" s="219">
        <v>14.45</v>
      </c>
      <c r="AB51" s="219">
        <v>0</v>
      </c>
      <c r="AC51" s="219">
        <v>13.29</v>
      </c>
      <c r="AD51" s="219">
        <v>0</v>
      </c>
      <c r="AE51" s="219">
        <v>0</v>
      </c>
      <c r="AF51" s="219">
        <v>0</v>
      </c>
      <c r="AG51" s="219">
        <v>0</v>
      </c>
      <c r="AH51" s="219">
        <v>11.32</v>
      </c>
      <c r="AI51" s="219">
        <v>0</v>
      </c>
      <c r="AJ51" s="219">
        <v>0</v>
      </c>
      <c r="AK51" s="219">
        <v>99.62</v>
      </c>
      <c r="AL51" s="219">
        <v>0</v>
      </c>
      <c r="AM51" s="219">
        <v>0</v>
      </c>
      <c r="AN51" s="219">
        <v>0</v>
      </c>
      <c r="AO51" s="219">
        <v>106.5</v>
      </c>
      <c r="AP51" s="219">
        <v>0</v>
      </c>
      <c r="AQ51" s="219">
        <v>47.5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139.84</v>
      </c>
      <c r="L52" s="219">
        <v>4.91</v>
      </c>
      <c r="M52" s="219">
        <v>62.69</v>
      </c>
      <c r="N52" s="219">
        <v>51.36</v>
      </c>
      <c r="O52" s="219">
        <v>72.14</v>
      </c>
      <c r="P52" s="219">
        <v>29.07</v>
      </c>
      <c r="Q52" s="219">
        <v>5.08</v>
      </c>
      <c r="R52" s="219">
        <v>7.71</v>
      </c>
      <c r="S52" s="219">
        <v>6.06</v>
      </c>
      <c r="T52" s="219">
        <v>0.11</v>
      </c>
      <c r="U52" s="219">
        <v>49.86</v>
      </c>
      <c r="V52" s="219">
        <v>2.89</v>
      </c>
      <c r="W52" s="219">
        <v>4.82</v>
      </c>
      <c r="X52" s="219">
        <v>14.45</v>
      </c>
      <c r="Y52" s="219">
        <v>0</v>
      </c>
      <c r="Z52" s="219">
        <v>57.8</v>
      </c>
      <c r="AA52" s="219">
        <v>14.45</v>
      </c>
      <c r="AB52" s="219">
        <v>0</v>
      </c>
      <c r="AC52" s="219">
        <v>13.29</v>
      </c>
      <c r="AD52" s="219">
        <v>0</v>
      </c>
      <c r="AE52" s="219">
        <v>0</v>
      </c>
      <c r="AF52" s="219">
        <v>0</v>
      </c>
      <c r="AG52" s="219">
        <v>0</v>
      </c>
      <c r="AH52" s="219">
        <v>11.32</v>
      </c>
      <c r="AI52" s="219">
        <v>0</v>
      </c>
      <c r="AJ52" s="219">
        <v>0</v>
      </c>
      <c r="AK52" s="219">
        <v>99.62</v>
      </c>
      <c r="AL52" s="219">
        <v>0</v>
      </c>
      <c r="AM52" s="219">
        <v>0</v>
      </c>
      <c r="AN52" s="219">
        <v>0</v>
      </c>
      <c r="AO52" s="219">
        <v>106.5</v>
      </c>
      <c r="AP52" s="219">
        <v>0</v>
      </c>
      <c r="AQ52" s="219">
        <v>47.5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139.85</v>
      </c>
      <c r="L53" s="219">
        <v>4.91</v>
      </c>
      <c r="M53" s="219">
        <v>62.69</v>
      </c>
      <c r="N53" s="219">
        <v>51.36</v>
      </c>
      <c r="O53" s="219">
        <v>72.14</v>
      </c>
      <c r="P53" s="219">
        <v>29.07</v>
      </c>
      <c r="Q53" s="219">
        <v>5.08</v>
      </c>
      <c r="R53" s="219">
        <v>7.71</v>
      </c>
      <c r="S53" s="219">
        <v>6.06</v>
      </c>
      <c r="T53" s="219">
        <v>0.11</v>
      </c>
      <c r="U53" s="219">
        <v>49.86</v>
      </c>
      <c r="V53" s="219">
        <v>2.89</v>
      </c>
      <c r="W53" s="219">
        <v>4.82</v>
      </c>
      <c r="X53" s="219">
        <v>14.45</v>
      </c>
      <c r="Y53" s="219">
        <v>0</v>
      </c>
      <c r="Z53" s="219">
        <v>57.99</v>
      </c>
      <c r="AA53" s="219">
        <v>14.45</v>
      </c>
      <c r="AB53" s="219">
        <v>0</v>
      </c>
      <c r="AC53" s="219">
        <v>13.29</v>
      </c>
      <c r="AD53" s="219">
        <v>0</v>
      </c>
      <c r="AE53" s="219">
        <v>0</v>
      </c>
      <c r="AF53" s="219">
        <v>0</v>
      </c>
      <c r="AG53" s="219">
        <v>0</v>
      </c>
      <c r="AH53" s="219">
        <v>11.32</v>
      </c>
      <c r="AI53" s="219">
        <v>0</v>
      </c>
      <c r="AJ53" s="219">
        <v>0</v>
      </c>
      <c r="AK53" s="219">
        <v>99.62</v>
      </c>
      <c r="AL53" s="219">
        <v>0</v>
      </c>
      <c r="AM53" s="219">
        <v>0</v>
      </c>
      <c r="AN53" s="219">
        <v>0</v>
      </c>
      <c r="AO53" s="219">
        <v>106.5</v>
      </c>
      <c r="AP53" s="219">
        <v>0</v>
      </c>
      <c r="AQ53" s="219">
        <v>47.5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139.84</v>
      </c>
      <c r="L54" s="219">
        <v>4.91</v>
      </c>
      <c r="M54" s="219">
        <v>62.69</v>
      </c>
      <c r="N54" s="219">
        <v>51.36</v>
      </c>
      <c r="O54" s="219">
        <v>72.14</v>
      </c>
      <c r="P54" s="219">
        <v>29.07</v>
      </c>
      <c r="Q54" s="219">
        <v>5.08</v>
      </c>
      <c r="R54" s="219">
        <v>7.71</v>
      </c>
      <c r="S54" s="219">
        <v>6.06</v>
      </c>
      <c r="T54" s="219">
        <v>0.11</v>
      </c>
      <c r="U54" s="219">
        <v>49.86</v>
      </c>
      <c r="V54" s="219">
        <v>2.89</v>
      </c>
      <c r="W54" s="219">
        <v>4.82</v>
      </c>
      <c r="X54" s="219">
        <v>14.45</v>
      </c>
      <c r="Y54" s="219">
        <v>0</v>
      </c>
      <c r="Z54" s="219">
        <v>57.99</v>
      </c>
      <c r="AA54" s="219">
        <v>14.45</v>
      </c>
      <c r="AB54" s="219">
        <v>0</v>
      </c>
      <c r="AC54" s="219">
        <v>13.29</v>
      </c>
      <c r="AD54" s="219">
        <v>0</v>
      </c>
      <c r="AE54" s="219">
        <v>0</v>
      </c>
      <c r="AF54" s="219">
        <v>0</v>
      </c>
      <c r="AG54" s="219">
        <v>0</v>
      </c>
      <c r="AH54" s="219">
        <v>11.32</v>
      </c>
      <c r="AI54" s="219">
        <v>0</v>
      </c>
      <c r="AJ54" s="219">
        <v>0</v>
      </c>
      <c r="AK54" s="219">
        <v>99.62</v>
      </c>
      <c r="AL54" s="219">
        <v>0</v>
      </c>
      <c r="AM54" s="219">
        <v>0</v>
      </c>
      <c r="AN54" s="219">
        <v>0</v>
      </c>
      <c r="AO54" s="219">
        <v>106.5</v>
      </c>
      <c r="AP54" s="219">
        <v>0</v>
      </c>
      <c r="AQ54" s="219">
        <v>47.5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139.85</v>
      </c>
      <c r="L55" s="219">
        <v>4.91</v>
      </c>
      <c r="M55" s="219">
        <v>62.69</v>
      </c>
      <c r="N55" s="219">
        <v>51.36</v>
      </c>
      <c r="O55" s="219">
        <v>72.14</v>
      </c>
      <c r="P55" s="219">
        <v>29.07</v>
      </c>
      <c r="Q55" s="219">
        <v>5.08</v>
      </c>
      <c r="R55" s="219">
        <v>9.5500000000000007</v>
      </c>
      <c r="S55" s="219">
        <v>6.06</v>
      </c>
      <c r="T55" s="219">
        <v>0.11</v>
      </c>
      <c r="U55" s="219">
        <v>49.86</v>
      </c>
      <c r="V55" s="219">
        <v>2.89</v>
      </c>
      <c r="W55" s="219">
        <v>4.82</v>
      </c>
      <c r="X55" s="219">
        <v>14.45</v>
      </c>
      <c r="Y55" s="219">
        <v>0</v>
      </c>
      <c r="Z55" s="219">
        <v>65.760000000000005</v>
      </c>
      <c r="AA55" s="219">
        <v>14.45</v>
      </c>
      <c r="AB55" s="219">
        <v>0</v>
      </c>
      <c r="AC55" s="219">
        <v>13.29</v>
      </c>
      <c r="AD55" s="219">
        <v>0</v>
      </c>
      <c r="AE55" s="219">
        <v>0</v>
      </c>
      <c r="AF55" s="219">
        <v>0</v>
      </c>
      <c r="AG55" s="219">
        <v>0</v>
      </c>
      <c r="AH55" s="219">
        <v>11.32</v>
      </c>
      <c r="AI55" s="219">
        <v>0</v>
      </c>
      <c r="AJ55" s="219">
        <v>0</v>
      </c>
      <c r="AK55" s="219">
        <v>99.62</v>
      </c>
      <c r="AL55" s="219">
        <v>0</v>
      </c>
      <c r="AM55" s="219">
        <v>0</v>
      </c>
      <c r="AN55" s="219">
        <v>0</v>
      </c>
      <c r="AO55" s="219">
        <v>106.5</v>
      </c>
      <c r="AP55" s="219">
        <v>0</v>
      </c>
      <c r="AQ55" s="219">
        <v>47.5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139.84</v>
      </c>
      <c r="L56" s="219">
        <v>4.91</v>
      </c>
      <c r="M56" s="219">
        <v>62.69</v>
      </c>
      <c r="N56" s="219">
        <v>51.36</v>
      </c>
      <c r="O56" s="219">
        <v>72.14</v>
      </c>
      <c r="P56" s="219">
        <v>29.07</v>
      </c>
      <c r="Q56" s="219">
        <v>5.08</v>
      </c>
      <c r="R56" s="219">
        <v>9.5500000000000007</v>
      </c>
      <c r="S56" s="219">
        <v>6.06</v>
      </c>
      <c r="T56" s="219">
        <v>0.11</v>
      </c>
      <c r="U56" s="219">
        <v>49.86</v>
      </c>
      <c r="V56" s="219">
        <v>2.89</v>
      </c>
      <c r="W56" s="219">
        <v>4.82</v>
      </c>
      <c r="X56" s="219">
        <v>14.45</v>
      </c>
      <c r="Y56" s="219">
        <v>0</v>
      </c>
      <c r="Z56" s="219">
        <v>57.8</v>
      </c>
      <c r="AA56" s="219">
        <v>14.45</v>
      </c>
      <c r="AB56" s="219">
        <v>0</v>
      </c>
      <c r="AC56" s="219">
        <v>13.29</v>
      </c>
      <c r="AD56" s="219">
        <v>0</v>
      </c>
      <c r="AE56" s="219">
        <v>0</v>
      </c>
      <c r="AF56" s="219">
        <v>0</v>
      </c>
      <c r="AG56" s="219">
        <v>0</v>
      </c>
      <c r="AH56" s="219">
        <v>11.32</v>
      </c>
      <c r="AI56" s="219">
        <v>0</v>
      </c>
      <c r="AJ56" s="219">
        <v>0</v>
      </c>
      <c r="AK56" s="219">
        <v>99.62</v>
      </c>
      <c r="AL56" s="219">
        <v>0</v>
      </c>
      <c r="AM56" s="219">
        <v>0</v>
      </c>
      <c r="AN56" s="219">
        <v>0</v>
      </c>
      <c r="AO56" s="219">
        <v>106.5</v>
      </c>
      <c r="AP56" s="219">
        <v>0</v>
      </c>
      <c r="AQ56" s="219">
        <v>47.5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139.84</v>
      </c>
      <c r="L57" s="219">
        <v>4.91</v>
      </c>
      <c r="M57" s="219">
        <v>62.69</v>
      </c>
      <c r="N57" s="219">
        <v>51.36</v>
      </c>
      <c r="O57" s="219">
        <v>72.14</v>
      </c>
      <c r="P57" s="219">
        <v>29.07</v>
      </c>
      <c r="Q57" s="219">
        <v>5.0999999999999996</v>
      </c>
      <c r="R57" s="219">
        <v>9.5500000000000007</v>
      </c>
      <c r="S57" s="219">
        <v>6.09</v>
      </c>
      <c r="T57" s="219">
        <v>0.11</v>
      </c>
      <c r="U57" s="219">
        <v>49.86</v>
      </c>
      <c r="V57" s="219">
        <v>2.89</v>
      </c>
      <c r="W57" s="219">
        <v>4.82</v>
      </c>
      <c r="X57" s="219">
        <v>14.45</v>
      </c>
      <c r="Y57" s="219">
        <v>0</v>
      </c>
      <c r="Z57" s="219">
        <v>57.8</v>
      </c>
      <c r="AA57" s="219">
        <v>14.6</v>
      </c>
      <c r="AB57" s="219">
        <v>0</v>
      </c>
      <c r="AC57" s="219">
        <v>13.29</v>
      </c>
      <c r="AD57" s="219">
        <v>0</v>
      </c>
      <c r="AE57" s="219">
        <v>0</v>
      </c>
      <c r="AF57" s="219">
        <v>0</v>
      </c>
      <c r="AG57" s="219">
        <v>0</v>
      </c>
      <c r="AH57" s="219">
        <v>12.73</v>
      </c>
      <c r="AI57" s="219">
        <v>0</v>
      </c>
      <c r="AJ57" s="219">
        <v>0</v>
      </c>
      <c r="AK57" s="219">
        <v>99.62</v>
      </c>
      <c r="AL57" s="219">
        <v>0</v>
      </c>
      <c r="AM57" s="219">
        <v>0</v>
      </c>
      <c r="AN57" s="219">
        <v>0</v>
      </c>
      <c r="AO57" s="219">
        <v>106.5</v>
      </c>
      <c r="AP57" s="219">
        <v>0</v>
      </c>
      <c r="AQ57" s="219">
        <v>47.5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139.83000000000001</v>
      </c>
      <c r="L58" s="219">
        <v>4.91</v>
      </c>
      <c r="M58" s="219">
        <v>62.69</v>
      </c>
      <c r="N58" s="219">
        <v>51.36</v>
      </c>
      <c r="O58" s="219">
        <v>72.14</v>
      </c>
      <c r="P58" s="219">
        <v>29.07</v>
      </c>
      <c r="Q58" s="219">
        <v>5.0999999999999996</v>
      </c>
      <c r="R58" s="219">
        <v>7.71</v>
      </c>
      <c r="S58" s="219">
        <v>6.09</v>
      </c>
      <c r="T58" s="219">
        <v>0.11</v>
      </c>
      <c r="U58" s="219">
        <v>49.86</v>
      </c>
      <c r="V58" s="219">
        <v>2.89</v>
      </c>
      <c r="W58" s="219">
        <v>4.82</v>
      </c>
      <c r="X58" s="219">
        <v>14.45</v>
      </c>
      <c r="Y58" s="219">
        <v>0</v>
      </c>
      <c r="Z58" s="219">
        <v>57.8</v>
      </c>
      <c r="AA58" s="219">
        <v>14.55</v>
      </c>
      <c r="AB58" s="219">
        <v>0</v>
      </c>
      <c r="AC58" s="219">
        <v>13.29</v>
      </c>
      <c r="AD58" s="219">
        <v>0</v>
      </c>
      <c r="AE58" s="219">
        <v>0</v>
      </c>
      <c r="AF58" s="219">
        <v>0</v>
      </c>
      <c r="AG58" s="219">
        <v>0</v>
      </c>
      <c r="AH58" s="219">
        <v>12.73</v>
      </c>
      <c r="AI58" s="219">
        <v>0</v>
      </c>
      <c r="AJ58" s="219">
        <v>0</v>
      </c>
      <c r="AK58" s="219">
        <v>99.62</v>
      </c>
      <c r="AL58" s="219">
        <v>0</v>
      </c>
      <c r="AM58" s="219">
        <v>0</v>
      </c>
      <c r="AN58" s="219">
        <v>0</v>
      </c>
      <c r="AO58" s="219">
        <v>106.5</v>
      </c>
      <c r="AP58" s="219">
        <v>0</v>
      </c>
      <c r="AQ58" s="219">
        <v>47.5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139.84</v>
      </c>
      <c r="L59" s="219">
        <v>4.82</v>
      </c>
      <c r="M59" s="219">
        <v>62.69</v>
      </c>
      <c r="N59" s="219">
        <v>51.36</v>
      </c>
      <c r="O59" s="219">
        <v>72.14</v>
      </c>
      <c r="P59" s="219">
        <v>29.07</v>
      </c>
      <c r="Q59" s="219">
        <v>5.0999999999999996</v>
      </c>
      <c r="R59" s="219">
        <v>7.71</v>
      </c>
      <c r="S59" s="219">
        <v>6.09</v>
      </c>
      <c r="T59" s="219">
        <v>0.11</v>
      </c>
      <c r="U59" s="219">
        <v>49.86</v>
      </c>
      <c r="V59" s="219">
        <v>2.89</v>
      </c>
      <c r="W59" s="219">
        <v>4.82</v>
      </c>
      <c r="X59" s="219">
        <v>14.45</v>
      </c>
      <c r="Y59" s="219">
        <v>0</v>
      </c>
      <c r="Z59" s="219">
        <v>57.8</v>
      </c>
      <c r="AA59" s="219">
        <v>14.55</v>
      </c>
      <c r="AB59" s="219">
        <v>0</v>
      </c>
      <c r="AC59" s="219">
        <v>13.29</v>
      </c>
      <c r="AD59" s="219">
        <v>0</v>
      </c>
      <c r="AE59" s="219">
        <v>0</v>
      </c>
      <c r="AF59" s="219">
        <v>0</v>
      </c>
      <c r="AG59" s="219">
        <v>0</v>
      </c>
      <c r="AH59" s="219">
        <v>14.15</v>
      </c>
      <c r="AI59" s="219">
        <v>0</v>
      </c>
      <c r="AJ59" s="219">
        <v>0</v>
      </c>
      <c r="AK59" s="219">
        <v>99.62</v>
      </c>
      <c r="AL59" s="219">
        <v>0</v>
      </c>
      <c r="AM59" s="219">
        <v>0</v>
      </c>
      <c r="AN59" s="219">
        <v>0</v>
      </c>
      <c r="AO59" s="219">
        <v>106.5</v>
      </c>
      <c r="AP59" s="219">
        <v>0</v>
      </c>
      <c r="AQ59" s="219">
        <v>47.5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139.83000000000001</v>
      </c>
      <c r="L60" s="219">
        <v>4.82</v>
      </c>
      <c r="M60" s="219">
        <v>62.69</v>
      </c>
      <c r="N60" s="219">
        <v>51.36</v>
      </c>
      <c r="O60" s="219">
        <v>72.14</v>
      </c>
      <c r="P60" s="219">
        <v>29.07</v>
      </c>
      <c r="Q60" s="219">
        <v>5.0999999999999996</v>
      </c>
      <c r="R60" s="219">
        <v>7.71</v>
      </c>
      <c r="S60" s="219">
        <v>6.09</v>
      </c>
      <c r="T60" s="219">
        <v>0.11</v>
      </c>
      <c r="U60" s="219">
        <v>49.86</v>
      </c>
      <c r="V60" s="219">
        <v>2.89</v>
      </c>
      <c r="W60" s="219">
        <v>4.82</v>
      </c>
      <c r="X60" s="219">
        <v>14.45</v>
      </c>
      <c r="Y60" s="219">
        <v>0</v>
      </c>
      <c r="Z60" s="219">
        <v>57.8</v>
      </c>
      <c r="AA60" s="219">
        <v>14.55</v>
      </c>
      <c r="AB60" s="219">
        <v>0</v>
      </c>
      <c r="AC60" s="219">
        <v>13.29</v>
      </c>
      <c r="AD60" s="219">
        <v>0</v>
      </c>
      <c r="AE60" s="219">
        <v>0</v>
      </c>
      <c r="AF60" s="219">
        <v>0</v>
      </c>
      <c r="AG60" s="219">
        <v>0</v>
      </c>
      <c r="AH60" s="219">
        <v>14.15</v>
      </c>
      <c r="AI60" s="219">
        <v>0</v>
      </c>
      <c r="AJ60" s="219">
        <v>0</v>
      </c>
      <c r="AK60" s="219">
        <v>99.62</v>
      </c>
      <c r="AL60" s="219">
        <v>0</v>
      </c>
      <c r="AM60" s="219">
        <v>0</v>
      </c>
      <c r="AN60" s="219">
        <v>0</v>
      </c>
      <c r="AO60" s="219">
        <v>106.5</v>
      </c>
      <c r="AP60" s="219">
        <v>0</v>
      </c>
      <c r="AQ60" s="219">
        <v>47.5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139.84</v>
      </c>
      <c r="L61" s="219">
        <v>4.82</v>
      </c>
      <c r="M61" s="219">
        <v>62.69</v>
      </c>
      <c r="N61" s="219">
        <v>51.36</v>
      </c>
      <c r="O61" s="219">
        <v>72.14</v>
      </c>
      <c r="P61" s="219">
        <v>29.07</v>
      </c>
      <c r="Q61" s="219">
        <v>5.0999999999999996</v>
      </c>
      <c r="R61" s="219">
        <v>7.71</v>
      </c>
      <c r="S61" s="219">
        <v>6.09</v>
      </c>
      <c r="T61" s="219">
        <v>0.11</v>
      </c>
      <c r="U61" s="219">
        <v>49.86</v>
      </c>
      <c r="V61" s="219">
        <v>7.15</v>
      </c>
      <c r="W61" s="219">
        <v>19.010000000000002</v>
      </c>
      <c r="X61" s="219">
        <v>54.31</v>
      </c>
      <c r="Y61" s="219">
        <v>0</v>
      </c>
      <c r="Z61" s="219">
        <v>57.8</v>
      </c>
      <c r="AA61" s="219">
        <v>14.55</v>
      </c>
      <c r="AB61" s="219">
        <v>0</v>
      </c>
      <c r="AC61" s="219">
        <v>13.29</v>
      </c>
      <c r="AD61" s="219">
        <v>0</v>
      </c>
      <c r="AE61" s="219">
        <v>0</v>
      </c>
      <c r="AF61" s="219">
        <v>0</v>
      </c>
      <c r="AG61" s="219">
        <v>36.78</v>
      </c>
      <c r="AH61" s="219">
        <v>0</v>
      </c>
      <c r="AI61" s="219">
        <v>0</v>
      </c>
      <c r="AJ61" s="219">
        <v>0</v>
      </c>
      <c r="AK61" s="219">
        <v>99.62</v>
      </c>
      <c r="AL61" s="219">
        <v>0</v>
      </c>
      <c r="AM61" s="219">
        <v>0</v>
      </c>
      <c r="AN61" s="219">
        <v>0</v>
      </c>
      <c r="AO61" s="219">
        <v>106.5</v>
      </c>
      <c r="AP61" s="219">
        <v>0</v>
      </c>
      <c r="AQ61" s="219">
        <v>47.5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139.83000000000001</v>
      </c>
      <c r="L62" s="219">
        <v>4.82</v>
      </c>
      <c r="M62" s="219">
        <v>62.69</v>
      </c>
      <c r="N62" s="219">
        <v>51.36</v>
      </c>
      <c r="O62" s="219">
        <v>72.14</v>
      </c>
      <c r="P62" s="219">
        <v>29.07</v>
      </c>
      <c r="Q62" s="219">
        <v>5.0999999999999996</v>
      </c>
      <c r="R62" s="219">
        <v>7.71</v>
      </c>
      <c r="S62" s="219">
        <v>6.09</v>
      </c>
      <c r="T62" s="219">
        <v>0.11</v>
      </c>
      <c r="U62" s="219">
        <v>49.86</v>
      </c>
      <c r="V62" s="219">
        <v>8.23</v>
      </c>
      <c r="W62" s="219">
        <v>19.010000000000002</v>
      </c>
      <c r="X62" s="219">
        <v>62.41</v>
      </c>
      <c r="Y62" s="219">
        <v>0</v>
      </c>
      <c r="Z62" s="219">
        <v>57.8</v>
      </c>
      <c r="AA62" s="219">
        <v>14.55</v>
      </c>
      <c r="AB62" s="219">
        <v>0</v>
      </c>
      <c r="AC62" s="219">
        <v>13.29</v>
      </c>
      <c r="AD62" s="219">
        <v>0</v>
      </c>
      <c r="AE62" s="219">
        <v>0</v>
      </c>
      <c r="AF62" s="219">
        <v>0</v>
      </c>
      <c r="AG62" s="219">
        <v>42.44</v>
      </c>
      <c r="AH62" s="219">
        <v>0</v>
      </c>
      <c r="AI62" s="219">
        <v>0</v>
      </c>
      <c r="AJ62" s="219">
        <v>0</v>
      </c>
      <c r="AK62" s="219">
        <v>99.62</v>
      </c>
      <c r="AL62" s="219">
        <v>0</v>
      </c>
      <c r="AM62" s="219">
        <v>0</v>
      </c>
      <c r="AN62" s="219">
        <v>0</v>
      </c>
      <c r="AO62" s="219">
        <v>106.5</v>
      </c>
      <c r="AP62" s="219">
        <v>0</v>
      </c>
      <c r="AQ62" s="219">
        <v>47.5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139.69</v>
      </c>
      <c r="L63" s="219">
        <v>4.82</v>
      </c>
      <c r="M63" s="219">
        <v>62.69</v>
      </c>
      <c r="N63" s="219">
        <v>51.36</v>
      </c>
      <c r="O63" s="219">
        <v>72.14</v>
      </c>
      <c r="P63" s="219">
        <v>29.07</v>
      </c>
      <c r="Q63" s="219">
        <v>5.0999999999999996</v>
      </c>
      <c r="R63" s="219">
        <v>7.71</v>
      </c>
      <c r="S63" s="219">
        <v>5.9</v>
      </c>
      <c r="T63" s="219">
        <v>0.11</v>
      </c>
      <c r="U63" s="219">
        <v>49.86</v>
      </c>
      <c r="V63" s="219">
        <v>8.23</v>
      </c>
      <c r="W63" s="219">
        <v>19.010000000000002</v>
      </c>
      <c r="X63" s="219">
        <v>62.41</v>
      </c>
      <c r="Y63" s="219">
        <v>0</v>
      </c>
      <c r="Z63" s="219">
        <v>57.8</v>
      </c>
      <c r="AA63" s="219">
        <v>14.45</v>
      </c>
      <c r="AB63" s="219">
        <v>0</v>
      </c>
      <c r="AC63" s="219">
        <v>13.29</v>
      </c>
      <c r="AD63" s="219">
        <v>0</v>
      </c>
      <c r="AE63" s="219">
        <v>0</v>
      </c>
      <c r="AF63" s="219">
        <v>0</v>
      </c>
      <c r="AG63" s="219">
        <v>42.44</v>
      </c>
      <c r="AH63" s="219">
        <v>0</v>
      </c>
      <c r="AI63" s="219">
        <v>0</v>
      </c>
      <c r="AJ63" s="219">
        <v>0</v>
      </c>
      <c r="AK63" s="219">
        <v>99.62</v>
      </c>
      <c r="AL63" s="219">
        <v>0</v>
      </c>
      <c r="AM63" s="219">
        <v>0</v>
      </c>
      <c r="AN63" s="219">
        <v>0</v>
      </c>
      <c r="AO63" s="219">
        <v>106.5</v>
      </c>
      <c r="AP63" s="219">
        <v>0</v>
      </c>
      <c r="AQ63" s="219">
        <v>47.5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139.68</v>
      </c>
      <c r="L64" s="219">
        <v>4.82</v>
      </c>
      <c r="M64" s="219">
        <v>62.69</v>
      </c>
      <c r="N64" s="219">
        <v>51.36</v>
      </c>
      <c r="O64" s="219">
        <v>72.14</v>
      </c>
      <c r="P64" s="219">
        <v>29.07</v>
      </c>
      <c r="Q64" s="219">
        <v>5.0999999999999996</v>
      </c>
      <c r="R64" s="219">
        <v>7.71</v>
      </c>
      <c r="S64" s="219">
        <v>5.9</v>
      </c>
      <c r="T64" s="219">
        <v>0.1</v>
      </c>
      <c r="U64" s="219">
        <v>49.86</v>
      </c>
      <c r="V64" s="219">
        <v>8.23</v>
      </c>
      <c r="W64" s="219">
        <v>19.010000000000002</v>
      </c>
      <c r="X64" s="219">
        <v>62.41</v>
      </c>
      <c r="Y64" s="219">
        <v>0</v>
      </c>
      <c r="Z64" s="219">
        <v>57.8</v>
      </c>
      <c r="AA64" s="219">
        <v>14.45</v>
      </c>
      <c r="AB64" s="219">
        <v>0</v>
      </c>
      <c r="AC64" s="219">
        <v>13.29</v>
      </c>
      <c r="AD64" s="219">
        <v>0</v>
      </c>
      <c r="AE64" s="219">
        <v>0</v>
      </c>
      <c r="AF64" s="219">
        <v>0</v>
      </c>
      <c r="AG64" s="219">
        <v>42.44</v>
      </c>
      <c r="AH64" s="219">
        <v>0</v>
      </c>
      <c r="AI64" s="219">
        <v>0</v>
      </c>
      <c r="AJ64" s="219">
        <v>0</v>
      </c>
      <c r="AK64" s="219">
        <v>99.62</v>
      </c>
      <c r="AL64" s="219">
        <v>0</v>
      </c>
      <c r="AM64" s="219">
        <v>0</v>
      </c>
      <c r="AN64" s="219">
        <v>0</v>
      </c>
      <c r="AO64" s="219">
        <v>106.5</v>
      </c>
      <c r="AP64" s="219">
        <v>0</v>
      </c>
      <c r="AQ64" s="219">
        <v>47.5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139.83000000000001</v>
      </c>
      <c r="L65" s="219">
        <v>4.82</v>
      </c>
      <c r="M65" s="219">
        <v>62.69</v>
      </c>
      <c r="N65" s="219">
        <v>51.36</v>
      </c>
      <c r="O65" s="219">
        <v>72.14</v>
      </c>
      <c r="P65" s="219">
        <v>29.07</v>
      </c>
      <c r="Q65" s="219">
        <v>5.08</v>
      </c>
      <c r="R65" s="219">
        <v>7.71</v>
      </c>
      <c r="S65" s="219">
        <v>5.87</v>
      </c>
      <c r="T65" s="219">
        <v>0.1</v>
      </c>
      <c r="U65" s="219">
        <v>49.86</v>
      </c>
      <c r="V65" s="219">
        <v>8.23</v>
      </c>
      <c r="W65" s="219">
        <v>19.010000000000002</v>
      </c>
      <c r="X65" s="219">
        <v>62.41</v>
      </c>
      <c r="Y65" s="219">
        <v>0</v>
      </c>
      <c r="Z65" s="219">
        <v>86.7</v>
      </c>
      <c r="AA65" s="219">
        <v>14.45</v>
      </c>
      <c r="AB65" s="219">
        <v>0</v>
      </c>
      <c r="AC65" s="219">
        <v>13.29</v>
      </c>
      <c r="AD65" s="219">
        <v>0</v>
      </c>
      <c r="AE65" s="219">
        <v>0</v>
      </c>
      <c r="AF65" s="219">
        <v>0</v>
      </c>
      <c r="AG65" s="219">
        <v>42.44</v>
      </c>
      <c r="AH65" s="219">
        <v>0</v>
      </c>
      <c r="AI65" s="219">
        <v>0</v>
      </c>
      <c r="AJ65" s="219">
        <v>0</v>
      </c>
      <c r="AK65" s="219">
        <v>99.62</v>
      </c>
      <c r="AL65" s="219">
        <v>0</v>
      </c>
      <c r="AM65" s="219">
        <v>0</v>
      </c>
      <c r="AN65" s="219">
        <v>0</v>
      </c>
      <c r="AO65" s="219">
        <v>106.5</v>
      </c>
      <c r="AP65" s="219">
        <v>0</v>
      </c>
      <c r="AQ65" s="219">
        <v>47.5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139.68</v>
      </c>
      <c r="L66" s="219">
        <v>4.82</v>
      </c>
      <c r="M66" s="219">
        <v>62.69</v>
      </c>
      <c r="N66" s="219">
        <v>51.36</v>
      </c>
      <c r="O66" s="219">
        <v>72.14</v>
      </c>
      <c r="P66" s="219">
        <v>29.07</v>
      </c>
      <c r="Q66" s="219">
        <v>5.08</v>
      </c>
      <c r="R66" s="219">
        <v>18.559999999999999</v>
      </c>
      <c r="S66" s="219">
        <v>5.87</v>
      </c>
      <c r="T66" s="219">
        <v>0.1</v>
      </c>
      <c r="U66" s="219">
        <v>49.86</v>
      </c>
      <c r="V66" s="219">
        <v>8.23</v>
      </c>
      <c r="W66" s="219">
        <v>19.010000000000002</v>
      </c>
      <c r="X66" s="219">
        <v>62.41</v>
      </c>
      <c r="Y66" s="219">
        <v>0</v>
      </c>
      <c r="Z66" s="219">
        <v>117.75</v>
      </c>
      <c r="AA66" s="219">
        <v>14.45</v>
      </c>
      <c r="AB66" s="219">
        <v>0</v>
      </c>
      <c r="AC66" s="219">
        <v>13.29</v>
      </c>
      <c r="AD66" s="219">
        <v>0</v>
      </c>
      <c r="AE66" s="219">
        <v>0</v>
      </c>
      <c r="AF66" s="219">
        <v>0</v>
      </c>
      <c r="AG66" s="219">
        <v>42.44</v>
      </c>
      <c r="AH66" s="219">
        <v>0</v>
      </c>
      <c r="AI66" s="219">
        <v>0</v>
      </c>
      <c r="AJ66" s="219">
        <v>0</v>
      </c>
      <c r="AK66" s="219">
        <v>99.62</v>
      </c>
      <c r="AL66" s="219">
        <v>0</v>
      </c>
      <c r="AM66" s="219">
        <v>0</v>
      </c>
      <c r="AN66" s="219">
        <v>0</v>
      </c>
      <c r="AO66" s="219">
        <v>106.5</v>
      </c>
      <c r="AP66" s="219">
        <v>0</v>
      </c>
      <c r="AQ66" s="219">
        <v>47.5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187.84</v>
      </c>
      <c r="L67" s="219">
        <v>10.6</v>
      </c>
      <c r="M67" s="219">
        <v>62.69</v>
      </c>
      <c r="N67" s="219">
        <v>51.36</v>
      </c>
      <c r="O67" s="219">
        <v>72.14</v>
      </c>
      <c r="P67" s="219">
        <v>29.07</v>
      </c>
      <c r="Q67" s="219">
        <v>9.43</v>
      </c>
      <c r="R67" s="219">
        <v>18.559999999999999</v>
      </c>
      <c r="S67" s="219">
        <v>11.47</v>
      </c>
      <c r="T67" s="219">
        <v>0.77</v>
      </c>
      <c r="U67" s="219">
        <v>49.86</v>
      </c>
      <c r="V67" s="219">
        <v>8.24</v>
      </c>
      <c r="W67" s="219">
        <v>19.010000000000002</v>
      </c>
      <c r="X67" s="219">
        <v>62.41</v>
      </c>
      <c r="Y67" s="219">
        <v>0</v>
      </c>
      <c r="Z67" s="219">
        <v>117.74</v>
      </c>
      <c r="AA67" s="219">
        <v>32.86</v>
      </c>
      <c r="AB67" s="219">
        <v>0</v>
      </c>
      <c r="AC67" s="219">
        <v>13.29</v>
      </c>
      <c r="AD67" s="219">
        <v>0</v>
      </c>
      <c r="AE67" s="219">
        <v>0</v>
      </c>
      <c r="AF67" s="219">
        <v>0</v>
      </c>
      <c r="AG67" s="219">
        <v>42.44</v>
      </c>
      <c r="AH67" s="219">
        <v>0</v>
      </c>
      <c r="AI67" s="219">
        <v>0</v>
      </c>
      <c r="AJ67" s="219">
        <v>0</v>
      </c>
      <c r="AK67" s="219">
        <v>99.62</v>
      </c>
      <c r="AL67" s="219">
        <v>0</v>
      </c>
      <c r="AM67" s="219">
        <v>0</v>
      </c>
      <c r="AN67" s="219">
        <v>0</v>
      </c>
      <c r="AO67" s="219">
        <v>106.5</v>
      </c>
      <c r="AP67" s="219">
        <v>0</v>
      </c>
      <c r="AQ67" s="219">
        <v>47.5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226.37</v>
      </c>
      <c r="L68" s="219">
        <v>10.6</v>
      </c>
      <c r="M68" s="219">
        <v>62.69</v>
      </c>
      <c r="N68" s="219">
        <v>51.36</v>
      </c>
      <c r="O68" s="219">
        <v>72.14</v>
      </c>
      <c r="P68" s="219">
        <v>29.07</v>
      </c>
      <c r="Q68" s="219">
        <v>9.43</v>
      </c>
      <c r="R68" s="219">
        <v>18.559999999999999</v>
      </c>
      <c r="S68" s="219">
        <v>11.47</v>
      </c>
      <c r="T68" s="219">
        <v>0.77</v>
      </c>
      <c r="U68" s="219">
        <v>49.86</v>
      </c>
      <c r="V68" s="219">
        <v>8.24</v>
      </c>
      <c r="W68" s="219">
        <v>19.010000000000002</v>
      </c>
      <c r="X68" s="219">
        <v>62.41</v>
      </c>
      <c r="Y68" s="219">
        <v>0</v>
      </c>
      <c r="Z68" s="219">
        <v>117.74</v>
      </c>
      <c r="AA68" s="219">
        <v>38.17</v>
      </c>
      <c r="AB68" s="219">
        <v>0</v>
      </c>
      <c r="AC68" s="219">
        <v>13.29</v>
      </c>
      <c r="AD68" s="219">
        <v>0</v>
      </c>
      <c r="AE68" s="219">
        <v>0</v>
      </c>
      <c r="AF68" s="219">
        <v>0</v>
      </c>
      <c r="AG68" s="219">
        <v>40.17</v>
      </c>
      <c r="AH68" s="219">
        <v>0</v>
      </c>
      <c r="AI68" s="219">
        <v>0</v>
      </c>
      <c r="AJ68" s="219">
        <v>0</v>
      </c>
      <c r="AK68" s="219">
        <v>99.62</v>
      </c>
      <c r="AL68" s="219">
        <v>0</v>
      </c>
      <c r="AM68" s="219">
        <v>0</v>
      </c>
      <c r="AN68" s="219">
        <v>0</v>
      </c>
      <c r="AO68" s="219">
        <v>106.5</v>
      </c>
      <c r="AP68" s="219">
        <v>0</v>
      </c>
      <c r="AQ68" s="219">
        <v>47.5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247.46</v>
      </c>
      <c r="L69" s="219">
        <v>10.6</v>
      </c>
      <c r="M69" s="219">
        <v>62.69</v>
      </c>
      <c r="N69" s="219">
        <v>51.36</v>
      </c>
      <c r="O69" s="219">
        <v>72.14</v>
      </c>
      <c r="P69" s="219">
        <v>29.07</v>
      </c>
      <c r="Q69" s="219">
        <v>9.43</v>
      </c>
      <c r="R69" s="219">
        <v>18.559999999999999</v>
      </c>
      <c r="S69" s="219">
        <v>11.47</v>
      </c>
      <c r="T69" s="219">
        <v>0.77</v>
      </c>
      <c r="U69" s="219">
        <v>49.86</v>
      </c>
      <c r="V69" s="219">
        <v>8.24</v>
      </c>
      <c r="W69" s="219">
        <v>19.010000000000002</v>
      </c>
      <c r="X69" s="219">
        <v>62.41</v>
      </c>
      <c r="Y69" s="219">
        <v>0</v>
      </c>
      <c r="Z69" s="219">
        <v>117.74</v>
      </c>
      <c r="AA69" s="219">
        <v>38.17</v>
      </c>
      <c r="AB69" s="219">
        <v>0</v>
      </c>
      <c r="AC69" s="219">
        <v>13.29</v>
      </c>
      <c r="AD69" s="219">
        <v>0</v>
      </c>
      <c r="AE69" s="219">
        <v>0</v>
      </c>
      <c r="AF69" s="219">
        <v>0</v>
      </c>
      <c r="AG69" s="219">
        <v>40.17</v>
      </c>
      <c r="AH69" s="219">
        <v>0</v>
      </c>
      <c r="AI69" s="219">
        <v>0</v>
      </c>
      <c r="AJ69" s="219">
        <v>0</v>
      </c>
      <c r="AK69" s="219">
        <v>99.62</v>
      </c>
      <c r="AL69" s="219">
        <v>0</v>
      </c>
      <c r="AM69" s="219">
        <v>0</v>
      </c>
      <c r="AN69" s="219">
        <v>0</v>
      </c>
      <c r="AO69" s="219">
        <v>106.5</v>
      </c>
      <c r="AP69" s="219">
        <v>0</v>
      </c>
      <c r="AQ69" s="219">
        <v>47.5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247.46</v>
      </c>
      <c r="L70" s="219">
        <v>10.6</v>
      </c>
      <c r="M70" s="219">
        <v>62.69</v>
      </c>
      <c r="N70" s="219">
        <v>51.36</v>
      </c>
      <c r="O70" s="219">
        <v>72.14</v>
      </c>
      <c r="P70" s="219">
        <v>29.07</v>
      </c>
      <c r="Q70" s="219">
        <v>9.43</v>
      </c>
      <c r="R70" s="219">
        <v>18.559999999999999</v>
      </c>
      <c r="S70" s="219">
        <v>11.47</v>
      </c>
      <c r="T70" s="219">
        <v>0.77</v>
      </c>
      <c r="U70" s="219">
        <v>49.86</v>
      </c>
      <c r="V70" s="219">
        <v>8.24</v>
      </c>
      <c r="W70" s="219">
        <v>19.010000000000002</v>
      </c>
      <c r="X70" s="219">
        <v>62.41</v>
      </c>
      <c r="Y70" s="219">
        <v>0</v>
      </c>
      <c r="Z70" s="219">
        <v>117.74</v>
      </c>
      <c r="AA70" s="219">
        <v>38.17</v>
      </c>
      <c r="AB70" s="219">
        <v>0</v>
      </c>
      <c r="AC70" s="219">
        <v>13.29</v>
      </c>
      <c r="AD70" s="219">
        <v>0</v>
      </c>
      <c r="AE70" s="219">
        <v>0</v>
      </c>
      <c r="AF70" s="219">
        <v>0</v>
      </c>
      <c r="AG70" s="219">
        <v>40.17</v>
      </c>
      <c r="AH70" s="219">
        <v>0</v>
      </c>
      <c r="AI70" s="219">
        <v>0</v>
      </c>
      <c r="AJ70" s="219">
        <v>0</v>
      </c>
      <c r="AK70" s="219">
        <v>99.62</v>
      </c>
      <c r="AL70" s="219">
        <v>0</v>
      </c>
      <c r="AM70" s="219">
        <v>0</v>
      </c>
      <c r="AN70" s="219">
        <v>0</v>
      </c>
      <c r="AO70" s="219">
        <v>106.5</v>
      </c>
      <c r="AP70" s="219">
        <v>0</v>
      </c>
      <c r="AQ70" s="219">
        <v>47.5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247.46</v>
      </c>
      <c r="L71" s="219">
        <v>10.6</v>
      </c>
      <c r="M71" s="219">
        <v>62.69</v>
      </c>
      <c r="N71" s="219">
        <v>51.36</v>
      </c>
      <c r="O71" s="219">
        <v>72.14</v>
      </c>
      <c r="P71" s="219">
        <v>29.07</v>
      </c>
      <c r="Q71" s="219">
        <v>9.43</v>
      </c>
      <c r="R71" s="219">
        <v>18.559999999999999</v>
      </c>
      <c r="S71" s="219">
        <v>11.47</v>
      </c>
      <c r="T71" s="219">
        <v>0.77</v>
      </c>
      <c r="U71" s="219">
        <v>49.86</v>
      </c>
      <c r="V71" s="219">
        <v>8.24</v>
      </c>
      <c r="W71" s="219">
        <v>19.010000000000002</v>
      </c>
      <c r="X71" s="219">
        <v>62.41</v>
      </c>
      <c r="Y71" s="219">
        <v>0</v>
      </c>
      <c r="Z71" s="219">
        <v>117.74</v>
      </c>
      <c r="AA71" s="219">
        <v>38.17</v>
      </c>
      <c r="AB71" s="219">
        <v>0</v>
      </c>
      <c r="AC71" s="219">
        <v>13.29</v>
      </c>
      <c r="AD71" s="219">
        <v>0</v>
      </c>
      <c r="AE71" s="219">
        <v>0</v>
      </c>
      <c r="AF71" s="219">
        <v>0</v>
      </c>
      <c r="AG71" s="219">
        <v>40.17</v>
      </c>
      <c r="AH71" s="219">
        <v>0</v>
      </c>
      <c r="AI71" s="219">
        <v>0</v>
      </c>
      <c r="AJ71" s="219">
        <v>0</v>
      </c>
      <c r="AK71" s="219">
        <v>99.62</v>
      </c>
      <c r="AL71" s="219">
        <v>0</v>
      </c>
      <c r="AM71" s="219">
        <v>0</v>
      </c>
      <c r="AN71" s="219">
        <v>0</v>
      </c>
      <c r="AO71" s="219">
        <v>106.5</v>
      </c>
      <c r="AP71" s="219">
        <v>0</v>
      </c>
      <c r="AQ71" s="219">
        <v>47.5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247.46</v>
      </c>
      <c r="L72" s="219">
        <v>10.6</v>
      </c>
      <c r="M72" s="219">
        <v>62.69</v>
      </c>
      <c r="N72" s="219">
        <v>51.36</v>
      </c>
      <c r="O72" s="219">
        <v>72.14</v>
      </c>
      <c r="P72" s="219">
        <v>29.07</v>
      </c>
      <c r="Q72" s="219">
        <v>9.43</v>
      </c>
      <c r="R72" s="219">
        <v>18.559999999999999</v>
      </c>
      <c r="S72" s="219">
        <v>11.47</v>
      </c>
      <c r="T72" s="219">
        <v>0.77</v>
      </c>
      <c r="U72" s="219">
        <v>49.86</v>
      </c>
      <c r="V72" s="219">
        <v>8.24</v>
      </c>
      <c r="W72" s="219">
        <v>19.010000000000002</v>
      </c>
      <c r="X72" s="219">
        <v>62.41</v>
      </c>
      <c r="Y72" s="219">
        <v>0</v>
      </c>
      <c r="Z72" s="219">
        <v>117.74</v>
      </c>
      <c r="AA72" s="219">
        <v>38.17</v>
      </c>
      <c r="AB72" s="219">
        <v>0</v>
      </c>
      <c r="AC72" s="219">
        <v>13.29</v>
      </c>
      <c r="AD72" s="219">
        <v>0</v>
      </c>
      <c r="AE72" s="219">
        <v>0</v>
      </c>
      <c r="AF72" s="219">
        <v>0</v>
      </c>
      <c r="AG72" s="219">
        <v>40.17</v>
      </c>
      <c r="AH72" s="219">
        <v>0</v>
      </c>
      <c r="AI72" s="219">
        <v>0</v>
      </c>
      <c r="AJ72" s="219">
        <v>0</v>
      </c>
      <c r="AK72" s="219">
        <v>99.62</v>
      </c>
      <c r="AL72" s="219">
        <v>0</v>
      </c>
      <c r="AM72" s="219">
        <v>0</v>
      </c>
      <c r="AN72" s="219">
        <v>0</v>
      </c>
      <c r="AO72" s="219">
        <v>106.5</v>
      </c>
      <c r="AP72" s="219">
        <v>0</v>
      </c>
      <c r="AQ72" s="219">
        <v>43.9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247.46</v>
      </c>
      <c r="L73" s="219">
        <v>10.6</v>
      </c>
      <c r="M73" s="219">
        <v>62.69</v>
      </c>
      <c r="N73" s="219">
        <v>51.36</v>
      </c>
      <c r="O73" s="219">
        <v>72.14</v>
      </c>
      <c r="P73" s="219">
        <v>29.07</v>
      </c>
      <c r="Q73" s="219">
        <v>9.43</v>
      </c>
      <c r="R73" s="219">
        <v>18.559999999999999</v>
      </c>
      <c r="S73" s="219">
        <v>11.47</v>
      </c>
      <c r="T73" s="219">
        <v>0.77</v>
      </c>
      <c r="U73" s="219">
        <v>49.86</v>
      </c>
      <c r="V73" s="219">
        <v>8.24</v>
      </c>
      <c r="W73" s="219">
        <v>19.010000000000002</v>
      </c>
      <c r="X73" s="219">
        <v>62.41</v>
      </c>
      <c r="Y73" s="219">
        <v>0</v>
      </c>
      <c r="Z73" s="219">
        <v>117.74</v>
      </c>
      <c r="AA73" s="219">
        <v>38.17</v>
      </c>
      <c r="AB73" s="219">
        <v>0</v>
      </c>
      <c r="AC73" s="219">
        <v>13.29</v>
      </c>
      <c r="AD73" s="219">
        <v>0</v>
      </c>
      <c r="AE73" s="219">
        <v>0</v>
      </c>
      <c r="AF73" s="219">
        <v>0</v>
      </c>
      <c r="AG73" s="219">
        <v>40.17</v>
      </c>
      <c r="AH73" s="219">
        <v>0</v>
      </c>
      <c r="AI73" s="219">
        <v>0</v>
      </c>
      <c r="AJ73" s="219">
        <v>0</v>
      </c>
      <c r="AK73" s="219">
        <v>99.62</v>
      </c>
      <c r="AL73" s="219">
        <v>0</v>
      </c>
      <c r="AM73" s="219">
        <v>0</v>
      </c>
      <c r="AN73" s="219">
        <v>0</v>
      </c>
      <c r="AO73" s="219">
        <v>106.5</v>
      </c>
      <c r="AP73" s="219">
        <v>0</v>
      </c>
      <c r="AQ73" s="219">
        <v>23.87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247.46</v>
      </c>
      <c r="L74" s="219">
        <v>10.6</v>
      </c>
      <c r="M74" s="219">
        <v>62.69</v>
      </c>
      <c r="N74" s="219">
        <v>51.36</v>
      </c>
      <c r="O74" s="219">
        <v>72.14</v>
      </c>
      <c r="P74" s="219">
        <v>29.07</v>
      </c>
      <c r="Q74" s="219">
        <v>9.43</v>
      </c>
      <c r="R74" s="219">
        <v>18.559999999999999</v>
      </c>
      <c r="S74" s="219">
        <v>11.47</v>
      </c>
      <c r="T74" s="219">
        <v>0.77</v>
      </c>
      <c r="U74" s="219">
        <v>49.86</v>
      </c>
      <c r="V74" s="219">
        <v>8.24</v>
      </c>
      <c r="W74" s="219">
        <v>19.010000000000002</v>
      </c>
      <c r="X74" s="219">
        <v>62.41</v>
      </c>
      <c r="Y74" s="219">
        <v>0</v>
      </c>
      <c r="Z74" s="219">
        <v>117.74</v>
      </c>
      <c r="AA74" s="219">
        <v>38.17</v>
      </c>
      <c r="AB74" s="219">
        <v>0</v>
      </c>
      <c r="AC74" s="219">
        <v>13.29</v>
      </c>
      <c r="AD74" s="219">
        <v>0</v>
      </c>
      <c r="AE74" s="219">
        <v>0</v>
      </c>
      <c r="AF74" s="219">
        <v>0</v>
      </c>
      <c r="AG74" s="219">
        <v>40.17</v>
      </c>
      <c r="AH74" s="219">
        <v>0</v>
      </c>
      <c r="AI74" s="219">
        <v>0</v>
      </c>
      <c r="AJ74" s="219">
        <v>0</v>
      </c>
      <c r="AK74" s="219">
        <v>99.62</v>
      </c>
      <c r="AL74" s="219">
        <v>0</v>
      </c>
      <c r="AM74" s="219">
        <v>0</v>
      </c>
      <c r="AN74" s="219">
        <v>0</v>
      </c>
      <c r="AO74" s="219">
        <v>106.5</v>
      </c>
      <c r="AP74" s="219">
        <v>0</v>
      </c>
      <c r="AQ74" s="219">
        <v>10.39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247.46</v>
      </c>
      <c r="L75" s="219">
        <v>10.6</v>
      </c>
      <c r="M75" s="219">
        <v>62.69</v>
      </c>
      <c r="N75" s="219">
        <v>51.36</v>
      </c>
      <c r="O75" s="219">
        <v>72.14</v>
      </c>
      <c r="P75" s="219">
        <v>29.07</v>
      </c>
      <c r="Q75" s="219">
        <v>9.43</v>
      </c>
      <c r="R75" s="219">
        <v>18.559999999999999</v>
      </c>
      <c r="S75" s="219">
        <v>11.47</v>
      </c>
      <c r="T75" s="219">
        <v>0.77</v>
      </c>
      <c r="U75" s="219">
        <v>49.86</v>
      </c>
      <c r="V75" s="219">
        <v>8.24</v>
      </c>
      <c r="W75" s="219">
        <v>19.010000000000002</v>
      </c>
      <c r="X75" s="219">
        <v>62.41</v>
      </c>
      <c r="Y75" s="219">
        <v>0</v>
      </c>
      <c r="Z75" s="219">
        <v>117.74</v>
      </c>
      <c r="AA75" s="219">
        <v>38.17</v>
      </c>
      <c r="AB75" s="219">
        <v>0</v>
      </c>
      <c r="AC75" s="219">
        <v>12.88</v>
      </c>
      <c r="AD75" s="219">
        <v>0</v>
      </c>
      <c r="AE75" s="219">
        <v>0</v>
      </c>
      <c r="AF75" s="219">
        <v>0</v>
      </c>
      <c r="AG75" s="219">
        <v>40.17</v>
      </c>
      <c r="AH75" s="219">
        <v>0</v>
      </c>
      <c r="AI75" s="219">
        <v>0</v>
      </c>
      <c r="AJ75" s="219">
        <v>0</v>
      </c>
      <c r="AK75" s="219">
        <v>99.62</v>
      </c>
      <c r="AL75" s="219">
        <v>0</v>
      </c>
      <c r="AM75" s="219">
        <v>0</v>
      </c>
      <c r="AN75" s="219">
        <v>0</v>
      </c>
      <c r="AO75" s="219">
        <v>106.5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247.46</v>
      </c>
      <c r="L76" s="219">
        <v>10.6</v>
      </c>
      <c r="M76" s="219">
        <v>62.69</v>
      </c>
      <c r="N76" s="219">
        <v>51.36</v>
      </c>
      <c r="O76" s="219">
        <v>72.14</v>
      </c>
      <c r="P76" s="219">
        <v>29.07</v>
      </c>
      <c r="Q76" s="219">
        <v>9.43</v>
      </c>
      <c r="R76" s="219">
        <v>18.559999999999999</v>
      </c>
      <c r="S76" s="219">
        <v>11.47</v>
      </c>
      <c r="T76" s="219">
        <v>0.77</v>
      </c>
      <c r="U76" s="219">
        <v>49.86</v>
      </c>
      <c r="V76" s="219">
        <v>8.24</v>
      </c>
      <c r="W76" s="219">
        <v>19.010000000000002</v>
      </c>
      <c r="X76" s="219">
        <v>62.41</v>
      </c>
      <c r="Y76" s="219">
        <v>0</v>
      </c>
      <c r="Z76" s="219">
        <v>117.74</v>
      </c>
      <c r="AA76" s="219">
        <v>38.17</v>
      </c>
      <c r="AB76" s="219">
        <v>0</v>
      </c>
      <c r="AC76" s="219">
        <v>12.88</v>
      </c>
      <c r="AD76" s="219">
        <v>0</v>
      </c>
      <c r="AE76" s="219">
        <v>0</v>
      </c>
      <c r="AF76" s="219">
        <v>0</v>
      </c>
      <c r="AG76" s="219">
        <v>40.17</v>
      </c>
      <c r="AH76" s="219">
        <v>0</v>
      </c>
      <c r="AI76" s="219">
        <v>0</v>
      </c>
      <c r="AJ76" s="219">
        <v>0</v>
      </c>
      <c r="AK76" s="219">
        <v>99.62</v>
      </c>
      <c r="AL76" s="219">
        <v>0</v>
      </c>
      <c r="AM76" s="219">
        <v>0</v>
      </c>
      <c r="AN76" s="219">
        <v>0</v>
      </c>
      <c r="AO76" s="219">
        <v>106.5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247.46</v>
      </c>
      <c r="L77" s="219">
        <v>10.6</v>
      </c>
      <c r="M77" s="219">
        <v>62.69</v>
      </c>
      <c r="N77" s="219">
        <v>51.36</v>
      </c>
      <c r="O77" s="219">
        <v>72.14</v>
      </c>
      <c r="P77" s="219">
        <v>29.07</v>
      </c>
      <c r="Q77" s="219">
        <v>9.43</v>
      </c>
      <c r="R77" s="219">
        <v>18.559999999999999</v>
      </c>
      <c r="S77" s="219">
        <v>11.47</v>
      </c>
      <c r="T77" s="219">
        <v>0.77</v>
      </c>
      <c r="U77" s="219">
        <v>49.86</v>
      </c>
      <c r="V77" s="219">
        <v>8.24</v>
      </c>
      <c r="W77" s="219">
        <v>19.010000000000002</v>
      </c>
      <c r="X77" s="219">
        <v>62.41</v>
      </c>
      <c r="Y77" s="219">
        <v>0</v>
      </c>
      <c r="Z77" s="219">
        <v>117.74</v>
      </c>
      <c r="AA77" s="219">
        <v>38.17</v>
      </c>
      <c r="AB77" s="219">
        <v>0</v>
      </c>
      <c r="AC77" s="219">
        <v>12.88</v>
      </c>
      <c r="AD77" s="219">
        <v>0</v>
      </c>
      <c r="AE77" s="219">
        <v>0</v>
      </c>
      <c r="AF77" s="219">
        <v>0</v>
      </c>
      <c r="AG77" s="219">
        <v>40.17</v>
      </c>
      <c r="AH77" s="219">
        <v>0</v>
      </c>
      <c r="AI77" s="219">
        <v>0</v>
      </c>
      <c r="AJ77" s="219">
        <v>0</v>
      </c>
      <c r="AK77" s="219">
        <v>99.62</v>
      </c>
      <c r="AL77" s="219">
        <v>0</v>
      </c>
      <c r="AM77" s="219">
        <v>0</v>
      </c>
      <c r="AN77" s="219">
        <v>0</v>
      </c>
      <c r="AO77" s="219">
        <v>106.5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247.46</v>
      </c>
      <c r="L78" s="219">
        <v>10.6</v>
      </c>
      <c r="M78" s="219">
        <v>62.69</v>
      </c>
      <c r="N78" s="219">
        <v>51.36</v>
      </c>
      <c r="O78" s="219">
        <v>72.14</v>
      </c>
      <c r="P78" s="219">
        <v>29.07</v>
      </c>
      <c r="Q78" s="219">
        <v>9.43</v>
      </c>
      <c r="R78" s="219">
        <v>18.559999999999999</v>
      </c>
      <c r="S78" s="219">
        <v>11.47</v>
      </c>
      <c r="T78" s="219">
        <v>0.77</v>
      </c>
      <c r="U78" s="219">
        <v>49.86</v>
      </c>
      <c r="V78" s="219">
        <v>8.24</v>
      </c>
      <c r="W78" s="219">
        <v>19.010000000000002</v>
      </c>
      <c r="X78" s="219">
        <v>62.41</v>
      </c>
      <c r="Y78" s="219">
        <v>0</v>
      </c>
      <c r="Z78" s="219">
        <v>117.74</v>
      </c>
      <c r="AA78" s="219">
        <v>38.17</v>
      </c>
      <c r="AB78" s="219">
        <v>0</v>
      </c>
      <c r="AC78" s="219">
        <v>12.88</v>
      </c>
      <c r="AD78" s="219">
        <v>0</v>
      </c>
      <c r="AE78" s="219">
        <v>0</v>
      </c>
      <c r="AF78" s="219">
        <v>0</v>
      </c>
      <c r="AG78" s="219">
        <v>40.17</v>
      </c>
      <c r="AH78" s="219">
        <v>0</v>
      </c>
      <c r="AI78" s="219">
        <v>0</v>
      </c>
      <c r="AJ78" s="219">
        <v>0</v>
      </c>
      <c r="AK78" s="219">
        <v>99.62</v>
      </c>
      <c r="AL78" s="219">
        <v>0</v>
      </c>
      <c r="AM78" s="219">
        <v>0</v>
      </c>
      <c r="AN78" s="219">
        <v>0</v>
      </c>
      <c r="AO78" s="219">
        <v>106.5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247.46</v>
      </c>
      <c r="L79" s="219">
        <v>10.6</v>
      </c>
      <c r="M79" s="219">
        <v>62.69</v>
      </c>
      <c r="N79" s="219">
        <v>51.36</v>
      </c>
      <c r="O79" s="219">
        <v>72.14</v>
      </c>
      <c r="P79" s="219">
        <v>29.07</v>
      </c>
      <c r="Q79" s="219">
        <v>9.43</v>
      </c>
      <c r="R79" s="219">
        <v>18.559999999999999</v>
      </c>
      <c r="S79" s="219">
        <v>11.47</v>
      </c>
      <c r="T79" s="219">
        <v>0.77</v>
      </c>
      <c r="U79" s="219">
        <v>49.86</v>
      </c>
      <c r="V79" s="219">
        <v>8.24</v>
      </c>
      <c r="W79" s="219">
        <v>19.010000000000002</v>
      </c>
      <c r="X79" s="219">
        <v>62.41</v>
      </c>
      <c r="Y79" s="219">
        <v>0</v>
      </c>
      <c r="Z79" s="219">
        <v>117.74</v>
      </c>
      <c r="AA79" s="219">
        <v>38.17</v>
      </c>
      <c r="AB79" s="219">
        <v>0</v>
      </c>
      <c r="AC79" s="219">
        <v>13.29</v>
      </c>
      <c r="AD79" s="219">
        <v>0</v>
      </c>
      <c r="AE79" s="219">
        <v>0</v>
      </c>
      <c r="AF79" s="219">
        <v>0</v>
      </c>
      <c r="AG79" s="219">
        <v>40.17</v>
      </c>
      <c r="AH79" s="219">
        <v>0</v>
      </c>
      <c r="AI79" s="219">
        <v>0</v>
      </c>
      <c r="AJ79" s="219">
        <v>0</v>
      </c>
      <c r="AK79" s="219">
        <v>99.62</v>
      </c>
      <c r="AL79" s="219">
        <v>0</v>
      </c>
      <c r="AM79" s="219">
        <v>0</v>
      </c>
      <c r="AN79" s="219">
        <v>0</v>
      </c>
      <c r="AO79" s="219">
        <v>106.5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247.46</v>
      </c>
      <c r="L80" s="219">
        <v>10.6</v>
      </c>
      <c r="M80" s="219">
        <v>62.69</v>
      </c>
      <c r="N80" s="219">
        <v>51.36</v>
      </c>
      <c r="O80" s="219">
        <v>72.14</v>
      </c>
      <c r="P80" s="219">
        <v>29.07</v>
      </c>
      <c r="Q80" s="219">
        <v>9.43</v>
      </c>
      <c r="R80" s="219">
        <v>18.559999999999999</v>
      </c>
      <c r="S80" s="219">
        <v>11.47</v>
      </c>
      <c r="T80" s="219">
        <v>0.77</v>
      </c>
      <c r="U80" s="219">
        <v>49.86</v>
      </c>
      <c r="V80" s="219">
        <v>8.24</v>
      </c>
      <c r="W80" s="219">
        <v>19.010000000000002</v>
      </c>
      <c r="X80" s="219">
        <v>62.41</v>
      </c>
      <c r="Y80" s="219">
        <v>0</v>
      </c>
      <c r="Z80" s="219">
        <v>117.74</v>
      </c>
      <c r="AA80" s="219">
        <v>38.17</v>
      </c>
      <c r="AB80" s="219">
        <v>0</v>
      </c>
      <c r="AC80" s="219">
        <v>13.29</v>
      </c>
      <c r="AD80" s="219">
        <v>0</v>
      </c>
      <c r="AE80" s="219">
        <v>0</v>
      </c>
      <c r="AF80" s="219">
        <v>0</v>
      </c>
      <c r="AG80" s="219">
        <v>40.17</v>
      </c>
      <c r="AH80" s="219">
        <v>0</v>
      </c>
      <c r="AI80" s="219">
        <v>0</v>
      </c>
      <c r="AJ80" s="219">
        <v>0</v>
      </c>
      <c r="AK80" s="219">
        <v>99.62</v>
      </c>
      <c r="AL80" s="219">
        <v>0</v>
      </c>
      <c r="AM80" s="219">
        <v>0</v>
      </c>
      <c r="AN80" s="219">
        <v>0</v>
      </c>
      <c r="AO80" s="219">
        <v>106.5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247.46</v>
      </c>
      <c r="L81" s="219">
        <v>10.6</v>
      </c>
      <c r="M81" s="219">
        <v>62.69</v>
      </c>
      <c r="N81" s="219">
        <v>51.36</v>
      </c>
      <c r="O81" s="219">
        <v>72.14</v>
      </c>
      <c r="P81" s="219">
        <v>29.07</v>
      </c>
      <c r="Q81" s="219">
        <v>9.43</v>
      </c>
      <c r="R81" s="219">
        <v>18.559999999999999</v>
      </c>
      <c r="S81" s="219">
        <v>11.47</v>
      </c>
      <c r="T81" s="219">
        <v>0.77</v>
      </c>
      <c r="U81" s="219">
        <v>49.86</v>
      </c>
      <c r="V81" s="219">
        <v>8.24</v>
      </c>
      <c r="W81" s="219">
        <v>19.010000000000002</v>
      </c>
      <c r="X81" s="219">
        <v>62.41</v>
      </c>
      <c r="Y81" s="219">
        <v>0</v>
      </c>
      <c r="Z81" s="219">
        <v>117.74</v>
      </c>
      <c r="AA81" s="219">
        <v>38.17</v>
      </c>
      <c r="AB81" s="219">
        <v>0</v>
      </c>
      <c r="AC81" s="219">
        <v>13.29</v>
      </c>
      <c r="AD81" s="219">
        <v>0</v>
      </c>
      <c r="AE81" s="219">
        <v>0</v>
      </c>
      <c r="AF81" s="219">
        <v>0</v>
      </c>
      <c r="AG81" s="219">
        <v>40.17</v>
      </c>
      <c r="AH81" s="219">
        <v>0</v>
      </c>
      <c r="AI81" s="219">
        <v>0</v>
      </c>
      <c r="AJ81" s="219">
        <v>0</v>
      </c>
      <c r="AK81" s="219">
        <v>99.62</v>
      </c>
      <c r="AL81" s="219">
        <v>0</v>
      </c>
      <c r="AM81" s="219">
        <v>0</v>
      </c>
      <c r="AN81" s="219">
        <v>0</v>
      </c>
      <c r="AO81" s="219">
        <v>106.5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247.46</v>
      </c>
      <c r="L82" s="219">
        <v>10.6</v>
      </c>
      <c r="M82" s="219">
        <v>62.69</v>
      </c>
      <c r="N82" s="219">
        <v>51.36</v>
      </c>
      <c r="O82" s="219">
        <v>72.14</v>
      </c>
      <c r="P82" s="219">
        <v>29.07</v>
      </c>
      <c r="Q82" s="219">
        <v>9.43</v>
      </c>
      <c r="R82" s="219">
        <v>18.559999999999999</v>
      </c>
      <c r="S82" s="219">
        <v>11.47</v>
      </c>
      <c r="T82" s="219">
        <v>0.77</v>
      </c>
      <c r="U82" s="219">
        <v>49.86</v>
      </c>
      <c r="V82" s="219">
        <v>8.24</v>
      </c>
      <c r="W82" s="219">
        <v>19.010000000000002</v>
      </c>
      <c r="X82" s="219">
        <v>62.41</v>
      </c>
      <c r="Y82" s="219">
        <v>0</v>
      </c>
      <c r="Z82" s="219">
        <v>117.74</v>
      </c>
      <c r="AA82" s="219">
        <v>38.17</v>
      </c>
      <c r="AB82" s="219">
        <v>0</v>
      </c>
      <c r="AC82" s="219">
        <v>13.29</v>
      </c>
      <c r="AD82" s="219">
        <v>0</v>
      </c>
      <c r="AE82" s="219">
        <v>0</v>
      </c>
      <c r="AF82" s="219">
        <v>0</v>
      </c>
      <c r="AG82" s="219">
        <v>40.17</v>
      </c>
      <c r="AH82" s="219">
        <v>0</v>
      </c>
      <c r="AI82" s="219">
        <v>0</v>
      </c>
      <c r="AJ82" s="219">
        <v>0</v>
      </c>
      <c r="AK82" s="219">
        <v>99.62</v>
      </c>
      <c r="AL82" s="219">
        <v>0</v>
      </c>
      <c r="AM82" s="219">
        <v>0</v>
      </c>
      <c r="AN82" s="219">
        <v>0</v>
      </c>
      <c r="AO82" s="219">
        <v>106.5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247.46</v>
      </c>
      <c r="L83" s="219">
        <v>10.6</v>
      </c>
      <c r="M83" s="219">
        <v>62.69</v>
      </c>
      <c r="N83" s="219">
        <v>51.36</v>
      </c>
      <c r="O83" s="219">
        <v>72.14</v>
      </c>
      <c r="P83" s="219">
        <v>29.07</v>
      </c>
      <c r="Q83" s="219">
        <v>9.43</v>
      </c>
      <c r="R83" s="219">
        <v>18.559999999999999</v>
      </c>
      <c r="S83" s="219">
        <v>11.47</v>
      </c>
      <c r="T83" s="219">
        <v>0.77</v>
      </c>
      <c r="U83" s="219">
        <v>49.86</v>
      </c>
      <c r="V83" s="219">
        <v>8.24</v>
      </c>
      <c r="W83" s="219">
        <v>19.010000000000002</v>
      </c>
      <c r="X83" s="219">
        <v>62.41</v>
      </c>
      <c r="Y83" s="219">
        <v>0</v>
      </c>
      <c r="Z83" s="219">
        <v>117.74</v>
      </c>
      <c r="AA83" s="219">
        <v>38.17</v>
      </c>
      <c r="AB83" s="219">
        <v>0</v>
      </c>
      <c r="AC83" s="219">
        <v>13.29</v>
      </c>
      <c r="AD83" s="219">
        <v>0</v>
      </c>
      <c r="AE83" s="219">
        <v>0</v>
      </c>
      <c r="AF83" s="219">
        <v>0</v>
      </c>
      <c r="AG83" s="219">
        <v>40.17</v>
      </c>
      <c r="AH83" s="219">
        <v>0</v>
      </c>
      <c r="AI83" s="219">
        <v>0</v>
      </c>
      <c r="AJ83" s="219">
        <v>0</v>
      </c>
      <c r="AK83" s="219">
        <v>99.62</v>
      </c>
      <c r="AL83" s="219">
        <v>0</v>
      </c>
      <c r="AM83" s="219">
        <v>0</v>
      </c>
      <c r="AN83" s="219">
        <v>0</v>
      </c>
      <c r="AO83" s="219">
        <v>106.5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247.46</v>
      </c>
      <c r="L84" s="219">
        <v>10.6</v>
      </c>
      <c r="M84" s="219">
        <v>62.69</v>
      </c>
      <c r="N84" s="219">
        <v>51.36</v>
      </c>
      <c r="O84" s="219">
        <v>72.14</v>
      </c>
      <c r="P84" s="219">
        <v>29.07</v>
      </c>
      <c r="Q84" s="219">
        <v>9.43</v>
      </c>
      <c r="R84" s="219">
        <v>18.559999999999999</v>
      </c>
      <c r="S84" s="219">
        <v>11.47</v>
      </c>
      <c r="T84" s="219">
        <v>0.77</v>
      </c>
      <c r="U84" s="219">
        <v>49.86</v>
      </c>
      <c r="V84" s="219">
        <v>8.24</v>
      </c>
      <c r="W84" s="219">
        <v>19.010000000000002</v>
      </c>
      <c r="X84" s="219">
        <v>62.41</v>
      </c>
      <c r="Y84" s="219">
        <v>0</v>
      </c>
      <c r="Z84" s="219">
        <v>117.74</v>
      </c>
      <c r="AA84" s="219">
        <v>38.17</v>
      </c>
      <c r="AB84" s="219">
        <v>0</v>
      </c>
      <c r="AC84" s="219">
        <v>13.29</v>
      </c>
      <c r="AD84" s="219">
        <v>0</v>
      </c>
      <c r="AE84" s="219">
        <v>0</v>
      </c>
      <c r="AF84" s="219">
        <v>0</v>
      </c>
      <c r="AG84" s="219">
        <v>40.17</v>
      </c>
      <c r="AH84" s="219">
        <v>0</v>
      </c>
      <c r="AI84" s="219">
        <v>0</v>
      </c>
      <c r="AJ84" s="219">
        <v>0</v>
      </c>
      <c r="AK84" s="219">
        <v>99.62</v>
      </c>
      <c r="AL84" s="219">
        <v>0</v>
      </c>
      <c r="AM84" s="219">
        <v>0</v>
      </c>
      <c r="AN84" s="219">
        <v>0</v>
      </c>
      <c r="AO84" s="219">
        <v>106.5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247.46</v>
      </c>
      <c r="L85" s="219">
        <v>10.220000000000001</v>
      </c>
      <c r="M85" s="219">
        <v>62.69</v>
      </c>
      <c r="N85" s="219">
        <v>51.36</v>
      </c>
      <c r="O85" s="219">
        <v>72.14</v>
      </c>
      <c r="P85" s="219">
        <v>29.07</v>
      </c>
      <c r="Q85" s="219">
        <v>8.2799999999999994</v>
      </c>
      <c r="R85" s="219">
        <v>18.559999999999999</v>
      </c>
      <c r="S85" s="219">
        <v>11.47</v>
      </c>
      <c r="T85" s="219">
        <v>0.77</v>
      </c>
      <c r="U85" s="219">
        <v>49.86</v>
      </c>
      <c r="V85" s="219">
        <v>8.24</v>
      </c>
      <c r="W85" s="219">
        <v>19.010000000000002</v>
      </c>
      <c r="X85" s="219">
        <v>62.41</v>
      </c>
      <c r="Y85" s="219">
        <v>0</v>
      </c>
      <c r="Z85" s="219">
        <v>117.74</v>
      </c>
      <c r="AA85" s="219">
        <v>38.17</v>
      </c>
      <c r="AB85" s="219">
        <v>0</v>
      </c>
      <c r="AC85" s="219">
        <v>13.29</v>
      </c>
      <c r="AD85" s="219">
        <v>0</v>
      </c>
      <c r="AE85" s="219">
        <v>0</v>
      </c>
      <c r="AF85" s="219">
        <v>0</v>
      </c>
      <c r="AG85" s="219">
        <v>41.59</v>
      </c>
      <c r="AH85" s="219">
        <v>0</v>
      </c>
      <c r="AI85" s="219">
        <v>0</v>
      </c>
      <c r="AJ85" s="219">
        <v>0</v>
      </c>
      <c r="AK85" s="219">
        <v>99.62</v>
      </c>
      <c r="AL85" s="219">
        <v>0</v>
      </c>
      <c r="AM85" s="219">
        <v>0</v>
      </c>
      <c r="AN85" s="219">
        <v>0</v>
      </c>
      <c r="AO85" s="219">
        <v>106.5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247.46</v>
      </c>
      <c r="L86" s="219">
        <v>10.220000000000001</v>
      </c>
      <c r="M86" s="219">
        <v>62.69</v>
      </c>
      <c r="N86" s="219">
        <v>51.36</v>
      </c>
      <c r="O86" s="219">
        <v>72.14</v>
      </c>
      <c r="P86" s="219">
        <v>29.07</v>
      </c>
      <c r="Q86" s="219">
        <v>9.25</v>
      </c>
      <c r="R86" s="219">
        <v>18.559999999999999</v>
      </c>
      <c r="S86" s="219">
        <v>11.47</v>
      </c>
      <c r="T86" s="219">
        <v>0.77</v>
      </c>
      <c r="U86" s="219">
        <v>49.86</v>
      </c>
      <c r="V86" s="219">
        <v>8.24</v>
      </c>
      <c r="W86" s="219">
        <v>19.010000000000002</v>
      </c>
      <c r="X86" s="219">
        <v>62.41</v>
      </c>
      <c r="Y86" s="219">
        <v>0</v>
      </c>
      <c r="Z86" s="219">
        <v>117.74</v>
      </c>
      <c r="AA86" s="219">
        <v>38.17</v>
      </c>
      <c r="AB86" s="219">
        <v>0</v>
      </c>
      <c r="AC86" s="219">
        <v>13.29</v>
      </c>
      <c r="AD86" s="219">
        <v>0</v>
      </c>
      <c r="AE86" s="219">
        <v>0</v>
      </c>
      <c r="AF86" s="219">
        <v>0</v>
      </c>
      <c r="AG86" s="219">
        <v>41.59</v>
      </c>
      <c r="AH86" s="219">
        <v>0</v>
      </c>
      <c r="AI86" s="219">
        <v>0</v>
      </c>
      <c r="AJ86" s="219">
        <v>0</v>
      </c>
      <c r="AK86" s="219">
        <v>99.62</v>
      </c>
      <c r="AL86" s="219">
        <v>0</v>
      </c>
      <c r="AM86" s="219">
        <v>0</v>
      </c>
      <c r="AN86" s="219">
        <v>0</v>
      </c>
      <c r="AO86" s="219">
        <v>106.5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248.78</v>
      </c>
      <c r="L87" s="219">
        <v>10.6</v>
      </c>
      <c r="M87" s="219">
        <v>62.69</v>
      </c>
      <c r="N87" s="219">
        <v>51.36</v>
      </c>
      <c r="O87" s="219">
        <v>72.14</v>
      </c>
      <c r="P87" s="219">
        <v>29.07</v>
      </c>
      <c r="Q87" s="219">
        <v>9.43</v>
      </c>
      <c r="R87" s="219">
        <v>18.559999999999999</v>
      </c>
      <c r="S87" s="219">
        <v>11.47</v>
      </c>
      <c r="T87" s="219">
        <v>0.77</v>
      </c>
      <c r="U87" s="219">
        <v>49.86</v>
      </c>
      <c r="V87" s="219">
        <v>8.24</v>
      </c>
      <c r="W87" s="219">
        <v>19.010000000000002</v>
      </c>
      <c r="X87" s="219">
        <v>62.41</v>
      </c>
      <c r="Y87" s="219">
        <v>0</v>
      </c>
      <c r="Z87" s="219">
        <v>117.74</v>
      </c>
      <c r="AA87" s="219">
        <v>38.17</v>
      </c>
      <c r="AB87" s="219">
        <v>0</v>
      </c>
      <c r="AC87" s="219">
        <v>13.29</v>
      </c>
      <c r="AD87" s="219">
        <v>0</v>
      </c>
      <c r="AE87" s="219">
        <v>0</v>
      </c>
      <c r="AF87" s="219">
        <v>0</v>
      </c>
      <c r="AG87" s="219">
        <v>41.59</v>
      </c>
      <c r="AH87" s="219">
        <v>0</v>
      </c>
      <c r="AI87" s="219">
        <v>0</v>
      </c>
      <c r="AJ87" s="219">
        <v>0</v>
      </c>
      <c r="AK87" s="219">
        <v>99.62</v>
      </c>
      <c r="AL87" s="219">
        <v>0</v>
      </c>
      <c r="AM87" s="219">
        <v>0</v>
      </c>
      <c r="AN87" s="219">
        <v>0</v>
      </c>
      <c r="AO87" s="219">
        <v>106.5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247.46</v>
      </c>
      <c r="L88" s="219">
        <v>10.6</v>
      </c>
      <c r="M88" s="219">
        <v>62.69</v>
      </c>
      <c r="N88" s="219">
        <v>51.36</v>
      </c>
      <c r="O88" s="219">
        <v>72.14</v>
      </c>
      <c r="P88" s="219">
        <v>29.07</v>
      </c>
      <c r="Q88" s="219">
        <v>9.43</v>
      </c>
      <c r="R88" s="219">
        <v>18.559999999999999</v>
      </c>
      <c r="S88" s="219">
        <v>11.47</v>
      </c>
      <c r="T88" s="219">
        <v>0.77</v>
      </c>
      <c r="U88" s="219">
        <v>49.86</v>
      </c>
      <c r="V88" s="219">
        <v>8.24</v>
      </c>
      <c r="W88" s="219">
        <v>19.010000000000002</v>
      </c>
      <c r="X88" s="219">
        <v>62.41</v>
      </c>
      <c r="Y88" s="219">
        <v>0</v>
      </c>
      <c r="Z88" s="219">
        <v>117.74</v>
      </c>
      <c r="AA88" s="219">
        <v>38.17</v>
      </c>
      <c r="AB88" s="219">
        <v>0</v>
      </c>
      <c r="AC88" s="219">
        <v>13.29</v>
      </c>
      <c r="AD88" s="219">
        <v>0</v>
      </c>
      <c r="AE88" s="219">
        <v>0</v>
      </c>
      <c r="AF88" s="219">
        <v>0</v>
      </c>
      <c r="AG88" s="219">
        <v>41.59</v>
      </c>
      <c r="AH88" s="219">
        <v>0</v>
      </c>
      <c r="AI88" s="219">
        <v>0</v>
      </c>
      <c r="AJ88" s="219">
        <v>0</v>
      </c>
      <c r="AK88" s="219">
        <v>99.62</v>
      </c>
      <c r="AL88" s="219">
        <v>0</v>
      </c>
      <c r="AM88" s="219">
        <v>0</v>
      </c>
      <c r="AN88" s="219">
        <v>0</v>
      </c>
      <c r="AO88" s="219">
        <v>106.5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247.46</v>
      </c>
      <c r="L89" s="219">
        <v>10.6</v>
      </c>
      <c r="M89" s="219">
        <v>62.69</v>
      </c>
      <c r="N89" s="219">
        <v>51.36</v>
      </c>
      <c r="O89" s="219">
        <v>72.14</v>
      </c>
      <c r="P89" s="219">
        <v>29.07</v>
      </c>
      <c r="Q89" s="219">
        <v>9.43</v>
      </c>
      <c r="R89" s="219">
        <v>18.559999999999999</v>
      </c>
      <c r="S89" s="219">
        <v>11.47</v>
      </c>
      <c r="T89" s="219">
        <v>0.77</v>
      </c>
      <c r="U89" s="219">
        <v>49.86</v>
      </c>
      <c r="V89" s="219">
        <v>8.24</v>
      </c>
      <c r="W89" s="219">
        <v>19.010000000000002</v>
      </c>
      <c r="X89" s="219">
        <v>62.41</v>
      </c>
      <c r="Y89" s="219">
        <v>0</v>
      </c>
      <c r="Z89" s="219">
        <v>117.74</v>
      </c>
      <c r="AA89" s="219">
        <v>38.17</v>
      </c>
      <c r="AB89" s="219">
        <v>0</v>
      </c>
      <c r="AC89" s="219">
        <v>13.29</v>
      </c>
      <c r="AD89" s="219">
        <v>0</v>
      </c>
      <c r="AE89" s="219">
        <v>0</v>
      </c>
      <c r="AF89" s="219">
        <v>0</v>
      </c>
      <c r="AG89" s="219">
        <v>41.59</v>
      </c>
      <c r="AH89" s="219">
        <v>0</v>
      </c>
      <c r="AI89" s="219">
        <v>0</v>
      </c>
      <c r="AJ89" s="219">
        <v>0</v>
      </c>
      <c r="AK89" s="219">
        <v>99.62</v>
      </c>
      <c r="AL89" s="219">
        <v>0</v>
      </c>
      <c r="AM89" s="219">
        <v>0</v>
      </c>
      <c r="AN89" s="219">
        <v>0</v>
      </c>
      <c r="AO89" s="219">
        <v>106.5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247.46</v>
      </c>
      <c r="L90" s="219">
        <v>10.6</v>
      </c>
      <c r="M90" s="219">
        <v>62.69</v>
      </c>
      <c r="N90" s="219">
        <v>51.36</v>
      </c>
      <c r="O90" s="219">
        <v>72.14</v>
      </c>
      <c r="P90" s="219">
        <v>29.07</v>
      </c>
      <c r="Q90" s="219">
        <v>9.43</v>
      </c>
      <c r="R90" s="219">
        <v>18.559999999999999</v>
      </c>
      <c r="S90" s="219">
        <v>11.47</v>
      </c>
      <c r="T90" s="219">
        <v>0.77</v>
      </c>
      <c r="U90" s="219">
        <v>49.86</v>
      </c>
      <c r="V90" s="219">
        <v>8.24</v>
      </c>
      <c r="W90" s="219">
        <v>19.010000000000002</v>
      </c>
      <c r="X90" s="219">
        <v>62.41</v>
      </c>
      <c r="Y90" s="219">
        <v>0</v>
      </c>
      <c r="Z90" s="219">
        <v>117.74</v>
      </c>
      <c r="AA90" s="219">
        <v>38.17</v>
      </c>
      <c r="AB90" s="219">
        <v>0</v>
      </c>
      <c r="AC90" s="219">
        <v>0.01</v>
      </c>
      <c r="AD90" s="219">
        <v>0</v>
      </c>
      <c r="AE90" s="219">
        <v>0</v>
      </c>
      <c r="AF90" s="219">
        <v>0</v>
      </c>
      <c r="AG90" s="219">
        <v>41.59</v>
      </c>
      <c r="AH90" s="219">
        <v>0</v>
      </c>
      <c r="AI90" s="219">
        <v>0</v>
      </c>
      <c r="AJ90" s="219">
        <v>0</v>
      </c>
      <c r="AK90" s="219">
        <v>99.62</v>
      </c>
      <c r="AL90" s="219">
        <v>0</v>
      </c>
      <c r="AM90" s="219">
        <v>0</v>
      </c>
      <c r="AN90" s="219">
        <v>0</v>
      </c>
      <c r="AO90" s="219">
        <v>106.5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247.46</v>
      </c>
      <c r="L91" s="219">
        <v>10.6</v>
      </c>
      <c r="M91" s="219">
        <v>62.69</v>
      </c>
      <c r="N91" s="219">
        <v>51.36</v>
      </c>
      <c r="O91" s="219">
        <v>72.14</v>
      </c>
      <c r="P91" s="219">
        <v>29.07</v>
      </c>
      <c r="Q91" s="219">
        <v>9.43</v>
      </c>
      <c r="R91" s="219">
        <v>18.559999999999999</v>
      </c>
      <c r="S91" s="219">
        <v>11.47</v>
      </c>
      <c r="T91" s="219">
        <v>0.77</v>
      </c>
      <c r="U91" s="219">
        <v>49.86</v>
      </c>
      <c r="V91" s="219">
        <v>8.24</v>
      </c>
      <c r="W91" s="219">
        <v>19.010000000000002</v>
      </c>
      <c r="X91" s="219">
        <v>62.41</v>
      </c>
      <c r="Y91" s="219">
        <v>0</v>
      </c>
      <c r="Z91" s="219">
        <v>117.74</v>
      </c>
      <c r="AA91" s="219">
        <v>38.17</v>
      </c>
      <c r="AB91" s="219">
        <v>0</v>
      </c>
      <c r="AC91" s="219">
        <v>0.01</v>
      </c>
      <c r="AD91" s="219">
        <v>0</v>
      </c>
      <c r="AE91" s="219">
        <v>0</v>
      </c>
      <c r="AF91" s="219">
        <v>0</v>
      </c>
      <c r="AG91" s="219">
        <v>41.59</v>
      </c>
      <c r="AH91" s="219">
        <v>0</v>
      </c>
      <c r="AI91" s="219">
        <v>0</v>
      </c>
      <c r="AJ91" s="219">
        <v>0</v>
      </c>
      <c r="AK91" s="219">
        <v>99.62</v>
      </c>
      <c r="AL91" s="219">
        <v>0</v>
      </c>
      <c r="AM91" s="219">
        <v>0</v>
      </c>
      <c r="AN91" s="219">
        <v>0</v>
      </c>
      <c r="AO91" s="219">
        <v>106.5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247.46</v>
      </c>
      <c r="L92" s="219">
        <v>10.6</v>
      </c>
      <c r="M92" s="219">
        <v>62.69</v>
      </c>
      <c r="N92" s="219">
        <v>51.36</v>
      </c>
      <c r="O92" s="219">
        <v>72.14</v>
      </c>
      <c r="P92" s="219">
        <v>29.07</v>
      </c>
      <c r="Q92" s="219">
        <v>9.43</v>
      </c>
      <c r="R92" s="219">
        <v>18.559999999999999</v>
      </c>
      <c r="S92" s="219">
        <v>11.47</v>
      </c>
      <c r="T92" s="219">
        <v>0.77</v>
      </c>
      <c r="U92" s="219">
        <v>49.86</v>
      </c>
      <c r="V92" s="219">
        <v>8.24</v>
      </c>
      <c r="W92" s="219">
        <v>19.010000000000002</v>
      </c>
      <c r="X92" s="219">
        <v>62.41</v>
      </c>
      <c r="Y92" s="219">
        <v>0</v>
      </c>
      <c r="Z92" s="219">
        <v>117.74</v>
      </c>
      <c r="AA92" s="219">
        <v>38.17</v>
      </c>
      <c r="AB92" s="219">
        <v>0</v>
      </c>
      <c r="AC92" s="219">
        <v>0.01</v>
      </c>
      <c r="AD92" s="219">
        <v>0</v>
      </c>
      <c r="AE92" s="219">
        <v>0</v>
      </c>
      <c r="AF92" s="219">
        <v>0</v>
      </c>
      <c r="AG92" s="219">
        <v>41.59</v>
      </c>
      <c r="AH92" s="219">
        <v>0</v>
      </c>
      <c r="AI92" s="219">
        <v>0</v>
      </c>
      <c r="AJ92" s="219">
        <v>0</v>
      </c>
      <c r="AK92" s="219">
        <v>99.62</v>
      </c>
      <c r="AL92" s="219">
        <v>0</v>
      </c>
      <c r="AM92" s="219">
        <v>0</v>
      </c>
      <c r="AN92" s="219">
        <v>0</v>
      </c>
      <c r="AO92" s="219">
        <v>106.5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247.46</v>
      </c>
      <c r="L93" s="219">
        <v>10.16</v>
      </c>
      <c r="M93" s="219">
        <v>62.69</v>
      </c>
      <c r="N93" s="219">
        <v>51.36</v>
      </c>
      <c r="O93" s="219">
        <v>72.14</v>
      </c>
      <c r="P93" s="219">
        <v>29.07</v>
      </c>
      <c r="Q93" s="219">
        <v>9.43</v>
      </c>
      <c r="R93" s="219">
        <v>18.559999999999999</v>
      </c>
      <c r="S93" s="219">
        <v>11.47</v>
      </c>
      <c r="T93" s="219">
        <v>0.77</v>
      </c>
      <c r="U93" s="219">
        <v>49.86</v>
      </c>
      <c r="V93" s="219">
        <v>8.24</v>
      </c>
      <c r="W93" s="219">
        <v>19.010000000000002</v>
      </c>
      <c r="X93" s="219">
        <v>62.41</v>
      </c>
      <c r="Y93" s="219">
        <v>0</v>
      </c>
      <c r="Z93" s="219">
        <v>117.74</v>
      </c>
      <c r="AA93" s="219">
        <v>38.17</v>
      </c>
      <c r="AB93" s="219">
        <v>0</v>
      </c>
      <c r="AC93" s="219">
        <v>0.01</v>
      </c>
      <c r="AD93" s="219">
        <v>11.21</v>
      </c>
      <c r="AE93" s="219">
        <v>0</v>
      </c>
      <c r="AF93" s="219">
        <v>0</v>
      </c>
      <c r="AG93" s="219">
        <v>41.59</v>
      </c>
      <c r="AH93" s="219">
        <v>0</v>
      </c>
      <c r="AI93" s="219">
        <v>0</v>
      </c>
      <c r="AJ93" s="219">
        <v>0</v>
      </c>
      <c r="AK93" s="219">
        <v>99.62</v>
      </c>
      <c r="AL93" s="219">
        <v>0</v>
      </c>
      <c r="AM93" s="219">
        <v>0</v>
      </c>
      <c r="AN93" s="219">
        <v>0</v>
      </c>
      <c r="AO93" s="219">
        <v>106.5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247.46</v>
      </c>
      <c r="L94" s="219">
        <v>10.17</v>
      </c>
      <c r="M94" s="219">
        <v>62.69</v>
      </c>
      <c r="N94" s="219">
        <v>51.36</v>
      </c>
      <c r="O94" s="219">
        <v>72.14</v>
      </c>
      <c r="P94" s="219">
        <v>29.07</v>
      </c>
      <c r="Q94" s="219">
        <v>9.43</v>
      </c>
      <c r="R94" s="219">
        <v>18.559999999999999</v>
      </c>
      <c r="S94" s="219">
        <v>11.47</v>
      </c>
      <c r="T94" s="219">
        <v>0.77</v>
      </c>
      <c r="U94" s="219">
        <v>49.86</v>
      </c>
      <c r="V94" s="219">
        <v>8.24</v>
      </c>
      <c r="W94" s="219">
        <v>19.010000000000002</v>
      </c>
      <c r="X94" s="219">
        <v>62.41</v>
      </c>
      <c r="Y94" s="219">
        <v>0</v>
      </c>
      <c r="Z94" s="219">
        <v>117.74</v>
      </c>
      <c r="AA94" s="219">
        <v>38.17</v>
      </c>
      <c r="AB94" s="219">
        <v>0</v>
      </c>
      <c r="AC94" s="219">
        <v>0.01</v>
      </c>
      <c r="AD94" s="219">
        <v>11.21</v>
      </c>
      <c r="AE94" s="219">
        <v>0</v>
      </c>
      <c r="AF94" s="219">
        <v>0</v>
      </c>
      <c r="AG94" s="219">
        <v>42.44</v>
      </c>
      <c r="AH94" s="219">
        <v>0</v>
      </c>
      <c r="AI94" s="219">
        <v>0</v>
      </c>
      <c r="AJ94" s="219">
        <v>0</v>
      </c>
      <c r="AK94" s="219">
        <v>99.62</v>
      </c>
      <c r="AL94" s="219">
        <v>0</v>
      </c>
      <c r="AM94" s="219">
        <v>0</v>
      </c>
      <c r="AN94" s="219">
        <v>0</v>
      </c>
      <c r="AO94" s="219">
        <v>106.5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211.93</v>
      </c>
      <c r="L95" s="219">
        <v>10.17</v>
      </c>
      <c r="M95" s="219">
        <v>62.69</v>
      </c>
      <c r="N95" s="219">
        <v>51.36</v>
      </c>
      <c r="O95" s="219">
        <v>72.14</v>
      </c>
      <c r="P95" s="219">
        <v>29.07</v>
      </c>
      <c r="Q95" s="219">
        <v>9.43</v>
      </c>
      <c r="R95" s="219">
        <v>18.559999999999999</v>
      </c>
      <c r="S95" s="219">
        <v>11.47</v>
      </c>
      <c r="T95" s="219">
        <v>0.77</v>
      </c>
      <c r="U95" s="219">
        <v>49.86</v>
      </c>
      <c r="V95" s="219">
        <v>8.24</v>
      </c>
      <c r="W95" s="219">
        <v>19.010000000000002</v>
      </c>
      <c r="X95" s="219">
        <v>62.41</v>
      </c>
      <c r="Y95" s="219">
        <v>0</v>
      </c>
      <c r="Z95" s="219">
        <v>117.74</v>
      </c>
      <c r="AA95" s="219">
        <v>38.17</v>
      </c>
      <c r="AB95" s="219">
        <v>0</v>
      </c>
      <c r="AC95" s="219">
        <v>0.01</v>
      </c>
      <c r="AD95" s="219">
        <v>11.21</v>
      </c>
      <c r="AE95" s="219">
        <v>0</v>
      </c>
      <c r="AF95" s="219">
        <v>0</v>
      </c>
      <c r="AG95" s="219">
        <v>42.44</v>
      </c>
      <c r="AH95" s="219">
        <v>0</v>
      </c>
      <c r="AI95" s="219">
        <v>0</v>
      </c>
      <c r="AJ95" s="219">
        <v>0</v>
      </c>
      <c r="AK95" s="219">
        <v>97.96</v>
      </c>
      <c r="AL95" s="219">
        <v>0</v>
      </c>
      <c r="AM95" s="219">
        <v>0</v>
      </c>
      <c r="AN95" s="219">
        <v>0</v>
      </c>
      <c r="AO95" s="219">
        <v>106.5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173.4</v>
      </c>
      <c r="L96" s="219">
        <v>10.17</v>
      </c>
      <c r="M96" s="219">
        <v>62.69</v>
      </c>
      <c r="N96" s="219">
        <v>51.36</v>
      </c>
      <c r="O96" s="219">
        <v>72.14</v>
      </c>
      <c r="P96" s="219">
        <v>29.07</v>
      </c>
      <c r="Q96" s="219">
        <v>9.43</v>
      </c>
      <c r="R96" s="219">
        <v>18.559999999999999</v>
      </c>
      <c r="S96" s="219">
        <v>11.47</v>
      </c>
      <c r="T96" s="219">
        <v>0.77</v>
      </c>
      <c r="U96" s="219">
        <v>49.86</v>
      </c>
      <c r="V96" s="219">
        <v>8.24</v>
      </c>
      <c r="W96" s="219">
        <v>19.010000000000002</v>
      </c>
      <c r="X96" s="219">
        <v>62.41</v>
      </c>
      <c r="Y96" s="219">
        <v>0</v>
      </c>
      <c r="Z96" s="219">
        <v>117.74</v>
      </c>
      <c r="AA96" s="219">
        <v>38.17</v>
      </c>
      <c r="AB96" s="219">
        <v>0</v>
      </c>
      <c r="AC96" s="219">
        <v>0.01</v>
      </c>
      <c r="AD96" s="219">
        <v>11.21</v>
      </c>
      <c r="AE96" s="219">
        <v>0</v>
      </c>
      <c r="AF96" s="219">
        <v>0</v>
      </c>
      <c r="AG96" s="219">
        <v>42.44</v>
      </c>
      <c r="AH96" s="219">
        <v>0</v>
      </c>
      <c r="AI96" s="219">
        <v>0</v>
      </c>
      <c r="AJ96" s="219">
        <v>0</v>
      </c>
      <c r="AK96" s="219">
        <v>97.96</v>
      </c>
      <c r="AL96" s="219">
        <v>0</v>
      </c>
      <c r="AM96" s="219">
        <v>0</v>
      </c>
      <c r="AN96" s="219">
        <v>0</v>
      </c>
      <c r="AO96" s="219">
        <v>106.5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202.29</v>
      </c>
      <c r="L97" s="219">
        <v>10.6</v>
      </c>
      <c r="M97" s="219">
        <v>62.69</v>
      </c>
      <c r="N97" s="219">
        <v>51.36</v>
      </c>
      <c r="O97" s="219">
        <v>72.14</v>
      </c>
      <c r="P97" s="219">
        <v>29.07</v>
      </c>
      <c r="Q97" s="219">
        <v>9.43</v>
      </c>
      <c r="R97" s="219">
        <v>18.559999999999999</v>
      </c>
      <c r="S97" s="219">
        <v>11.56</v>
      </c>
      <c r="T97" s="219">
        <v>0.77</v>
      </c>
      <c r="U97" s="219">
        <v>49.86</v>
      </c>
      <c r="V97" s="219">
        <v>8.24</v>
      </c>
      <c r="W97" s="219">
        <v>19.010000000000002</v>
      </c>
      <c r="X97" s="219">
        <v>62.41</v>
      </c>
      <c r="Y97" s="219">
        <v>0</v>
      </c>
      <c r="Z97" s="219">
        <v>117.74</v>
      </c>
      <c r="AA97" s="219">
        <v>38.17</v>
      </c>
      <c r="AB97" s="219">
        <v>0</v>
      </c>
      <c r="AC97" s="219">
        <v>14.12</v>
      </c>
      <c r="AD97" s="219">
        <v>0</v>
      </c>
      <c r="AE97" s="219">
        <v>0</v>
      </c>
      <c r="AF97" s="219">
        <v>0</v>
      </c>
      <c r="AG97" s="219">
        <v>42.44</v>
      </c>
      <c r="AH97" s="219">
        <v>0</v>
      </c>
      <c r="AI97" s="219">
        <v>0</v>
      </c>
      <c r="AJ97" s="219">
        <v>0</v>
      </c>
      <c r="AK97" s="219">
        <v>97.96</v>
      </c>
      <c r="AL97" s="219">
        <v>0</v>
      </c>
      <c r="AM97" s="219">
        <v>0</v>
      </c>
      <c r="AN97" s="219">
        <v>0</v>
      </c>
      <c r="AO97" s="219">
        <v>34.9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221.56</v>
      </c>
      <c r="L98" s="219">
        <v>10.6</v>
      </c>
      <c r="M98" s="219">
        <v>62.69</v>
      </c>
      <c r="N98" s="219">
        <v>51.36</v>
      </c>
      <c r="O98" s="219">
        <v>72.14</v>
      </c>
      <c r="P98" s="219">
        <v>29.07</v>
      </c>
      <c r="Q98" s="219">
        <v>9.43</v>
      </c>
      <c r="R98" s="219">
        <v>18.559999999999999</v>
      </c>
      <c r="S98" s="219">
        <v>11.47</v>
      </c>
      <c r="T98" s="219">
        <v>0.77</v>
      </c>
      <c r="U98" s="219">
        <v>49.86</v>
      </c>
      <c r="V98" s="219">
        <v>8.24</v>
      </c>
      <c r="W98" s="219">
        <v>19.010000000000002</v>
      </c>
      <c r="X98" s="219">
        <v>62.41</v>
      </c>
      <c r="Y98" s="219">
        <v>0</v>
      </c>
      <c r="Z98" s="219">
        <v>117.74</v>
      </c>
      <c r="AA98" s="219">
        <v>38.17</v>
      </c>
      <c r="AB98" s="219">
        <v>0</v>
      </c>
      <c r="AC98" s="219">
        <v>14.12</v>
      </c>
      <c r="AD98" s="219">
        <v>0</v>
      </c>
      <c r="AE98" s="219">
        <v>0</v>
      </c>
      <c r="AF98" s="219">
        <v>0</v>
      </c>
      <c r="AG98" s="219">
        <v>42.44</v>
      </c>
      <c r="AH98" s="219">
        <v>0</v>
      </c>
      <c r="AI98" s="219">
        <v>0</v>
      </c>
      <c r="AJ98" s="219">
        <v>0</v>
      </c>
      <c r="AK98" s="219">
        <v>97.96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4.344369999999997</v>
      </c>
      <c r="L99">
        <f t="shared" si="0"/>
        <v>0.18179250000000011</v>
      </c>
      <c r="M99">
        <f t="shared" si="0"/>
        <v>1.5045599999999977</v>
      </c>
      <c r="N99">
        <f t="shared" si="0"/>
        <v>1.2326399999999995</v>
      </c>
      <c r="O99">
        <f t="shared" si="0"/>
        <v>1.7313600000000027</v>
      </c>
      <c r="P99">
        <f t="shared" si="0"/>
        <v>0.69768000000000074</v>
      </c>
      <c r="Q99">
        <f t="shared" si="0"/>
        <v>0.16857499999999978</v>
      </c>
      <c r="R99">
        <f t="shared" si="0"/>
        <v>0.32801249999999971</v>
      </c>
      <c r="S99">
        <f t="shared" si="0"/>
        <v>0.20344000000000015</v>
      </c>
      <c r="T99">
        <f t="shared" si="0"/>
        <v>9.7774999999999997E-3</v>
      </c>
      <c r="U99">
        <f t="shared" si="0"/>
        <v>1.1966399999999997</v>
      </c>
      <c r="V99">
        <f t="shared" si="0"/>
        <v>0.14931499999999995</v>
      </c>
      <c r="W99">
        <f t="shared" si="0"/>
        <v>0.33708750000000021</v>
      </c>
      <c r="X99">
        <f t="shared" si="0"/>
        <v>1.1180174999999988</v>
      </c>
      <c r="Y99">
        <f t="shared" si="0"/>
        <v>0</v>
      </c>
      <c r="Z99">
        <f t="shared" si="0"/>
        <v>2.1514824999999997</v>
      </c>
      <c r="AA99">
        <f t="shared" si="0"/>
        <v>0.6479850000000007</v>
      </c>
      <c r="AB99">
        <f t="shared" si="0"/>
        <v>0</v>
      </c>
      <c r="AC99">
        <f t="shared" si="0"/>
        <v>0.30445499999999975</v>
      </c>
      <c r="AD99">
        <f t="shared" si="0"/>
        <v>1.1210000000000001E-2</v>
      </c>
      <c r="AE99">
        <f t="shared" si="0"/>
        <v>0</v>
      </c>
      <c r="AF99">
        <f t="shared" si="0"/>
        <v>0</v>
      </c>
      <c r="AG99">
        <f t="shared" si="0"/>
        <v>0.3902049999999998</v>
      </c>
      <c r="AH99">
        <f t="shared" si="0"/>
        <v>6.1549999999999973E-2</v>
      </c>
      <c r="AI99">
        <f t="shared" si="0"/>
        <v>0</v>
      </c>
      <c r="AJ99">
        <f t="shared" si="0"/>
        <v>0</v>
      </c>
      <c r="AK99">
        <f t="shared" si="0"/>
        <v>2.3892199999999995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2.5114749999999999</v>
      </c>
      <c r="AP99">
        <f t="shared" si="0"/>
        <v>0</v>
      </c>
      <c r="AQ99">
        <f t="shared" ref="AQ99:AT99" si="1">SUM(AQ3:AQ98)/4000</f>
        <v>0.53554999999999997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71.180000000000007</v>
      </c>
      <c r="L3" s="219">
        <v>44.85</v>
      </c>
      <c r="M3" s="219">
        <v>0</v>
      </c>
      <c r="N3" s="219">
        <v>28.9</v>
      </c>
      <c r="O3" s="219">
        <v>48.53</v>
      </c>
      <c r="P3" s="219">
        <v>66.5</v>
      </c>
      <c r="Q3" s="219">
        <v>5.34</v>
      </c>
      <c r="R3" s="219">
        <v>10.37</v>
      </c>
      <c r="S3" s="219">
        <v>6.45</v>
      </c>
      <c r="T3" s="219">
        <v>0</v>
      </c>
      <c r="U3" s="219">
        <v>234.74</v>
      </c>
      <c r="V3" s="219">
        <v>4.76</v>
      </c>
      <c r="W3" s="219">
        <v>11.19</v>
      </c>
      <c r="X3" s="219">
        <v>36.090000000000003</v>
      </c>
      <c r="Y3" s="219">
        <v>0</v>
      </c>
      <c r="Z3" s="219">
        <v>68.09</v>
      </c>
      <c r="AA3" s="219">
        <v>22.07</v>
      </c>
      <c r="AB3" s="219">
        <v>0</v>
      </c>
      <c r="AC3" s="219">
        <v>5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57.6</v>
      </c>
      <c r="AL3" s="219">
        <v>0</v>
      </c>
      <c r="AM3" s="219">
        <v>0</v>
      </c>
      <c r="AN3" s="219">
        <v>0</v>
      </c>
      <c r="AO3" s="219">
        <v>45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79.48</v>
      </c>
      <c r="L4" s="219">
        <v>44.85</v>
      </c>
      <c r="M4" s="219">
        <v>0</v>
      </c>
      <c r="N4" s="219">
        <v>28.9</v>
      </c>
      <c r="O4" s="219">
        <v>48.53</v>
      </c>
      <c r="P4" s="219">
        <v>66.5</v>
      </c>
      <c r="Q4" s="219">
        <v>5.34</v>
      </c>
      <c r="R4" s="219">
        <v>10.37</v>
      </c>
      <c r="S4" s="219">
        <v>6.45</v>
      </c>
      <c r="T4" s="219">
        <v>0</v>
      </c>
      <c r="U4" s="219">
        <v>234.74</v>
      </c>
      <c r="V4" s="219">
        <v>4.76</v>
      </c>
      <c r="W4" s="219">
        <v>11.19</v>
      </c>
      <c r="X4" s="219">
        <v>36.090000000000003</v>
      </c>
      <c r="Y4" s="219">
        <v>0</v>
      </c>
      <c r="Z4" s="219">
        <v>68.09</v>
      </c>
      <c r="AA4" s="219">
        <v>22.07</v>
      </c>
      <c r="AB4" s="219">
        <v>0</v>
      </c>
      <c r="AC4" s="219">
        <v>5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57.6</v>
      </c>
      <c r="AL4" s="219">
        <v>0</v>
      </c>
      <c r="AM4" s="219">
        <v>0</v>
      </c>
      <c r="AN4" s="219">
        <v>0</v>
      </c>
      <c r="AO4" s="219">
        <v>45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79.48</v>
      </c>
      <c r="L5" s="219">
        <v>44.89</v>
      </c>
      <c r="M5" s="219">
        <v>0</v>
      </c>
      <c r="N5" s="219">
        <v>28.9</v>
      </c>
      <c r="O5" s="219">
        <v>48.53</v>
      </c>
      <c r="P5" s="219">
        <v>66.5</v>
      </c>
      <c r="Q5" s="219">
        <v>5.34</v>
      </c>
      <c r="R5" s="219">
        <v>10.37</v>
      </c>
      <c r="S5" s="219">
        <v>6.45</v>
      </c>
      <c r="T5" s="219">
        <v>0</v>
      </c>
      <c r="U5" s="219">
        <v>234.74</v>
      </c>
      <c r="V5" s="219">
        <v>4.76</v>
      </c>
      <c r="W5" s="219">
        <v>11.19</v>
      </c>
      <c r="X5" s="219">
        <v>36.090000000000003</v>
      </c>
      <c r="Y5" s="219">
        <v>0</v>
      </c>
      <c r="Z5" s="219">
        <v>68.09</v>
      </c>
      <c r="AA5" s="219">
        <v>22.07</v>
      </c>
      <c r="AB5" s="219">
        <v>0</v>
      </c>
      <c r="AC5" s="219">
        <v>5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57.6</v>
      </c>
      <c r="AL5" s="219">
        <v>0</v>
      </c>
      <c r="AM5" s="219">
        <v>0</v>
      </c>
      <c r="AN5" s="219">
        <v>0</v>
      </c>
      <c r="AO5" s="219">
        <v>45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79.48</v>
      </c>
      <c r="L6" s="219">
        <v>44.89</v>
      </c>
      <c r="M6" s="219">
        <v>0</v>
      </c>
      <c r="N6" s="219">
        <v>28.9</v>
      </c>
      <c r="O6" s="219">
        <v>48.53</v>
      </c>
      <c r="P6" s="219">
        <v>66.5</v>
      </c>
      <c r="Q6" s="219">
        <v>5.34</v>
      </c>
      <c r="R6" s="219">
        <v>10.37</v>
      </c>
      <c r="S6" s="219">
        <v>6.45</v>
      </c>
      <c r="T6" s="219">
        <v>0</v>
      </c>
      <c r="U6" s="219">
        <v>234.74</v>
      </c>
      <c r="V6" s="219">
        <v>4.76</v>
      </c>
      <c r="W6" s="219">
        <v>11.19</v>
      </c>
      <c r="X6" s="219">
        <v>36.090000000000003</v>
      </c>
      <c r="Y6" s="219">
        <v>0</v>
      </c>
      <c r="Z6" s="219">
        <v>68.09</v>
      </c>
      <c r="AA6" s="219">
        <v>22.07</v>
      </c>
      <c r="AB6" s="219">
        <v>0</v>
      </c>
      <c r="AC6" s="219">
        <v>5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57.6</v>
      </c>
      <c r="AL6" s="219">
        <v>0</v>
      </c>
      <c r="AM6" s="219">
        <v>0</v>
      </c>
      <c r="AN6" s="219">
        <v>0</v>
      </c>
      <c r="AO6" s="219">
        <v>45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79.48</v>
      </c>
      <c r="L7" s="219">
        <v>45.44</v>
      </c>
      <c r="M7" s="219">
        <v>0</v>
      </c>
      <c r="N7" s="219">
        <v>28.9</v>
      </c>
      <c r="O7" s="219">
        <v>48.53</v>
      </c>
      <c r="P7" s="219">
        <v>66.5</v>
      </c>
      <c r="Q7" s="219">
        <v>5.34</v>
      </c>
      <c r="R7" s="219">
        <v>10.37</v>
      </c>
      <c r="S7" s="219">
        <v>6.45</v>
      </c>
      <c r="T7" s="219">
        <v>0</v>
      </c>
      <c r="U7" s="219">
        <v>234.74</v>
      </c>
      <c r="V7" s="219">
        <v>4.76</v>
      </c>
      <c r="W7" s="219">
        <v>11.19</v>
      </c>
      <c r="X7" s="219">
        <v>36.090000000000003</v>
      </c>
      <c r="Y7" s="219">
        <v>0</v>
      </c>
      <c r="Z7" s="219">
        <v>68.09</v>
      </c>
      <c r="AA7" s="219">
        <v>22.07</v>
      </c>
      <c r="AB7" s="219">
        <v>0</v>
      </c>
      <c r="AC7" s="219">
        <v>5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57.6</v>
      </c>
      <c r="AL7" s="219">
        <v>0</v>
      </c>
      <c r="AM7" s="219">
        <v>0</v>
      </c>
      <c r="AN7" s="219">
        <v>0</v>
      </c>
      <c r="AO7" s="219">
        <v>45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79.48</v>
      </c>
      <c r="L8" s="219">
        <v>48</v>
      </c>
      <c r="M8" s="219">
        <v>0</v>
      </c>
      <c r="N8" s="219">
        <v>28.9</v>
      </c>
      <c r="O8" s="219">
        <v>48.53</v>
      </c>
      <c r="P8" s="219">
        <v>66.5</v>
      </c>
      <c r="Q8" s="219">
        <v>5.34</v>
      </c>
      <c r="R8" s="219">
        <v>10.37</v>
      </c>
      <c r="S8" s="219">
        <v>6.45</v>
      </c>
      <c r="T8" s="219">
        <v>0</v>
      </c>
      <c r="U8" s="219">
        <v>234.74</v>
      </c>
      <c r="V8" s="219">
        <v>4.76</v>
      </c>
      <c r="W8" s="219">
        <v>11.19</v>
      </c>
      <c r="X8" s="219">
        <v>36.090000000000003</v>
      </c>
      <c r="Y8" s="219">
        <v>0</v>
      </c>
      <c r="Z8" s="219">
        <v>68.09</v>
      </c>
      <c r="AA8" s="219">
        <v>22.07</v>
      </c>
      <c r="AB8" s="219">
        <v>0</v>
      </c>
      <c r="AC8" s="219">
        <v>5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57.6</v>
      </c>
      <c r="AL8" s="219">
        <v>0</v>
      </c>
      <c r="AM8" s="219">
        <v>0</v>
      </c>
      <c r="AN8" s="219">
        <v>0</v>
      </c>
      <c r="AO8" s="219">
        <v>45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41.07</v>
      </c>
      <c r="L9" s="219">
        <v>16.38</v>
      </c>
      <c r="M9" s="219">
        <v>0</v>
      </c>
      <c r="N9" s="219">
        <v>28.9</v>
      </c>
      <c r="O9" s="219">
        <v>48.53</v>
      </c>
      <c r="P9" s="219">
        <v>66.5</v>
      </c>
      <c r="Q9" s="219">
        <v>2.74</v>
      </c>
      <c r="R9" s="219">
        <v>4.8600000000000003</v>
      </c>
      <c r="S9" s="219">
        <v>2.97</v>
      </c>
      <c r="T9" s="219">
        <v>0</v>
      </c>
      <c r="U9" s="219">
        <v>234.74</v>
      </c>
      <c r="V9" s="219">
        <v>4.76</v>
      </c>
      <c r="W9" s="219">
        <v>11.19</v>
      </c>
      <c r="X9" s="219">
        <v>36.090000000000003</v>
      </c>
      <c r="Y9" s="219">
        <v>0</v>
      </c>
      <c r="Z9" s="219">
        <v>68.09</v>
      </c>
      <c r="AA9" s="219">
        <v>22.07</v>
      </c>
      <c r="AB9" s="219">
        <v>0</v>
      </c>
      <c r="AC9" s="219">
        <v>7.96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57.6</v>
      </c>
      <c r="AL9" s="219">
        <v>0</v>
      </c>
      <c r="AM9" s="219">
        <v>0</v>
      </c>
      <c r="AN9" s="219">
        <v>0</v>
      </c>
      <c r="AO9" s="219">
        <v>45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38.53</v>
      </c>
      <c r="L10" s="219">
        <v>16.38</v>
      </c>
      <c r="M10" s="219">
        <v>0</v>
      </c>
      <c r="N10" s="219">
        <v>28.9</v>
      </c>
      <c r="O10" s="219">
        <v>48.53</v>
      </c>
      <c r="P10" s="219">
        <v>66.5</v>
      </c>
      <c r="Q10" s="219">
        <v>1.93</v>
      </c>
      <c r="R10" s="219">
        <v>4.82</v>
      </c>
      <c r="S10" s="219">
        <v>2.89</v>
      </c>
      <c r="T10" s="219">
        <v>0</v>
      </c>
      <c r="U10" s="219">
        <v>234.74</v>
      </c>
      <c r="V10" s="219">
        <v>4.76</v>
      </c>
      <c r="W10" s="219">
        <v>11.19</v>
      </c>
      <c r="X10" s="219">
        <v>36.090000000000003</v>
      </c>
      <c r="Y10" s="219">
        <v>0</v>
      </c>
      <c r="Z10" s="219">
        <v>68.09</v>
      </c>
      <c r="AA10" s="219">
        <v>22.07</v>
      </c>
      <c r="AB10" s="219">
        <v>0</v>
      </c>
      <c r="AC10" s="219">
        <v>7.96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57.6</v>
      </c>
      <c r="AL10" s="219">
        <v>0</v>
      </c>
      <c r="AM10" s="219">
        <v>0</v>
      </c>
      <c r="AN10" s="219">
        <v>0</v>
      </c>
      <c r="AO10" s="219">
        <v>45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37.119999999999997</v>
      </c>
      <c r="L11" s="219">
        <v>16.38</v>
      </c>
      <c r="M11" s="219">
        <v>0</v>
      </c>
      <c r="N11" s="219">
        <v>28.9</v>
      </c>
      <c r="O11" s="219">
        <v>48.53</v>
      </c>
      <c r="P11" s="219">
        <v>66.5</v>
      </c>
      <c r="Q11" s="219">
        <v>1.93</v>
      </c>
      <c r="R11" s="219">
        <v>9.6300000000000008</v>
      </c>
      <c r="S11" s="219">
        <v>2.89</v>
      </c>
      <c r="T11" s="219">
        <v>0</v>
      </c>
      <c r="U11" s="219">
        <v>234.74</v>
      </c>
      <c r="V11" s="219">
        <v>4.76</v>
      </c>
      <c r="W11" s="219">
        <v>11.19</v>
      </c>
      <c r="X11" s="219">
        <v>36.090000000000003</v>
      </c>
      <c r="Y11" s="219">
        <v>0</v>
      </c>
      <c r="Z11" s="219">
        <v>68.09</v>
      </c>
      <c r="AA11" s="219">
        <v>9.6300000000000008</v>
      </c>
      <c r="AB11" s="219">
        <v>0</v>
      </c>
      <c r="AC11" s="219">
        <v>7.96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57.6</v>
      </c>
      <c r="AL11" s="219">
        <v>0</v>
      </c>
      <c r="AM11" s="219">
        <v>0</v>
      </c>
      <c r="AN11" s="219">
        <v>0</v>
      </c>
      <c r="AO11" s="219">
        <v>45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37.119999999999997</v>
      </c>
      <c r="L12" s="219">
        <v>16.38</v>
      </c>
      <c r="M12" s="219">
        <v>0</v>
      </c>
      <c r="N12" s="219">
        <v>28.9</v>
      </c>
      <c r="O12" s="219">
        <v>48.53</v>
      </c>
      <c r="P12" s="219">
        <v>66.5</v>
      </c>
      <c r="Q12" s="219">
        <v>1.93</v>
      </c>
      <c r="R12" s="219">
        <v>4.82</v>
      </c>
      <c r="S12" s="219">
        <v>2.89</v>
      </c>
      <c r="T12" s="219">
        <v>0</v>
      </c>
      <c r="U12" s="219">
        <v>234.74</v>
      </c>
      <c r="V12" s="219">
        <v>4.76</v>
      </c>
      <c r="W12" s="219">
        <v>11.19</v>
      </c>
      <c r="X12" s="219">
        <v>36.090000000000003</v>
      </c>
      <c r="Y12" s="219">
        <v>0</v>
      </c>
      <c r="Z12" s="219">
        <v>68.09</v>
      </c>
      <c r="AA12" s="219">
        <v>9.6300000000000008</v>
      </c>
      <c r="AB12" s="219">
        <v>0</v>
      </c>
      <c r="AC12" s="219">
        <v>7.96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57.6</v>
      </c>
      <c r="AL12" s="219">
        <v>0</v>
      </c>
      <c r="AM12" s="219">
        <v>0</v>
      </c>
      <c r="AN12" s="219">
        <v>0</v>
      </c>
      <c r="AO12" s="219">
        <v>45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37.4</v>
      </c>
      <c r="L13" s="219">
        <v>19.27</v>
      </c>
      <c r="M13" s="219">
        <v>0</v>
      </c>
      <c r="N13" s="219">
        <v>28.9</v>
      </c>
      <c r="O13" s="219">
        <v>48.53</v>
      </c>
      <c r="P13" s="219">
        <v>66.5</v>
      </c>
      <c r="Q13" s="219">
        <v>5.34</v>
      </c>
      <c r="R13" s="219">
        <v>10.37</v>
      </c>
      <c r="S13" s="219">
        <v>6.45</v>
      </c>
      <c r="T13" s="219">
        <v>0</v>
      </c>
      <c r="U13" s="219">
        <v>234.74</v>
      </c>
      <c r="V13" s="219">
        <v>4.76</v>
      </c>
      <c r="W13" s="219">
        <v>11.19</v>
      </c>
      <c r="X13" s="219">
        <v>36.090000000000003</v>
      </c>
      <c r="Y13" s="219">
        <v>0</v>
      </c>
      <c r="Z13" s="219">
        <v>66.23</v>
      </c>
      <c r="AA13" s="219">
        <v>9.6300000000000008</v>
      </c>
      <c r="AB13" s="219">
        <v>0</v>
      </c>
      <c r="AC13" s="219">
        <v>7.96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57.6</v>
      </c>
      <c r="AL13" s="219">
        <v>0</v>
      </c>
      <c r="AM13" s="219">
        <v>0</v>
      </c>
      <c r="AN13" s="219">
        <v>0</v>
      </c>
      <c r="AO13" s="219">
        <v>45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37.119999999999997</v>
      </c>
      <c r="L14" s="219">
        <v>19.27</v>
      </c>
      <c r="M14" s="219">
        <v>0</v>
      </c>
      <c r="N14" s="219">
        <v>28.9</v>
      </c>
      <c r="O14" s="219">
        <v>48.53</v>
      </c>
      <c r="P14" s="219">
        <v>66.5</v>
      </c>
      <c r="Q14" s="219">
        <v>5.34</v>
      </c>
      <c r="R14" s="219">
        <v>10.37</v>
      </c>
      <c r="S14" s="219">
        <v>6.45</v>
      </c>
      <c r="T14" s="219">
        <v>0</v>
      </c>
      <c r="U14" s="219">
        <v>234.74</v>
      </c>
      <c r="V14" s="219">
        <v>4.76</v>
      </c>
      <c r="W14" s="219">
        <v>11.19</v>
      </c>
      <c r="X14" s="219">
        <v>36.090000000000003</v>
      </c>
      <c r="Y14" s="219">
        <v>0</v>
      </c>
      <c r="Z14" s="219">
        <v>40.83</v>
      </c>
      <c r="AA14" s="219">
        <v>9.6300000000000008</v>
      </c>
      <c r="AB14" s="219">
        <v>0</v>
      </c>
      <c r="AC14" s="219">
        <v>7.96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57.6</v>
      </c>
      <c r="AL14" s="219">
        <v>0</v>
      </c>
      <c r="AM14" s="219">
        <v>0</v>
      </c>
      <c r="AN14" s="219">
        <v>0</v>
      </c>
      <c r="AO14" s="219">
        <v>45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37.659999999999997</v>
      </c>
      <c r="L15" s="219">
        <v>15.54</v>
      </c>
      <c r="M15" s="219">
        <v>0</v>
      </c>
      <c r="N15" s="219">
        <v>28.9</v>
      </c>
      <c r="O15" s="219">
        <v>48.53</v>
      </c>
      <c r="P15" s="219">
        <v>66.5</v>
      </c>
      <c r="Q15" s="219">
        <v>2.67</v>
      </c>
      <c r="R15" s="219">
        <v>8.83</v>
      </c>
      <c r="S15" s="219">
        <v>3.37</v>
      </c>
      <c r="T15" s="219">
        <v>0</v>
      </c>
      <c r="U15" s="219">
        <v>234.74</v>
      </c>
      <c r="V15" s="219">
        <v>4.76</v>
      </c>
      <c r="W15" s="219">
        <v>11.19</v>
      </c>
      <c r="X15" s="219">
        <v>36.090000000000003</v>
      </c>
      <c r="Y15" s="219">
        <v>0</v>
      </c>
      <c r="Z15" s="219">
        <v>68.09</v>
      </c>
      <c r="AA15" s="219">
        <v>9.6300000000000008</v>
      </c>
      <c r="AB15" s="219">
        <v>0</v>
      </c>
      <c r="AC15" s="219">
        <v>5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57.6</v>
      </c>
      <c r="AL15" s="219">
        <v>0</v>
      </c>
      <c r="AM15" s="219">
        <v>0</v>
      </c>
      <c r="AN15" s="219">
        <v>0</v>
      </c>
      <c r="AO15" s="219">
        <v>45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37.659999999999997</v>
      </c>
      <c r="L16" s="219">
        <v>15.54</v>
      </c>
      <c r="M16" s="219">
        <v>0</v>
      </c>
      <c r="N16" s="219">
        <v>28.9</v>
      </c>
      <c r="O16" s="219">
        <v>48.53</v>
      </c>
      <c r="P16" s="219">
        <v>66.5</v>
      </c>
      <c r="Q16" s="219">
        <v>2.67</v>
      </c>
      <c r="R16" s="219">
        <v>8.83</v>
      </c>
      <c r="S16" s="219">
        <v>3.37</v>
      </c>
      <c r="T16" s="219">
        <v>0</v>
      </c>
      <c r="U16" s="219">
        <v>234.74</v>
      </c>
      <c r="V16" s="219">
        <v>4.76</v>
      </c>
      <c r="W16" s="219">
        <v>11.19</v>
      </c>
      <c r="X16" s="219">
        <v>36.090000000000003</v>
      </c>
      <c r="Y16" s="219">
        <v>0</v>
      </c>
      <c r="Z16" s="219">
        <v>68.09</v>
      </c>
      <c r="AA16" s="219">
        <v>9.6300000000000008</v>
      </c>
      <c r="AB16" s="219">
        <v>0</v>
      </c>
      <c r="AC16" s="219">
        <v>5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57.6</v>
      </c>
      <c r="AL16" s="219">
        <v>0</v>
      </c>
      <c r="AM16" s="219">
        <v>0</v>
      </c>
      <c r="AN16" s="219">
        <v>0</v>
      </c>
      <c r="AO16" s="219">
        <v>45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37.659999999999997</v>
      </c>
      <c r="L17" s="219">
        <v>15.54</v>
      </c>
      <c r="M17" s="219">
        <v>0</v>
      </c>
      <c r="N17" s="219">
        <v>28.9</v>
      </c>
      <c r="O17" s="219">
        <v>48.53</v>
      </c>
      <c r="P17" s="219">
        <v>66.5</v>
      </c>
      <c r="Q17" s="219">
        <v>2.67</v>
      </c>
      <c r="R17" s="219">
        <v>4.5</v>
      </c>
      <c r="S17" s="219">
        <v>3.37</v>
      </c>
      <c r="T17" s="219">
        <v>0</v>
      </c>
      <c r="U17" s="219">
        <v>234.74</v>
      </c>
      <c r="V17" s="219">
        <v>4.76</v>
      </c>
      <c r="W17" s="219">
        <v>4.82</v>
      </c>
      <c r="X17" s="219">
        <v>24.08</v>
      </c>
      <c r="Y17" s="219">
        <v>0</v>
      </c>
      <c r="Z17" s="219">
        <v>60.75</v>
      </c>
      <c r="AA17" s="219">
        <v>9.4700000000000006</v>
      </c>
      <c r="AB17" s="219">
        <v>0</v>
      </c>
      <c r="AC17" s="219">
        <v>5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57.6</v>
      </c>
      <c r="AL17" s="219">
        <v>0</v>
      </c>
      <c r="AM17" s="219">
        <v>0</v>
      </c>
      <c r="AN17" s="219">
        <v>0</v>
      </c>
      <c r="AO17" s="219">
        <v>45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37.659999999999997</v>
      </c>
      <c r="L18" s="219">
        <v>15.54</v>
      </c>
      <c r="M18" s="219">
        <v>0</v>
      </c>
      <c r="N18" s="219">
        <v>28.9</v>
      </c>
      <c r="O18" s="219">
        <v>48.53</v>
      </c>
      <c r="P18" s="219">
        <v>66.5</v>
      </c>
      <c r="Q18" s="219">
        <v>2.67</v>
      </c>
      <c r="R18" s="219">
        <v>4.5</v>
      </c>
      <c r="S18" s="219">
        <v>3.37</v>
      </c>
      <c r="T18" s="219">
        <v>0</v>
      </c>
      <c r="U18" s="219">
        <v>234.74</v>
      </c>
      <c r="V18" s="219">
        <v>4.76</v>
      </c>
      <c r="W18" s="219">
        <v>4.82</v>
      </c>
      <c r="X18" s="219">
        <v>24.08</v>
      </c>
      <c r="Y18" s="219">
        <v>0</v>
      </c>
      <c r="Z18" s="219">
        <v>40.83</v>
      </c>
      <c r="AA18" s="219">
        <v>9.4700000000000006</v>
      </c>
      <c r="AB18" s="219">
        <v>0</v>
      </c>
      <c r="AC18" s="219">
        <v>5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57.6</v>
      </c>
      <c r="AL18" s="219">
        <v>0</v>
      </c>
      <c r="AM18" s="219">
        <v>0</v>
      </c>
      <c r="AN18" s="219">
        <v>0</v>
      </c>
      <c r="AO18" s="219">
        <v>45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37.85</v>
      </c>
      <c r="L19" s="219">
        <v>15.54</v>
      </c>
      <c r="M19" s="219">
        <v>0</v>
      </c>
      <c r="N19" s="219">
        <v>28.9</v>
      </c>
      <c r="O19" s="219">
        <v>48.53</v>
      </c>
      <c r="P19" s="219">
        <v>66.5</v>
      </c>
      <c r="Q19" s="219">
        <v>2.67</v>
      </c>
      <c r="R19" s="219">
        <v>4.5</v>
      </c>
      <c r="S19" s="219">
        <v>3.37</v>
      </c>
      <c r="T19" s="219">
        <v>0</v>
      </c>
      <c r="U19" s="219">
        <v>234.74</v>
      </c>
      <c r="V19" s="219">
        <v>4.76</v>
      </c>
      <c r="W19" s="219">
        <v>4.82</v>
      </c>
      <c r="X19" s="219">
        <v>24.08</v>
      </c>
      <c r="Y19" s="219">
        <v>0</v>
      </c>
      <c r="Z19" s="219">
        <v>33.72</v>
      </c>
      <c r="AA19" s="219">
        <v>9.6300000000000008</v>
      </c>
      <c r="AB19" s="219">
        <v>0</v>
      </c>
      <c r="AC19" s="219">
        <v>5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57.6</v>
      </c>
      <c r="AL19" s="219">
        <v>0</v>
      </c>
      <c r="AM19" s="219">
        <v>0</v>
      </c>
      <c r="AN19" s="219">
        <v>0</v>
      </c>
      <c r="AO19" s="219">
        <v>45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37.659999999999997</v>
      </c>
      <c r="L20" s="219">
        <v>15.54</v>
      </c>
      <c r="M20" s="219">
        <v>0</v>
      </c>
      <c r="N20" s="219">
        <v>28.9</v>
      </c>
      <c r="O20" s="219">
        <v>48.53</v>
      </c>
      <c r="P20" s="219">
        <v>66.5</v>
      </c>
      <c r="Q20" s="219">
        <v>2.67</v>
      </c>
      <c r="R20" s="219">
        <v>4.5</v>
      </c>
      <c r="S20" s="219">
        <v>3.37</v>
      </c>
      <c r="T20" s="219">
        <v>0</v>
      </c>
      <c r="U20" s="219">
        <v>234.74</v>
      </c>
      <c r="V20" s="219">
        <v>4.76</v>
      </c>
      <c r="W20" s="219">
        <v>4.82</v>
      </c>
      <c r="X20" s="219">
        <v>24.08</v>
      </c>
      <c r="Y20" s="219">
        <v>0</v>
      </c>
      <c r="Z20" s="219">
        <v>33.72</v>
      </c>
      <c r="AA20" s="219">
        <v>9.6300000000000008</v>
      </c>
      <c r="AB20" s="219">
        <v>0</v>
      </c>
      <c r="AC20" s="219">
        <v>5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57.6</v>
      </c>
      <c r="AL20" s="219">
        <v>0</v>
      </c>
      <c r="AM20" s="219">
        <v>0</v>
      </c>
      <c r="AN20" s="219">
        <v>0</v>
      </c>
      <c r="AO20" s="219">
        <v>45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37.659999999999997</v>
      </c>
      <c r="L21" s="219">
        <v>15.54</v>
      </c>
      <c r="M21" s="219">
        <v>0</v>
      </c>
      <c r="N21" s="219">
        <v>28.9</v>
      </c>
      <c r="O21" s="219">
        <v>48.53</v>
      </c>
      <c r="P21" s="219">
        <v>66.5</v>
      </c>
      <c r="Q21" s="219">
        <v>2.84</v>
      </c>
      <c r="R21" s="219">
        <v>4.5</v>
      </c>
      <c r="S21" s="219">
        <v>3.42</v>
      </c>
      <c r="T21" s="219">
        <v>0</v>
      </c>
      <c r="U21" s="219">
        <v>234.74</v>
      </c>
      <c r="V21" s="219">
        <v>4.76</v>
      </c>
      <c r="W21" s="219">
        <v>4.82</v>
      </c>
      <c r="X21" s="219">
        <v>14.45</v>
      </c>
      <c r="Y21" s="219">
        <v>0</v>
      </c>
      <c r="Z21" s="219">
        <v>33.72</v>
      </c>
      <c r="AA21" s="219">
        <v>9.6300000000000008</v>
      </c>
      <c r="AB21" s="219">
        <v>0</v>
      </c>
      <c r="AC21" s="219">
        <v>5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57.6</v>
      </c>
      <c r="AL21" s="219">
        <v>0</v>
      </c>
      <c r="AM21" s="219">
        <v>0</v>
      </c>
      <c r="AN21" s="219">
        <v>0</v>
      </c>
      <c r="AO21" s="219">
        <v>45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37.659999999999997</v>
      </c>
      <c r="L22" s="219">
        <v>15.54</v>
      </c>
      <c r="M22" s="219">
        <v>0</v>
      </c>
      <c r="N22" s="219">
        <v>28.9</v>
      </c>
      <c r="O22" s="219">
        <v>48.53</v>
      </c>
      <c r="P22" s="219">
        <v>66.5</v>
      </c>
      <c r="Q22" s="219">
        <v>2.84</v>
      </c>
      <c r="R22" s="219">
        <v>4.5</v>
      </c>
      <c r="S22" s="219">
        <v>3.42</v>
      </c>
      <c r="T22" s="219">
        <v>0</v>
      </c>
      <c r="U22" s="219">
        <v>234.74</v>
      </c>
      <c r="V22" s="219">
        <v>4.76</v>
      </c>
      <c r="W22" s="219">
        <v>4.82</v>
      </c>
      <c r="X22" s="219">
        <v>14.45</v>
      </c>
      <c r="Y22" s="219">
        <v>0</v>
      </c>
      <c r="Z22" s="219">
        <v>33.72</v>
      </c>
      <c r="AA22" s="219">
        <v>9.6300000000000008</v>
      </c>
      <c r="AB22" s="219">
        <v>0</v>
      </c>
      <c r="AC22" s="219">
        <v>5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57.6</v>
      </c>
      <c r="AL22" s="219">
        <v>0</v>
      </c>
      <c r="AM22" s="219">
        <v>0</v>
      </c>
      <c r="AN22" s="219">
        <v>0</v>
      </c>
      <c r="AO22" s="219">
        <v>45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37.659999999999997</v>
      </c>
      <c r="L23" s="219">
        <v>15.54</v>
      </c>
      <c r="M23" s="219">
        <v>0</v>
      </c>
      <c r="N23" s="219">
        <v>28.9</v>
      </c>
      <c r="O23" s="219">
        <v>48.53</v>
      </c>
      <c r="P23" s="219">
        <v>66.5</v>
      </c>
      <c r="Q23" s="219">
        <v>1.86</v>
      </c>
      <c r="R23" s="219">
        <v>7.35</v>
      </c>
      <c r="S23" s="219">
        <v>3.42</v>
      </c>
      <c r="T23" s="219">
        <v>0</v>
      </c>
      <c r="U23" s="219">
        <v>234.74</v>
      </c>
      <c r="V23" s="219">
        <v>4.76</v>
      </c>
      <c r="W23" s="219">
        <v>4.68</v>
      </c>
      <c r="X23" s="219">
        <v>24.08</v>
      </c>
      <c r="Y23" s="219">
        <v>0</v>
      </c>
      <c r="Z23" s="219">
        <v>57.8</v>
      </c>
      <c r="AA23" s="219">
        <v>9.6300000000000008</v>
      </c>
      <c r="AB23" s="219">
        <v>0</v>
      </c>
      <c r="AC23" s="219">
        <v>5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57.6</v>
      </c>
      <c r="AL23" s="219">
        <v>0</v>
      </c>
      <c r="AM23" s="219">
        <v>0</v>
      </c>
      <c r="AN23" s="219">
        <v>0</v>
      </c>
      <c r="AO23" s="219">
        <v>45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37.659999999999997</v>
      </c>
      <c r="L24" s="219">
        <v>15.54</v>
      </c>
      <c r="M24" s="219">
        <v>0</v>
      </c>
      <c r="N24" s="219">
        <v>28.9</v>
      </c>
      <c r="O24" s="219">
        <v>48.53</v>
      </c>
      <c r="P24" s="219">
        <v>66.5</v>
      </c>
      <c r="Q24" s="219">
        <v>2.84</v>
      </c>
      <c r="R24" s="219">
        <v>6.74</v>
      </c>
      <c r="S24" s="219">
        <v>3.42</v>
      </c>
      <c r="T24" s="219">
        <v>0</v>
      </c>
      <c r="U24" s="219">
        <v>234.74</v>
      </c>
      <c r="V24" s="219">
        <v>4.76</v>
      </c>
      <c r="W24" s="219">
        <v>5</v>
      </c>
      <c r="X24" s="219">
        <v>24.08</v>
      </c>
      <c r="Y24" s="219">
        <v>0</v>
      </c>
      <c r="Z24" s="219">
        <v>57.8</v>
      </c>
      <c r="AA24" s="219">
        <v>9.6300000000000008</v>
      </c>
      <c r="AB24" s="219">
        <v>0</v>
      </c>
      <c r="AC24" s="219">
        <v>5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57.6</v>
      </c>
      <c r="AL24" s="219">
        <v>0</v>
      </c>
      <c r="AM24" s="219">
        <v>0</v>
      </c>
      <c r="AN24" s="219">
        <v>0</v>
      </c>
      <c r="AO24" s="219">
        <v>45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37.659999999999997</v>
      </c>
      <c r="L25" s="219">
        <v>15.54</v>
      </c>
      <c r="M25" s="219">
        <v>0</v>
      </c>
      <c r="N25" s="219">
        <v>28.9</v>
      </c>
      <c r="O25" s="219">
        <v>48.53</v>
      </c>
      <c r="P25" s="219">
        <v>66.5</v>
      </c>
      <c r="Q25" s="219">
        <v>2.68</v>
      </c>
      <c r="R25" s="219">
        <v>6.74</v>
      </c>
      <c r="S25" s="219">
        <v>3.38</v>
      </c>
      <c r="T25" s="219">
        <v>0</v>
      </c>
      <c r="U25" s="219">
        <v>234.74</v>
      </c>
      <c r="V25" s="219">
        <v>0</v>
      </c>
      <c r="W25" s="219">
        <v>10.99</v>
      </c>
      <c r="X25" s="219">
        <v>36.1</v>
      </c>
      <c r="Y25" s="219">
        <v>0</v>
      </c>
      <c r="Z25" s="219">
        <v>57.8</v>
      </c>
      <c r="AA25" s="219">
        <v>9.6300000000000008</v>
      </c>
      <c r="AB25" s="219">
        <v>0</v>
      </c>
      <c r="AC25" s="219">
        <v>5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57.6</v>
      </c>
      <c r="AL25" s="219">
        <v>0</v>
      </c>
      <c r="AM25" s="219">
        <v>0</v>
      </c>
      <c r="AN25" s="219">
        <v>0</v>
      </c>
      <c r="AO25" s="219">
        <v>45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37.659999999999997</v>
      </c>
      <c r="L26" s="219">
        <v>15.54</v>
      </c>
      <c r="M26" s="219">
        <v>0</v>
      </c>
      <c r="N26" s="219">
        <v>28.9</v>
      </c>
      <c r="O26" s="219">
        <v>48.53</v>
      </c>
      <c r="P26" s="219">
        <v>66.5</v>
      </c>
      <c r="Q26" s="219">
        <v>3.28</v>
      </c>
      <c r="R26" s="219">
        <v>6.74</v>
      </c>
      <c r="S26" s="219">
        <v>3.8</v>
      </c>
      <c r="T26" s="219">
        <v>0</v>
      </c>
      <c r="U26" s="219">
        <v>234.74</v>
      </c>
      <c r="V26" s="219">
        <v>0</v>
      </c>
      <c r="W26" s="219">
        <v>10.99</v>
      </c>
      <c r="X26" s="219">
        <v>36.1</v>
      </c>
      <c r="Y26" s="219">
        <v>0</v>
      </c>
      <c r="Z26" s="219">
        <v>48.16</v>
      </c>
      <c r="AA26" s="219">
        <v>9.6300000000000008</v>
      </c>
      <c r="AB26" s="219">
        <v>0</v>
      </c>
      <c r="AC26" s="219">
        <v>5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57.6</v>
      </c>
      <c r="AL26" s="219">
        <v>0</v>
      </c>
      <c r="AM26" s="219">
        <v>0</v>
      </c>
      <c r="AN26" s="219">
        <v>0</v>
      </c>
      <c r="AO26" s="219">
        <v>45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37.659999999999997</v>
      </c>
      <c r="L27" s="219">
        <v>15.54</v>
      </c>
      <c r="M27" s="219">
        <v>0</v>
      </c>
      <c r="N27" s="219">
        <v>28.9</v>
      </c>
      <c r="O27" s="219">
        <v>48.53</v>
      </c>
      <c r="P27" s="219">
        <v>66.5</v>
      </c>
      <c r="Q27" s="219">
        <v>3.28</v>
      </c>
      <c r="R27" s="219">
        <v>6.74</v>
      </c>
      <c r="S27" s="219">
        <v>3.8</v>
      </c>
      <c r="T27" s="219">
        <v>0</v>
      </c>
      <c r="U27" s="219">
        <v>234.74</v>
      </c>
      <c r="V27" s="219">
        <v>0</v>
      </c>
      <c r="W27" s="219">
        <v>10.99</v>
      </c>
      <c r="X27" s="219">
        <v>33.07</v>
      </c>
      <c r="Y27" s="219">
        <v>0</v>
      </c>
      <c r="Z27" s="219">
        <v>35.659999999999997</v>
      </c>
      <c r="AA27" s="219">
        <v>9.6300000000000008</v>
      </c>
      <c r="AB27" s="219">
        <v>0</v>
      </c>
      <c r="AC27" s="219">
        <v>5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57.6</v>
      </c>
      <c r="AL27" s="219">
        <v>0</v>
      </c>
      <c r="AM27" s="219">
        <v>0</v>
      </c>
      <c r="AN27" s="219">
        <v>0</v>
      </c>
      <c r="AO27" s="219">
        <v>45</v>
      </c>
      <c r="AP27" s="219">
        <v>0</v>
      </c>
      <c r="AQ27" s="219">
        <v>12.21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37.659999999999997</v>
      </c>
      <c r="L28" s="219">
        <v>15.54</v>
      </c>
      <c r="M28" s="219">
        <v>0</v>
      </c>
      <c r="N28" s="219">
        <v>28.9</v>
      </c>
      <c r="O28" s="219">
        <v>48.53</v>
      </c>
      <c r="P28" s="219">
        <v>66.5</v>
      </c>
      <c r="Q28" s="219">
        <v>2.68</v>
      </c>
      <c r="R28" s="219">
        <v>6.74</v>
      </c>
      <c r="S28" s="219">
        <v>3.38</v>
      </c>
      <c r="T28" s="219">
        <v>0</v>
      </c>
      <c r="U28" s="219">
        <v>234.74</v>
      </c>
      <c r="V28" s="219">
        <v>0</v>
      </c>
      <c r="W28" s="219">
        <v>4.82</v>
      </c>
      <c r="X28" s="219">
        <v>14.45</v>
      </c>
      <c r="Y28" s="219">
        <v>0</v>
      </c>
      <c r="Z28" s="219">
        <v>30.62</v>
      </c>
      <c r="AA28" s="219">
        <v>9.2799999999999994</v>
      </c>
      <c r="AB28" s="219">
        <v>0</v>
      </c>
      <c r="AC28" s="219">
        <v>5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57.6</v>
      </c>
      <c r="AL28" s="219">
        <v>0</v>
      </c>
      <c r="AM28" s="219">
        <v>0</v>
      </c>
      <c r="AN28" s="219">
        <v>0</v>
      </c>
      <c r="AO28" s="219">
        <v>45</v>
      </c>
      <c r="AP28" s="219">
        <v>0</v>
      </c>
      <c r="AQ28" s="219">
        <v>20.07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37.659999999999997</v>
      </c>
      <c r="L29" s="219">
        <v>15.54</v>
      </c>
      <c r="M29" s="219">
        <v>0</v>
      </c>
      <c r="N29" s="219">
        <v>28.9</v>
      </c>
      <c r="O29" s="219">
        <v>48.53</v>
      </c>
      <c r="P29" s="219">
        <v>66.5</v>
      </c>
      <c r="Q29" s="219">
        <v>2.68</v>
      </c>
      <c r="R29" s="219">
        <v>5.2</v>
      </c>
      <c r="S29" s="219">
        <v>3.38</v>
      </c>
      <c r="T29" s="219">
        <v>0</v>
      </c>
      <c r="U29" s="219">
        <v>234.74</v>
      </c>
      <c r="V29" s="219">
        <v>0</v>
      </c>
      <c r="W29" s="219">
        <v>4.82</v>
      </c>
      <c r="X29" s="219">
        <v>15</v>
      </c>
      <c r="Y29" s="219">
        <v>0</v>
      </c>
      <c r="Z29" s="219">
        <v>30.62</v>
      </c>
      <c r="AA29" s="219">
        <v>9.2799999999999994</v>
      </c>
      <c r="AB29" s="219">
        <v>0</v>
      </c>
      <c r="AC29" s="219">
        <v>5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57.6</v>
      </c>
      <c r="AL29" s="219">
        <v>0</v>
      </c>
      <c r="AM29" s="219">
        <v>0</v>
      </c>
      <c r="AN29" s="219">
        <v>0</v>
      </c>
      <c r="AO29" s="219">
        <v>45</v>
      </c>
      <c r="AP29" s="219">
        <v>0</v>
      </c>
      <c r="AQ29" s="219">
        <v>23.75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37.659999999999997</v>
      </c>
      <c r="L30" s="219">
        <v>15.74</v>
      </c>
      <c r="M30" s="219">
        <v>0</v>
      </c>
      <c r="N30" s="219">
        <v>28.9</v>
      </c>
      <c r="O30" s="219">
        <v>48.53</v>
      </c>
      <c r="P30" s="219">
        <v>66.5</v>
      </c>
      <c r="Q30" s="219">
        <v>2.68</v>
      </c>
      <c r="R30" s="219">
        <v>5.4</v>
      </c>
      <c r="S30" s="219">
        <v>3.38</v>
      </c>
      <c r="T30" s="219">
        <v>0</v>
      </c>
      <c r="U30" s="219">
        <v>234.74</v>
      </c>
      <c r="V30" s="219">
        <v>0</v>
      </c>
      <c r="W30" s="219">
        <v>4.82</v>
      </c>
      <c r="X30" s="219">
        <v>14.45</v>
      </c>
      <c r="Y30" s="219">
        <v>0</v>
      </c>
      <c r="Z30" s="219">
        <v>30.62</v>
      </c>
      <c r="AA30" s="219">
        <v>9.2799999999999994</v>
      </c>
      <c r="AB30" s="219">
        <v>0</v>
      </c>
      <c r="AC30" s="219">
        <v>5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57.6</v>
      </c>
      <c r="AL30" s="219">
        <v>0</v>
      </c>
      <c r="AM30" s="219">
        <v>0</v>
      </c>
      <c r="AN30" s="219">
        <v>0</v>
      </c>
      <c r="AO30" s="219">
        <v>45</v>
      </c>
      <c r="AP30" s="219">
        <v>0</v>
      </c>
      <c r="AQ30" s="219">
        <v>23.75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37.659999999999997</v>
      </c>
      <c r="L31" s="219">
        <v>15.73</v>
      </c>
      <c r="M31" s="219">
        <v>0</v>
      </c>
      <c r="N31" s="219">
        <v>28.9</v>
      </c>
      <c r="O31" s="219">
        <v>48.53</v>
      </c>
      <c r="P31" s="219">
        <v>66.5</v>
      </c>
      <c r="Q31" s="219">
        <v>2.68</v>
      </c>
      <c r="R31" s="219">
        <v>5.4</v>
      </c>
      <c r="S31" s="219">
        <v>3.38</v>
      </c>
      <c r="T31" s="219">
        <v>0</v>
      </c>
      <c r="U31" s="219">
        <v>234.74</v>
      </c>
      <c r="V31" s="219">
        <v>0</v>
      </c>
      <c r="W31" s="219">
        <v>4.82</v>
      </c>
      <c r="X31" s="219">
        <v>14.45</v>
      </c>
      <c r="Y31" s="219">
        <v>0</v>
      </c>
      <c r="Z31" s="219">
        <v>30.62</v>
      </c>
      <c r="AA31" s="219">
        <v>9.2799999999999994</v>
      </c>
      <c r="AB31" s="219">
        <v>0</v>
      </c>
      <c r="AC31" s="219">
        <v>5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57.6</v>
      </c>
      <c r="AL31" s="219">
        <v>0</v>
      </c>
      <c r="AM31" s="219">
        <v>0</v>
      </c>
      <c r="AN31" s="219">
        <v>0</v>
      </c>
      <c r="AO31" s="219">
        <v>45</v>
      </c>
      <c r="AP31" s="219">
        <v>0</v>
      </c>
      <c r="AQ31" s="219">
        <v>23.75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37.659999999999997</v>
      </c>
      <c r="L32" s="219">
        <v>15.73</v>
      </c>
      <c r="M32" s="219">
        <v>0</v>
      </c>
      <c r="N32" s="219">
        <v>28.9</v>
      </c>
      <c r="O32" s="219">
        <v>48.53</v>
      </c>
      <c r="P32" s="219">
        <v>66.5</v>
      </c>
      <c r="Q32" s="219">
        <v>2.84</v>
      </c>
      <c r="R32" s="219">
        <v>5.4</v>
      </c>
      <c r="S32" s="219">
        <v>3.39</v>
      </c>
      <c r="T32" s="219">
        <v>0</v>
      </c>
      <c r="U32" s="219">
        <v>234.74</v>
      </c>
      <c r="V32" s="219">
        <v>0</v>
      </c>
      <c r="W32" s="219">
        <v>4.82</v>
      </c>
      <c r="X32" s="219">
        <v>14.45</v>
      </c>
      <c r="Y32" s="219">
        <v>0</v>
      </c>
      <c r="Z32" s="219">
        <v>30.69</v>
      </c>
      <c r="AA32" s="219">
        <v>9.2799999999999994</v>
      </c>
      <c r="AB32" s="219">
        <v>0</v>
      </c>
      <c r="AC32" s="219">
        <v>5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57.6</v>
      </c>
      <c r="AL32" s="219">
        <v>0</v>
      </c>
      <c r="AM32" s="219">
        <v>0</v>
      </c>
      <c r="AN32" s="219">
        <v>0</v>
      </c>
      <c r="AO32" s="219">
        <v>45</v>
      </c>
      <c r="AP32" s="219">
        <v>0</v>
      </c>
      <c r="AQ32" s="219">
        <v>23.75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38.590000000000003</v>
      </c>
      <c r="L33" s="219">
        <v>15.54</v>
      </c>
      <c r="M33" s="219">
        <v>0</v>
      </c>
      <c r="N33" s="219">
        <v>28.9</v>
      </c>
      <c r="O33" s="219">
        <v>48.53</v>
      </c>
      <c r="P33" s="219">
        <v>66.5</v>
      </c>
      <c r="Q33" s="219">
        <v>2.84</v>
      </c>
      <c r="R33" s="219">
        <v>5.2</v>
      </c>
      <c r="S33" s="219">
        <v>3.44</v>
      </c>
      <c r="T33" s="219">
        <v>0</v>
      </c>
      <c r="U33" s="219">
        <v>234.74</v>
      </c>
      <c r="V33" s="219">
        <v>0</v>
      </c>
      <c r="W33" s="219">
        <v>4.82</v>
      </c>
      <c r="X33" s="219">
        <v>14.45</v>
      </c>
      <c r="Y33" s="219">
        <v>0</v>
      </c>
      <c r="Z33" s="219">
        <v>39.01</v>
      </c>
      <c r="AA33" s="219">
        <v>10.09</v>
      </c>
      <c r="AB33" s="219">
        <v>0</v>
      </c>
      <c r="AC33" s="219">
        <v>5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57.6</v>
      </c>
      <c r="AL33" s="219">
        <v>0</v>
      </c>
      <c r="AM33" s="219">
        <v>0</v>
      </c>
      <c r="AN33" s="219">
        <v>0</v>
      </c>
      <c r="AO33" s="219">
        <v>45</v>
      </c>
      <c r="AP33" s="219">
        <v>0</v>
      </c>
      <c r="AQ33" s="219">
        <v>23.75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38.590000000000003</v>
      </c>
      <c r="L34" s="219">
        <v>15.79</v>
      </c>
      <c r="M34" s="219">
        <v>0</v>
      </c>
      <c r="N34" s="219">
        <v>28.9</v>
      </c>
      <c r="O34" s="219">
        <v>48.53</v>
      </c>
      <c r="P34" s="219">
        <v>66.5</v>
      </c>
      <c r="Q34" s="219">
        <v>2.84</v>
      </c>
      <c r="R34" s="219">
        <v>5.4</v>
      </c>
      <c r="S34" s="219">
        <v>3.44</v>
      </c>
      <c r="T34" s="219">
        <v>0</v>
      </c>
      <c r="U34" s="219">
        <v>234.74</v>
      </c>
      <c r="V34" s="219">
        <v>0</v>
      </c>
      <c r="W34" s="219">
        <v>4.82</v>
      </c>
      <c r="X34" s="219">
        <v>14.49</v>
      </c>
      <c r="Y34" s="219">
        <v>0</v>
      </c>
      <c r="Z34" s="219">
        <v>40.950000000000003</v>
      </c>
      <c r="AA34" s="219">
        <v>9.6300000000000008</v>
      </c>
      <c r="AB34" s="219">
        <v>0</v>
      </c>
      <c r="AC34" s="219">
        <v>5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57.6</v>
      </c>
      <c r="AL34" s="219">
        <v>0</v>
      </c>
      <c r="AM34" s="219">
        <v>0</v>
      </c>
      <c r="AN34" s="219">
        <v>0</v>
      </c>
      <c r="AO34" s="219">
        <v>45</v>
      </c>
      <c r="AP34" s="219">
        <v>0</v>
      </c>
      <c r="AQ34" s="219">
        <v>23.75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38.450000000000003</v>
      </c>
      <c r="L35" s="219">
        <v>15.75</v>
      </c>
      <c r="M35" s="219">
        <v>0</v>
      </c>
      <c r="N35" s="219">
        <v>28.9</v>
      </c>
      <c r="O35" s="219">
        <v>48.53</v>
      </c>
      <c r="P35" s="219">
        <v>66.5</v>
      </c>
      <c r="Q35" s="219">
        <v>2.77</v>
      </c>
      <c r="R35" s="219">
        <v>5.4</v>
      </c>
      <c r="S35" s="219">
        <v>3.17</v>
      </c>
      <c r="T35" s="219">
        <v>0</v>
      </c>
      <c r="U35" s="219">
        <v>234.74</v>
      </c>
      <c r="V35" s="219">
        <v>0</v>
      </c>
      <c r="W35" s="219">
        <v>4.82</v>
      </c>
      <c r="X35" s="219">
        <v>14.45</v>
      </c>
      <c r="Y35" s="219">
        <v>0</v>
      </c>
      <c r="Z35" s="219">
        <v>31</v>
      </c>
      <c r="AA35" s="219">
        <v>9.2799999999999994</v>
      </c>
      <c r="AB35" s="219">
        <v>0</v>
      </c>
      <c r="AC35" s="219">
        <v>5</v>
      </c>
      <c r="AD35" s="219">
        <v>0</v>
      </c>
      <c r="AE35" s="219">
        <v>0</v>
      </c>
      <c r="AF35" s="219">
        <v>0</v>
      </c>
      <c r="AG35" s="219">
        <v>0</v>
      </c>
      <c r="AH35" s="219">
        <v>3.21</v>
      </c>
      <c r="AI35" s="219">
        <v>0</v>
      </c>
      <c r="AJ35" s="219">
        <v>0</v>
      </c>
      <c r="AK35" s="219">
        <v>57.6</v>
      </c>
      <c r="AL35" s="219">
        <v>0</v>
      </c>
      <c r="AM35" s="219">
        <v>0</v>
      </c>
      <c r="AN35" s="219">
        <v>0</v>
      </c>
      <c r="AO35" s="219">
        <v>45</v>
      </c>
      <c r="AP35" s="219">
        <v>0</v>
      </c>
      <c r="AQ35" s="219">
        <v>26.3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38.450000000000003</v>
      </c>
      <c r="L36" s="219">
        <v>15.75</v>
      </c>
      <c r="M36" s="219">
        <v>0</v>
      </c>
      <c r="N36" s="219">
        <v>28.9</v>
      </c>
      <c r="O36" s="219">
        <v>48.53</v>
      </c>
      <c r="P36" s="219">
        <v>66.5</v>
      </c>
      <c r="Q36" s="219">
        <v>2.77</v>
      </c>
      <c r="R36" s="219">
        <v>5.4</v>
      </c>
      <c r="S36" s="219">
        <v>3.17</v>
      </c>
      <c r="T36" s="219">
        <v>0</v>
      </c>
      <c r="U36" s="219">
        <v>234.74</v>
      </c>
      <c r="V36" s="219">
        <v>0</v>
      </c>
      <c r="W36" s="219">
        <v>4.82</v>
      </c>
      <c r="X36" s="219">
        <v>14.45</v>
      </c>
      <c r="Y36" s="219">
        <v>0</v>
      </c>
      <c r="Z36" s="219">
        <v>31</v>
      </c>
      <c r="AA36" s="219">
        <v>9.2799999999999994</v>
      </c>
      <c r="AB36" s="219">
        <v>0</v>
      </c>
      <c r="AC36" s="219">
        <v>5</v>
      </c>
      <c r="AD36" s="219">
        <v>0</v>
      </c>
      <c r="AE36" s="219">
        <v>0</v>
      </c>
      <c r="AF36" s="219">
        <v>0</v>
      </c>
      <c r="AG36" s="219">
        <v>0</v>
      </c>
      <c r="AH36" s="219">
        <v>3.21</v>
      </c>
      <c r="AI36" s="219">
        <v>0</v>
      </c>
      <c r="AJ36" s="219">
        <v>0</v>
      </c>
      <c r="AK36" s="219">
        <v>57.6</v>
      </c>
      <c r="AL36" s="219">
        <v>0</v>
      </c>
      <c r="AM36" s="219">
        <v>0</v>
      </c>
      <c r="AN36" s="219">
        <v>0</v>
      </c>
      <c r="AO36" s="219">
        <v>45</v>
      </c>
      <c r="AP36" s="219">
        <v>0</v>
      </c>
      <c r="AQ36" s="219">
        <v>26.3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38.450000000000003</v>
      </c>
      <c r="L37" s="219">
        <v>15.75</v>
      </c>
      <c r="M37" s="219">
        <v>0</v>
      </c>
      <c r="N37" s="219">
        <v>28.9</v>
      </c>
      <c r="O37" s="219">
        <v>48.53</v>
      </c>
      <c r="P37" s="219">
        <v>66.5</v>
      </c>
      <c r="Q37" s="219">
        <v>2.77</v>
      </c>
      <c r="R37" s="219">
        <v>5.4</v>
      </c>
      <c r="S37" s="219">
        <v>3.17</v>
      </c>
      <c r="T37" s="219">
        <v>0</v>
      </c>
      <c r="U37" s="219">
        <v>234.74</v>
      </c>
      <c r="V37" s="219">
        <v>0</v>
      </c>
      <c r="W37" s="219">
        <v>4.82</v>
      </c>
      <c r="X37" s="219">
        <v>14.45</v>
      </c>
      <c r="Y37" s="219">
        <v>0</v>
      </c>
      <c r="Z37" s="219">
        <v>31</v>
      </c>
      <c r="AA37" s="219">
        <v>9.2799999999999994</v>
      </c>
      <c r="AB37" s="219">
        <v>0</v>
      </c>
      <c r="AC37" s="219">
        <v>5</v>
      </c>
      <c r="AD37" s="219">
        <v>0</v>
      </c>
      <c r="AE37" s="219">
        <v>0</v>
      </c>
      <c r="AF37" s="219">
        <v>0</v>
      </c>
      <c r="AG37" s="219">
        <v>0</v>
      </c>
      <c r="AH37" s="219">
        <v>3.21</v>
      </c>
      <c r="AI37" s="219">
        <v>0</v>
      </c>
      <c r="AJ37" s="219">
        <v>0</v>
      </c>
      <c r="AK37" s="219">
        <v>57.6</v>
      </c>
      <c r="AL37" s="219">
        <v>0</v>
      </c>
      <c r="AM37" s="219">
        <v>0</v>
      </c>
      <c r="AN37" s="219">
        <v>0</v>
      </c>
      <c r="AO37" s="219">
        <v>45</v>
      </c>
      <c r="AP37" s="219">
        <v>0</v>
      </c>
      <c r="AQ37" s="219">
        <v>26.3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38.450000000000003</v>
      </c>
      <c r="L38" s="219">
        <v>15.75</v>
      </c>
      <c r="M38" s="219">
        <v>0</v>
      </c>
      <c r="N38" s="219">
        <v>28.9</v>
      </c>
      <c r="O38" s="219">
        <v>48.53</v>
      </c>
      <c r="P38" s="219">
        <v>66.5</v>
      </c>
      <c r="Q38" s="219">
        <v>2.77</v>
      </c>
      <c r="R38" s="219">
        <v>5.4</v>
      </c>
      <c r="S38" s="219">
        <v>3.17</v>
      </c>
      <c r="T38" s="219">
        <v>0</v>
      </c>
      <c r="U38" s="219">
        <v>234.74</v>
      </c>
      <c r="V38" s="219">
        <v>0</v>
      </c>
      <c r="W38" s="219">
        <v>4.82</v>
      </c>
      <c r="X38" s="219">
        <v>14.45</v>
      </c>
      <c r="Y38" s="219">
        <v>0</v>
      </c>
      <c r="Z38" s="219">
        <v>31</v>
      </c>
      <c r="AA38" s="219">
        <v>9.2799999999999994</v>
      </c>
      <c r="AB38" s="219">
        <v>0</v>
      </c>
      <c r="AC38" s="219">
        <v>5</v>
      </c>
      <c r="AD38" s="219">
        <v>0</v>
      </c>
      <c r="AE38" s="219">
        <v>0</v>
      </c>
      <c r="AF38" s="219">
        <v>0</v>
      </c>
      <c r="AG38" s="219">
        <v>0</v>
      </c>
      <c r="AH38" s="219">
        <v>3.21</v>
      </c>
      <c r="AI38" s="219">
        <v>0</v>
      </c>
      <c r="AJ38" s="219">
        <v>0</v>
      </c>
      <c r="AK38" s="219">
        <v>57.6</v>
      </c>
      <c r="AL38" s="219">
        <v>0</v>
      </c>
      <c r="AM38" s="219">
        <v>0</v>
      </c>
      <c r="AN38" s="219">
        <v>0</v>
      </c>
      <c r="AO38" s="219">
        <v>45</v>
      </c>
      <c r="AP38" s="219">
        <v>0</v>
      </c>
      <c r="AQ38" s="219">
        <v>26.3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38.450000000000003</v>
      </c>
      <c r="L39" s="219">
        <v>15.75</v>
      </c>
      <c r="M39" s="219">
        <v>0</v>
      </c>
      <c r="N39" s="219">
        <v>28.9</v>
      </c>
      <c r="O39" s="219">
        <v>48.53</v>
      </c>
      <c r="P39" s="219">
        <v>66.5</v>
      </c>
      <c r="Q39" s="219">
        <v>2.77</v>
      </c>
      <c r="R39" s="219">
        <v>5.4</v>
      </c>
      <c r="S39" s="219">
        <v>3.14</v>
      </c>
      <c r="T39" s="219">
        <v>0</v>
      </c>
      <c r="U39" s="219">
        <v>234.74</v>
      </c>
      <c r="V39" s="219">
        <v>0</v>
      </c>
      <c r="W39" s="219">
        <v>4.82</v>
      </c>
      <c r="X39" s="219">
        <v>14.45</v>
      </c>
      <c r="Y39" s="219">
        <v>0</v>
      </c>
      <c r="Z39" s="219">
        <v>30.69</v>
      </c>
      <c r="AA39" s="219">
        <v>9.2799999999999994</v>
      </c>
      <c r="AB39" s="219">
        <v>0</v>
      </c>
      <c r="AC39" s="219">
        <v>5</v>
      </c>
      <c r="AD39" s="219">
        <v>0</v>
      </c>
      <c r="AE39" s="219">
        <v>0</v>
      </c>
      <c r="AF39" s="219">
        <v>0</v>
      </c>
      <c r="AG39" s="219">
        <v>0</v>
      </c>
      <c r="AH39" s="219">
        <v>3.21</v>
      </c>
      <c r="AI39" s="219">
        <v>0</v>
      </c>
      <c r="AJ39" s="219">
        <v>0</v>
      </c>
      <c r="AK39" s="219">
        <v>57.6</v>
      </c>
      <c r="AL39" s="219">
        <v>0</v>
      </c>
      <c r="AM39" s="219">
        <v>0</v>
      </c>
      <c r="AN39" s="219">
        <v>0</v>
      </c>
      <c r="AO39" s="219">
        <v>45</v>
      </c>
      <c r="AP39" s="219">
        <v>0</v>
      </c>
      <c r="AQ39" s="219">
        <v>26.3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38.450000000000003</v>
      </c>
      <c r="L40" s="219">
        <v>15.75</v>
      </c>
      <c r="M40" s="219">
        <v>0</v>
      </c>
      <c r="N40" s="219">
        <v>28.9</v>
      </c>
      <c r="O40" s="219">
        <v>48.53</v>
      </c>
      <c r="P40" s="219">
        <v>66.5</v>
      </c>
      <c r="Q40" s="219">
        <v>2.77</v>
      </c>
      <c r="R40" s="219">
        <v>5.4</v>
      </c>
      <c r="S40" s="219">
        <v>3.14</v>
      </c>
      <c r="T40" s="219">
        <v>0</v>
      </c>
      <c r="U40" s="219">
        <v>234.74</v>
      </c>
      <c r="V40" s="219">
        <v>0</v>
      </c>
      <c r="W40" s="219">
        <v>4.82</v>
      </c>
      <c r="X40" s="219">
        <v>14.45</v>
      </c>
      <c r="Y40" s="219">
        <v>0</v>
      </c>
      <c r="Z40" s="219">
        <v>30.69</v>
      </c>
      <c r="AA40" s="219">
        <v>9.2799999999999994</v>
      </c>
      <c r="AB40" s="219">
        <v>0</v>
      </c>
      <c r="AC40" s="219">
        <v>5</v>
      </c>
      <c r="AD40" s="219">
        <v>0</v>
      </c>
      <c r="AE40" s="219">
        <v>0</v>
      </c>
      <c r="AF40" s="219">
        <v>0</v>
      </c>
      <c r="AG40" s="219">
        <v>0</v>
      </c>
      <c r="AH40" s="219">
        <v>3.21</v>
      </c>
      <c r="AI40" s="219">
        <v>0</v>
      </c>
      <c r="AJ40" s="219">
        <v>0</v>
      </c>
      <c r="AK40" s="219">
        <v>57.6</v>
      </c>
      <c r="AL40" s="219">
        <v>0</v>
      </c>
      <c r="AM40" s="219">
        <v>0</v>
      </c>
      <c r="AN40" s="219">
        <v>0</v>
      </c>
      <c r="AO40" s="219">
        <v>45</v>
      </c>
      <c r="AP40" s="219">
        <v>0</v>
      </c>
      <c r="AQ40" s="219">
        <v>26.3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38.450000000000003</v>
      </c>
      <c r="L41" s="219">
        <v>15.75</v>
      </c>
      <c r="M41" s="219">
        <v>0</v>
      </c>
      <c r="N41" s="219">
        <v>28.9</v>
      </c>
      <c r="O41" s="219">
        <v>48.53</v>
      </c>
      <c r="P41" s="219">
        <v>66.5</v>
      </c>
      <c r="Q41" s="219">
        <v>2.77</v>
      </c>
      <c r="R41" s="219">
        <v>5.4</v>
      </c>
      <c r="S41" s="219">
        <v>3.14</v>
      </c>
      <c r="T41" s="219">
        <v>0</v>
      </c>
      <c r="U41" s="219">
        <v>234.74</v>
      </c>
      <c r="V41" s="219">
        <v>0</v>
      </c>
      <c r="W41" s="219">
        <v>4.82</v>
      </c>
      <c r="X41" s="219">
        <v>14.45</v>
      </c>
      <c r="Y41" s="219">
        <v>0</v>
      </c>
      <c r="Z41" s="219">
        <v>30.69</v>
      </c>
      <c r="AA41" s="219">
        <v>9.2799999999999994</v>
      </c>
      <c r="AB41" s="219">
        <v>0</v>
      </c>
      <c r="AC41" s="219">
        <v>5</v>
      </c>
      <c r="AD41" s="219">
        <v>0</v>
      </c>
      <c r="AE41" s="219">
        <v>0</v>
      </c>
      <c r="AF41" s="219">
        <v>0</v>
      </c>
      <c r="AG41" s="219">
        <v>0</v>
      </c>
      <c r="AH41" s="219">
        <v>3.21</v>
      </c>
      <c r="AI41" s="219">
        <v>0</v>
      </c>
      <c r="AJ41" s="219">
        <v>0</v>
      </c>
      <c r="AK41" s="219">
        <v>57.6</v>
      </c>
      <c r="AL41" s="219">
        <v>0</v>
      </c>
      <c r="AM41" s="219">
        <v>0</v>
      </c>
      <c r="AN41" s="219">
        <v>0</v>
      </c>
      <c r="AO41" s="219">
        <v>45</v>
      </c>
      <c r="AP41" s="219">
        <v>0</v>
      </c>
      <c r="AQ41" s="219">
        <v>26.3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38.450000000000003</v>
      </c>
      <c r="L42" s="219">
        <v>15.75</v>
      </c>
      <c r="M42" s="219">
        <v>0</v>
      </c>
      <c r="N42" s="219">
        <v>28.9</v>
      </c>
      <c r="O42" s="219">
        <v>48.53</v>
      </c>
      <c r="P42" s="219">
        <v>66.5</v>
      </c>
      <c r="Q42" s="219">
        <v>2.77</v>
      </c>
      <c r="R42" s="219">
        <v>5.4</v>
      </c>
      <c r="S42" s="219">
        <v>3.14</v>
      </c>
      <c r="T42" s="219">
        <v>0</v>
      </c>
      <c r="U42" s="219">
        <v>234.74</v>
      </c>
      <c r="V42" s="219">
        <v>4.76</v>
      </c>
      <c r="W42" s="219">
        <v>7.15</v>
      </c>
      <c r="X42" s="219">
        <v>36.090000000000003</v>
      </c>
      <c r="Y42" s="219">
        <v>0</v>
      </c>
      <c r="Z42" s="219">
        <v>30.69</v>
      </c>
      <c r="AA42" s="219">
        <v>9.2799999999999994</v>
      </c>
      <c r="AB42" s="219">
        <v>0</v>
      </c>
      <c r="AC42" s="219">
        <v>5</v>
      </c>
      <c r="AD42" s="219">
        <v>0</v>
      </c>
      <c r="AE42" s="219">
        <v>0</v>
      </c>
      <c r="AF42" s="219">
        <v>0</v>
      </c>
      <c r="AG42" s="219">
        <v>0</v>
      </c>
      <c r="AH42" s="219">
        <v>3.21</v>
      </c>
      <c r="AI42" s="219">
        <v>0</v>
      </c>
      <c r="AJ42" s="219">
        <v>0</v>
      </c>
      <c r="AK42" s="219">
        <v>57.6</v>
      </c>
      <c r="AL42" s="219">
        <v>0</v>
      </c>
      <c r="AM42" s="219">
        <v>0</v>
      </c>
      <c r="AN42" s="219">
        <v>0</v>
      </c>
      <c r="AO42" s="219">
        <v>45</v>
      </c>
      <c r="AP42" s="219">
        <v>0</v>
      </c>
      <c r="AQ42" s="219">
        <v>26.3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38.450000000000003</v>
      </c>
      <c r="L43" s="219">
        <v>15.77</v>
      </c>
      <c r="M43" s="219">
        <v>0</v>
      </c>
      <c r="N43" s="219">
        <v>28.9</v>
      </c>
      <c r="O43" s="219">
        <v>48.53</v>
      </c>
      <c r="P43" s="219">
        <v>66.5</v>
      </c>
      <c r="Q43" s="219">
        <v>2.76</v>
      </c>
      <c r="R43" s="219">
        <v>5.2</v>
      </c>
      <c r="S43" s="219">
        <v>3.14</v>
      </c>
      <c r="T43" s="219">
        <v>0</v>
      </c>
      <c r="U43" s="219">
        <v>234.74</v>
      </c>
      <c r="V43" s="219">
        <v>4.76</v>
      </c>
      <c r="W43" s="219">
        <v>10.99</v>
      </c>
      <c r="X43" s="219">
        <v>36.090000000000003</v>
      </c>
      <c r="Y43" s="219">
        <v>0</v>
      </c>
      <c r="Z43" s="219">
        <v>30.69</v>
      </c>
      <c r="AA43" s="219">
        <v>9.2799999999999994</v>
      </c>
      <c r="AB43" s="219">
        <v>0</v>
      </c>
      <c r="AC43" s="219">
        <v>5</v>
      </c>
      <c r="AD43" s="219">
        <v>0</v>
      </c>
      <c r="AE43" s="219">
        <v>0</v>
      </c>
      <c r="AF43" s="219">
        <v>0</v>
      </c>
      <c r="AG43" s="219">
        <v>0</v>
      </c>
      <c r="AH43" s="219">
        <v>3.21</v>
      </c>
      <c r="AI43" s="219">
        <v>0</v>
      </c>
      <c r="AJ43" s="219">
        <v>0</v>
      </c>
      <c r="AK43" s="219">
        <v>57.6</v>
      </c>
      <c r="AL43" s="219">
        <v>0</v>
      </c>
      <c r="AM43" s="219">
        <v>0</v>
      </c>
      <c r="AN43" s="219">
        <v>0</v>
      </c>
      <c r="AO43" s="219">
        <v>45</v>
      </c>
      <c r="AP43" s="219">
        <v>0</v>
      </c>
      <c r="AQ43" s="219">
        <v>26.3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38.44</v>
      </c>
      <c r="L44" s="219">
        <v>15.77</v>
      </c>
      <c r="M44" s="219">
        <v>0</v>
      </c>
      <c r="N44" s="219">
        <v>28.9</v>
      </c>
      <c r="O44" s="219">
        <v>48.53</v>
      </c>
      <c r="P44" s="219">
        <v>66.5</v>
      </c>
      <c r="Q44" s="219">
        <v>2.76</v>
      </c>
      <c r="R44" s="219">
        <v>5.2</v>
      </c>
      <c r="S44" s="219">
        <v>3.14</v>
      </c>
      <c r="T44" s="219">
        <v>0</v>
      </c>
      <c r="U44" s="219">
        <v>234.74</v>
      </c>
      <c r="V44" s="219">
        <v>4.76</v>
      </c>
      <c r="W44" s="219">
        <v>10.99</v>
      </c>
      <c r="X44" s="219">
        <v>34.369999999999997</v>
      </c>
      <c r="Y44" s="219">
        <v>0</v>
      </c>
      <c r="Z44" s="219">
        <v>30.69</v>
      </c>
      <c r="AA44" s="219">
        <v>9.2799999999999994</v>
      </c>
      <c r="AB44" s="219">
        <v>0</v>
      </c>
      <c r="AC44" s="219">
        <v>5</v>
      </c>
      <c r="AD44" s="219">
        <v>0</v>
      </c>
      <c r="AE44" s="219">
        <v>0</v>
      </c>
      <c r="AF44" s="219">
        <v>0</v>
      </c>
      <c r="AG44" s="219">
        <v>0</v>
      </c>
      <c r="AH44" s="219">
        <v>3.21</v>
      </c>
      <c r="AI44" s="219">
        <v>0</v>
      </c>
      <c r="AJ44" s="219">
        <v>0</v>
      </c>
      <c r="AK44" s="219">
        <v>57.6</v>
      </c>
      <c r="AL44" s="219">
        <v>0</v>
      </c>
      <c r="AM44" s="219">
        <v>0</v>
      </c>
      <c r="AN44" s="219">
        <v>0</v>
      </c>
      <c r="AO44" s="219">
        <v>45</v>
      </c>
      <c r="AP44" s="219">
        <v>0</v>
      </c>
      <c r="AQ44" s="219">
        <v>26.3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38.49</v>
      </c>
      <c r="L45" s="219">
        <v>15.8</v>
      </c>
      <c r="M45" s="219">
        <v>0</v>
      </c>
      <c r="N45" s="219">
        <v>28.9</v>
      </c>
      <c r="O45" s="219">
        <v>48.53</v>
      </c>
      <c r="P45" s="219">
        <v>66.5</v>
      </c>
      <c r="Q45" s="219">
        <v>2.76</v>
      </c>
      <c r="R45" s="219">
        <v>10.38</v>
      </c>
      <c r="S45" s="219">
        <v>3.32</v>
      </c>
      <c r="T45" s="219">
        <v>0</v>
      </c>
      <c r="U45" s="219">
        <v>234.74</v>
      </c>
      <c r="V45" s="219">
        <v>4.76</v>
      </c>
      <c r="W45" s="219">
        <v>10.99</v>
      </c>
      <c r="X45" s="219">
        <v>36.090000000000003</v>
      </c>
      <c r="Y45" s="219">
        <v>0</v>
      </c>
      <c r="Z45" s="219">
        <v>46.4</v>
      </c>
      <c r="AA45" s="219">
        <v>9.2799999999999994</v>
      </c>
      <c r="AB45" s="219">
        <v>0</v>
      </c>
      <c r="AC45" s="219">
        <v>5</v>
      </c>
      <c r="AD45" s="219">
        <v>0</v>
      </c>
      <c r="AE45" s="219">
        <v>0</v>
      </c>
      <c r="AF45" s="219">
        <v>0</v>
      </c>
      <c r="AG45" s="219">
        <v>0</v>
      </c>
      <c r="AH45" s="219">
        <v>6.43</v>
      </c>
      <c r="AI45" s="219">
        <v>0</v>
      </c>
      <c r="AJ45" s="219">
        <v>0</v>
      </c>
      <c r="AK45" s="219">
        <v>57.6</v>
      </c>
      <c r="AL45" s="219">
        <v>0</v>
      </c>
      <c r="AM45" s="219">
        <v>0</v>
      </c>
      <c r="AN45" s="219">
        <v>0</v>
      </c>
      <c r="AO45" s="219">
        <v>45</v>
      </c>
      <c r="AP45" s="219">
        <v>0</v>
      </c>
      <c r="AQ45" s="219">
        <v>26.3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38.49</v>
      </c>
      <c r="L46" s="219">
        <v>15.8</v>
      </c>
      <c r="M46" s="219">
        <v>0</v>
      </c>
      <c r="N46" s="219">
        <v>28.9</v>
      </c>
      <c r="O46" s="219">
        <v>48.53</v>
      </c>
      <c r="P46" s="219">
        <v>66.5</v>
      </c>
      <c r="Q46" s="219">
        <v>2.76</v>
      </c>
      <c r="R46" s="219">
        <v>10.38</v>
      </c>
      <c r="S46" s="219">
        <v>3.32</v>
      </c>
      <c r="T46" s="219">
        <v>0</v>
      </c>
      <c r="U46" s="219">
        <v>234.74</v>
      </c>
      <c r="V46" s="219">
        <v>4.76</v>
      </c>
      <c r="W46" s="219">
        <v>10.99</v>
      </c>
      <c r="X46" s="219">
        <v>36.090000000000003</v>
      </c>
      <c r="Y46" s="219">
        <v>0</v>
      </c>
      <c r="Z46" s="219">
        <v>46.39</v>
      </c>
      <c r="AA46" s="219">
        <v>9.2799999999999994</v>
      </c>
      <c r="AB46" s="219">
        <v>0</v>
      </c>
      <c r="AC46" s="219">
        <v>5</v>
      </c>
      <c r="AD46" s="219">
        <v>0</v>
      </c>
      <c r="AE46" s="219">
        <v>0</v>
      </c>
      <c r="AF46" s="219">
        <v>0</v>
      </c>
      <c r="AG46" s="219">
        <v>0</v>
      </c>
      <c r="AH46" s="219">
        <v>6.43</v>
      </c>
      <c r="AI46" s="219">
        <v>0</v>
      </c>
      <c r="AJ46" s="219">
        <v>0</v>
      </c>
      <c r="AK46" s="219">
        <v>57.6</v>
      </c>
      <c r="AL46" s="219">
        <v>0</v>
      </c>
      <c r="AM46" s="219">
        <v>0</v>
      </c>
      <c r="AN46" s="219">
        <v>0</v>
      </c>
      <c r="AO46" s="219">
        <v>45</v>
      </c>
      <c r="AP46" s="219">
        <v>0</v>
      </c>
      <c r="AQ46" s="219">
        <v>26.3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38.49</v>
      </c>
      <c r="L47" s="219">
        <v>15.83</v>
      </c>
      <c r="M47" s="219">
        <v>0</v>
      </c>
      <c r="N47" s="219">
        <v>28.9</v>
      </c>
      <c r="O47" s="219">
        <v>48.53</v>
      </c>
      <c r="P47" s="219">
        <v>66.5</v>
      </c>
      <c r="Q47" s="219">
        <v>2.87</v>
      </c>
      <c r="R47" s="219">
        <v>10.38</v>
      </c>
      <c r="S47" s="219">
        <v>3.41</v>
      </c>
      <c r="T47" s="219">
        <v>0</v>
      </c>
      <c r="U47" s="219">
        <v>234.74</v>
      </c>
      <c r="V47" s="219">
        <v>4.76</v>
      </c>
      <c r="W47" s="219">
        <v>10.99</v>
      </c>
      <c r="X47" s="219">
        <v>36.090000000000003</v>
      </c>
      <c r="Y47" s="219">
        <v>0</v>
      </c>
      <c r="Z47" s="219">
        <v>68.09</v>
      </c>
      <c r="AA47" s="219">
        <v>9.2799999999999994</v>
      </c>
      <c r="AB47" s="219">
        <v>0</v>
      </c>
      <c r="AC47" s="219">
        <v>5</v>
      </c>
      <c r="AD47" s="219">
        <v>0</v>
      </c>
      <c r="AE47" s="219">
        <v>0</v>
      </c>
      <c r="AF47" s="219">
        <v>0</v>
      </c>
      <c r="AG47" s="219">
        <v>0</v>
      </c>
      <c r="AH47" s="219">
        <v>6.43</v>
      </c>
      <c r="AI47" s="219">
        <v>0</v>
      </c>
      <c r="AJ47" s="219">
        <v>0</v>
      </c>
      <c r="AK47" s="219">
        <v>57.6</v>
      </c>
      <c r="AL47" s="219">
        <v>0</v>
      </c>
      <c r="AM47" s="219">
        <v>0</v>
      </c>
      <c r="AN47" s="219">
        <v>0</v>
      </c>
      <c r="AO47" s="219">
        <v>45</v>
      </c>
      <c r="AP47" s="219">
        <v>0</v>
      </c>
      <c r="AQ47" s="219">
        <v>26.3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38.49</v>
      </c>
      <c r="L48" s="219">
        <v>15.83</v>
      </c>
      <c r="M48" s="219">
        <v>0</v>
      </c>
      <c r="N48" s="219">
        <v>28.9</v>
      </c>
      <c r="O48" s="219">
        <v>48.53</v>
      </c>
      <c r="P48" s="219">
        <v>66.5</v>
      </c>
      <c r="Q48" s="219">
        <v>2.87</v>
      </c>
      <c r="R48" s="219">
        <v>10.38</v>
      </c>
      <c r="S48" s="219">
        <v>3.41</v>
      </c>
      <c r="T48" s="219">
        <v>0</v>
      </c>
      <c r="U48" s="219">
        <v>234.74</v>
      </c>
      <c r="V48" s="219">
        <v>4.76</v>
      </c>
      <c r="W48" s="219">
        <v>10.99</v>
      </c>
      <c r="X48" s="219">
        <v>36.090000000000003</v>
      </c>
      <c r="Y48" s="219">
        <v>0</v>
      </c>
      <c r="Z48" s="219">
        <v>68.09</v>
      </c>
      <c r="AA48" s="219">
        <v>9.2799999999999994</v>
      </c>
      <c r="AB48" s="219">
        <v>0</v>
      </c>
      <c r="AC48" s="219">
        <v>5</v>
      </c>
      <c r="AD48" s="219">
        <v>0</v>
      </c>
      <c r="AE48" s="219">
        <v>0</v>
      </c>
      <c r="AF48" s="219">
        <v>0</v>
      </c>
      <c r="AG48" s="219">
        <v>0</v>
      </c>
      <c r="AH48" s="219">
        <v>6.43</v>
      </c>
      <c r="AI48" s="219">
        <v>0</v>
      </c>
      <c r="AJ48" s="219">
        <v>0</v>
      </c>
      <c r="AK48" s="219">
        <v>57.6</v>
      </c>
      <c r="AL48" s="219">
        <v>0</v>
      </c>
      <c r="AM48" s="219">
        <v>0</v>
      </c>
      <c r="AN48" s="219">
        <v>0</v>
      </c>
      <c r="AO48" s="219">
        <v>45</v>
      </c>
      <c r="AP48" s="219">
        <v>0</v>
      </c>
      <c r="AQ48" s="219">
        <v>26.3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38.49</v>
      </c>
      <c r="L49" s="219">
        <v>15.83</v>
      </c>
      <c r="M49" s="219">
        <v>0</v>
      </c>
      <c r="N49" s="219">
        <v>28.9</v>
      </c>
      <c r="O49" s="219">
        <v>48.53</v>
      </c>
      <c r="P49" s="219">
        <v>66.5</v>
      </c>
      <c r="Q49" s="219">
        <v>2.87</v>
      </c>
      <c r="R49" s="219">
        <v>10.38</v>
      </c>
      <c r="S49" s="219">
        <v>3.41</v>
      </c>
      <c r="T49" s="219">
        <v>0</v>
      </c>
      <c r="U49" s="219">
        <v>234.74</v>
      </c>
      <c r="V49" s="219">
        <v>4.76</v>
      </c>
      <c r="W49" s="219">
        <v>10.99</v>
      </c>
      <c r="X49" s="219">
        <v>36.090000000000003</v>
      </c>
      <c r="Y49" s="219">
        <v>0</v>
      </c>
      <c r="Z49" s="219">
        <v>68.09</v>
      </c>
      <c r="AA49" s="219">
        <v>9.2799999999999994</v>
      </c>
      <c r="AB49" s="219">
        <v>0</v>
      </c>
      <c r="AC49" s="219">
        <v>5</v>
      </c>
      <c r="AD49" s="219">
        <v>0</v>
      </c>
      <c r="AE49" s="219">
        <v>0</v>
      </c>
      <c r="AF49" s="219">
        <v>0</v>
      </c>
      <c r="AG49" s="219">
        <v>0</v>
      </c>
      <c r="AH49" s="219">
        <v>6.43</v>
      </c>
      <c r="AI49" s="219">
        <v>0</v>
      </c>
      <c r="AJ49" s="219">
        <v>0</v>
      </c>
      <c r="AK49" s="219">
        <v>57.6</v>
      </c>
      <c r="AL49" s="219">
        <v>0</v>
      </c>
      <c r="AM49" s="219">
        <v>0</v>
      </c>
      <c r="AN49" s="219">
        <v>0</v>
      </c>
      <c r="AO49" s="219">
        <v>45</v>
      </c>
      <c r="AP49" s="219">
        <v>0</v>
      </c>
      <c r="AQ49" s="219">
        <v>26.3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38.49</v>
      </c>
      <c r="L50" s="219">
        <v>15.83</v>
      </c>
      <c r="M50" s="219">
        <v>0</v>
      </c>
      <c r="N50" s="219">
        <v>28.9</v>
      </c>
      <c r="O50" s="219">
        <v>48.53</v>
      </c>
      <c r="P50" s="219">
        <v>66.5</v>
      </c>
      <c r="Q50" s="219">
        <v>2.87</v>
      </c>
      <c r="R50" s="219">
        <v>10.38</v>
      </c>
      <c r="S50" s="219">
        <v>3.41</v>
      </c>
      <c r="T50" s="219">
        <v>0</v>
      </c>
      <c r="U50" s="219">
        <v>234.74</v>
      </c>
      <c r="V50" s="219">
        <v>4.76</v>
      </c>
      <c r="W50" s="219">
        <v>10.99</v>
      </c>
      <c r="X50" s="219">
        <v>36.090000000000003</v>
      </c>
      <c r="Y50" s="219">
        <v>0</v>
      </c>
      <c r="Z50" s="219">
        <v>68.09</v>
      </c>
      <c r="AA50" s="219">
        <v>9.2799999999999994</v>
      </c>
      <c r="AB50" s="219">
        <v>0</v>
      </c>
      <c r="AC50" s="219">
        <v>5</v>
      </c>
      <c r="AD50" s="219">
        <v>0</v>
      </c>
      <c r="AE50" s="219">
        <v>0</v>
      </c>
      <c r="AF50" s="219">
        <v>0</v>
      </c>
      <c r="AG50" s="219">
        <v>0</v>
      </c>
      <c r="AH50" s="219">
        <v>6.43</v>
      </c>
      <c r="AI50" s="219">
        <v>0</v>
      </c>
      <c r="AJ50" s="219">
        <v>0</v>
      </c>
      <c r="AK50" s="219">
        <v>57.6</v>
      </c>
      <c r="AL50" s="219">
        <v>0</v>
      </c>
      <c r="AM50" s="219">
        <v>0</v>
      </c>
      <c r="AN50" s="219">
        <v>0</v>
      </c>
      <c r="AO50" s="219">
        <v>45</v>
      </c>
      <c r="AP50" s="219">
        <v>0</v>
      </c>
      <c r="AQ50" s="219">
        <v>26.3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38.49</v>
      </c>
      <c r="L51" s="219">
        <v>15.83</v>
      </c>
      <c r="M51" s="219">
        <v>0</v>
      </c>
      <c r="N51" s="219">
        <v>28.9</v>
      </c>
      <c r="O51" s="219">
        <v>48.53</v>
      </c>
      <c r="P51" s="219">
        <v>66.5</v>
      </c>
      <c r="Q51" s="219">
        <v>2.88</v>
      </c>
      <c r="R51" s="219">
        <v>10.38</v>
      </c>
      <c r="S51" s="219">
        <v>3.41</v>
      </c>
      <c r="T51" s="219">
        <v>0</v>
      </c>
      <c r="U51" s="219">
        <v>234.74</v>
      </c>
      <c r="V51" s="219">
        <v>4.76</v>
      </c>
      <c r="W51" s="219">
        <v>10.99</v>
      </c>
      <c r="X51" s="219">
        <v>36.090000000000003</v>
      </c>
      <c r="Y51" s="219">
        <v>0</v>
      </c>
      <c r="Z51" s="219">
        <v>68.09</v>
      </c>
      <c r="AA51" s="219">
        <v>9.2799999999999994</v>
      </c>
      <c r="AB51" s="219">
        <v>0</v>
      </c>
      <c r="AC51" s="219">
        <v>5</v>
      </c>
      <c r="AD51" s="219">
        <v>0</v>
      </c>
      <c r="AE51" s="219">
        <v>0</v>
      </c>
      <c r="AF51" s="219">
        <v>0</v>
      </c>
      <c r="AG51" s="219">
        <v>0</v>
      </c>
      <c r="AH51" s="219">
        <v>6.43</v>
      </c>
      <c r="AI51" s="219">
        <v>0</v>
      </c>
      <c r="AJ51" s="219">
        <v>0</v>
      </c>
      <c r="AK51" s="219">
        <v>57.6</v>
      </c>
      <c r="AL51" s="219">
        <v>0</v>
      </c>
      <c r="AM51" s="219">
        <v>0</v>
      </c>
      <c r="AN51" s="219">
        <v>0</v>
      </c>
      <c r="AO51" s="219">
        <v>45</v>
      </c>
      <c r="AP51" s="219">
        <v>0</v>
      </c>
      <c r="AQ51" s="219">
        <v>26.3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38.49</v>
      </c>
      <c r="L52" s="219">
        <v>15.83</v>
      </c>
      <c r="M52" s="219">
        <v>0</v>
      </c>
      <c r="N52" s="219">
        <v>28.9</v>
      </c>
      <c r="O52" s="219">
        <v>48.53</v>
      </c>
      <c r="P52" s="219">
        <v>66.5</v>
      </c>
      <c r="Q52" s="219">
        <v>2.88</v>
      </c>
      <c r="R52" s="219">
        <v>10.38</v>
      </c>
      <c r="S52" s="219">
        <v>3.41</v>
      </c>
      <c r="T52" s="219">
        <v>0</v>
      </c>
      <c r="U52" s="219">
        <v>234.74</v>
      </c>
      <c r="V52" s="219">
        <v>4.76</v>
      </c>
      <c r="W52" s="219">
        <v>10.99</v>
      </c>
      <c r="X52" s="219">
        <v>36.090000000000003</v>
      </c>
      <c r="Y52" s="219">
        <v>0</v>
      </c>
      <c r="Z52" s="219">
        <v>68.09</v>
      </c>
      <c r="AA52" s="219">
        <v>9.2799999999999994</v>
      </c>
      <c r="AB52" s="219">
        <v>0</v>
      </c>
      <c r="AC52" s="219">
        <v>5</v>
      </c>
      <c r="AD52" s="219">
        <v>0</v>
      </c>
      <c r="AE52" s="219">
        <v>0</v>
      </c>
      <c r="AF52" s="219">
        <v>0</v>
      </c>
      <c r="AG52" s="219">
        <v>0</v>
      </c>
      <c r="AH52" s="219">
        <v>6.43</v>
      </c>
      <c r="AI52" s="219">
        <v>0</v>
      </c>
      <c r="AJ52" s="219">
        <v>0</v>
      </c>
      <c r="AK52" s="219">
        <v>57.6</v>
      </c>
      <c r="AL52" s="219">
        <v>0</v>
      </c>
      <c r="AM52" s="219">
        <v>0</v>
      </c>
      <c r="AN52" s="219">
        <v>0</v>
      </c>
      <c r="AO52" s="219">
        <v>45</v>
      </c>
      <c r="AP52" s="219">
        <v>0</v>
      </c>
      <c r="AQ52" s="219">
        <v>26.3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38.49</v>
      </c>
      <c r="L53" s="219">
        <v>15.83</v>
      </c>
      <c r="M53" s="219">
        <v>0</v>
      </c>
      <c r="N53" s="219">
        <v>28.9</v>
      </c>
      <c r="O53" s="219">
        <v>48.53</v>
      </c>
      <c r="P53" s="219">
        <v>66.5</v>
      </c>
      <c r="Q53" s="219">
        <v>2.88</v>
      </c>
      <c r="R53" s="219">
        <v>4.82</v>
      </c>
      <c r="S53" s="219">
        <v>3.41</v>
      </c>
      <c r="T53" s="219">
        <v>0</v>
      </c>
      <c r="U53" s="219">
        <v>234.74</v>
      </c>
      <c r="V53" s="219">
        <v>4.76</v>
      </c>
      <c r="W53" s="219">
        <v>10.99</v>
      </c>
      <c r="X53" s="219">
        <v>36.090000000000003</v>
      </c>
      <c r="Y53" s="219">
        <v>0</v>
      </c>
      <c r="Z53" s="219">
        <v>67.650000000000006</v>
      </c>
      <c r="AA53" s="219">
        <v>9.2799999999999994</v>
      </c>
      <c r="AB53" s="219">
        <v>0</v>
      </c>
      <c r="AC53" s="219">
        <v>5</v>
      </c>
      <c r="AD53" s="219">
        <v>0</v>
      </c>
      <c r="AE53" s="219">
        <v>0</v>
      </c>
      <c r="AF53" s="219">
        <v>0</v>
      </c>
      <c r="AG53" s="219">
        <v>0</v>
      </c>
      <c r="AH53" s="219">
        <v>6.43</v>
      </c>
      <c r="AI53" s="219">
        <v>0</v>
      </c>
      <c r="AJ53" s="219">
        <v>0</v>
      </c>
      <c r="AK53" s="219">
        <v>57.6</v>
      </c>
      <c r="AL53" s="219">
        <v>0</v>
      </c>
      <c r="AM53" s="219">
        <v>0</v>
      </c>
      <c r="AN53" s="219">
        <v>0</v>
      </c>
      <c r="AO53" s="219">
        <v>45</v>
      </c>
      <c r="AP53" s="219">
        <v>0</v>
      </c>
      <c r="AQ53" s="219">
        <v>26.3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38.49</v>
      </c>
      <c r="L54" s="219">
        <v>15.83</v>
      </c>
      <c r="M54" s="219">
        <v>0</v>
      </c>
      <c r="N54" s="219">
        <v>28.9</v>
      </c>
      <c r="O54" s="219">
        <v>48.53</v>
      </c>
      <c r="P54" s="219">
        <v>66.5</v>
      </c>
      <c r="Q54" s="219">
        <v>2.88</v>
      </c>
      <c r="R54" s="219">
        <v>4.82</v>
      </c>
      <c r="S54" s="219">
        <v>3.41</v>
      </c>
      <c r="T54" s="219">
        <v>0</v>
      </c>
      <c r="U54" s="219">
        <v>234.74</v>
      </c>
      <c r="V54" s="219">
        <v>4.76</v>
      </c>
      <c r="W54" s="219">
        <v>10.99</v>
      </c>
      <c r="X54" s="219">
        <v>36.090000000000003</v>
      </c>
      <c r="Y54" s="219">
        <v>0</v>
      </c>
      <c r="Z54" s="219">
        <v>67.650000000000006</v>
      </c>
      <c r="AA54" s="219">
        <v>9.2799999999999994</v>
      </c>
      <c r="AB54" s="219">
        <v>0</v>
      </c>
      <c r="AC54" s="219">
        <v>5</v>
      </c>
      <c r="AD54" s="219">
        <v>0</v>
      </c>
      <c r="AE54" s="219">
        <v>0</v>
      </c>
      <c r="AF54" s="219">
        <v>0</v>
      </c>
      <c r="AG54" s="219">
        <v>0</v>
      </c>
      <c r="AH54" s="219">
        <v>6.43</v>
      </c>
      <c r="AI54" s="219">
        <v>0</v>
      </c>
      <c r="AJ54" s="219">
        <v>0</v>
      </c>
      <c r="AK54" s="219">
        <v>57.6</v>
      </c>
      <c r="AL54" s="219">
        <v>0</v>
      </c>
      <c r="AM54" s="219">
        <v>0</v>
      </c>
      <c r="AN54" s="219">
        <v>0</v>
      </c>
      <c r="AO54" s="219">
        <v>45</v>
      </c>
      <c r="AP54" s="219">
        <v>0</v>
      </c>
      <c r="AQ54" s="219">
        <v>26.3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38.49</v>
      </c>
      <c r="L55" s="219">
        <v>15.83</v>
      </c>
      <c r="M55" s="219">
        <v>0</v>
      </c>
      <c r="N55" s="219">
        <v>28.9</v>
      </c>
      <c r="O55" s="219">
        <v>48.53</v>
      </c>
      <c r="P55" s="219">
        <v>66.5</v>
      </c>
      <c r="Q55" s="219">
        <v>2.88</v>
      </c>
      <c r="R55" s="219">
        <v>5.33</v>
      </c>
      <c r="S55" s="219">
        <v>3.41</v>
      </c>
      <c r="T55" s="219">
        <v>0</v>
      </c>
      <c r="U55" s="219">
        <v>234.74</v>
      </c>
      <c r="V55" s="219">
        <v>4.76</v>
      </c>
      <c r="W55" s="219">
        <v>10.99</v>
      </c>
      <c r="X55" s="219">
        <v>36.090000000000003</v>
      </c>
      <c r="Y55" s="219">
        <v>0</v>
      </c>
      <c r="Z55" s="219">
        <v>45</v>
      </c>
      <c r="AA55" s="219">
        <v>9.2799999999999994</v>
      </c>
      <c r="AB55" s="219">
        <v>0</v>
      </c>
      <c r="AC55" s="219">
        <v>5</v>
      </c>
      <c r="AD55" s="219">
        <v>0</v>
      </c>
      <c r="AE55" s="219">
        <v>0</v>
      </c>
      <c r="AF55" s="219">
        <v>0</v>
      </c>
      <c r="AG55" s="219">
        <v>0</v>
      </c>
      <c r="AH55" s="219">
        <v>6.43</v>
      </c>
      <c r="AI55" s="219">
        <v>0</v>
      </c>
      <c r="AJ55" s="219">
        <v>0</v>
      </c>
      <c r="AK55" s="219">
        <v>57.6</v>
      </c>
      <c r="AL55" s="219">
        <v>0</v>
      </c>
      <c r="AM55" s="219">
        <v>0</v>
      </c>
      <c r="AN55" s="219">
        <v>0</v>
      </c>
      <c r="AO55" s="219">
        <v>45</v>
      </c>
      <c r="AP55" s="219">
        <v>0</v>
      </c>
      <c r="AQ55" s="219">
        <v>26.3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38.49</v>
      </c>
      <c r="L56" s="219">
        <v>15.83</v>
      </c>
      <c r="M56" s="219">
        <v>0</v>
      </c>
      <c r="N56" s="219">
        <v>28.9</v>
      </c>
      <c r="O56" s="219">
        <v>48.53</v>
      </c>
      <c r="P56" s="219">
        <v>66.5</v>
      </c>
      <c r="Q56" s="219">
        <v>2.88</v>
      </c>
      <c r="R56" s="219">
        <v>5.33</v>
      </c>
      <c r="S56" s="219">
        <v>3.41</v>
      </c>
      <c r="T56" s="219">
        <v>0</v>
      </c>
      <c r="U56" s="219">
        <v>234.74</v>
      </c>
      <c r="V56" s="219">
        <v>4.76</v>
      </c>
      <c r="W56" s="219">
        <v>10.99</v>
      </c>
      <c r="X56" s="219">
        <v>36.090000000000003</v>
      </c>
      <c r="Y56" s="219">
        <v>0</v>
      </c>
      <c r="Z56" s="219">
        <v>32.75</v>
      </c>
      <c r="AA56" s="219">
        <v>9.2799999999999994</v>
      </c>
      <c r="AB56" s="219">
        <v>0</v>
      </c>
      <c r="AC56" s="219">
        <v>5</v>
      </c>
      <c r="AD56" s="219">
        <v>0</v>
      </c>
      <c r="AE56" s="219">
        <v>0</v>
      </c>
      <c r="AF56" s="219">
        <v>0</v>
      </c>
      <c r="AG56" s="219">
        <v>0</v>
      </c>
      <c r="AH56" s="219">
        <v>6.43</v>
      </c>
      <c r="AI56" s="219">
        <v>0</v>
      </c>
      <c r="AJ56" s="219">
        <v>0</v>
      </c>
      <c r="AK56" s="219">
        <v>57.6</v>
      </c>
      <c r="AL56" s="219">
        <v>0</v>
      </c>
      <c r="AM56" s="219">
        <v>0</v>
      </c>
      <c r="AN56" s="219">
        <v>0</v>
      </c>
      <c r="AO56" s="219">
        <v>45</v>
      </c>
      <c r="AP56" s="219">
        <v>0</v>
      </c>
      <c r="AQ56" s="219">
        <v>26.3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38.49</v>
      </c>
      <c r="L57" s="219">
        <v>15.55</v>
      </c>
      <c r="M57" s="219">
        <v>0</v>
      </c>
      <c r="N57" s="219">
        <v>28.9</v>
      </c>
      <c r="O57" s="219">
        <v>48.53</v>
      </c>
      <c r="P57" s="219">
        <v>66.5</v>
      </c>
      <c r="Q57" s="219">
        <v>2.89</v>
      </c>
      <c r="R57" s="219">
        <v>5.33</v>
      </c>
      <c r="S57" s="219">
        <v>3.43</v>
      </c>
      <c r="T57" s="219">
        <v>0</v>
      </c>
      <c r="U57" s="219">
        <v>234.74</v>
      </c>
      <c r="V57" s="219">
        <v>0</v>
      </c>
      <c r="W57" s="219">
        <v>4.82</v>
      </c>
      <c r="X57" s="219">
        <v>34.76</v>
      </c>
      <c r="Y57" s="219">
        <v>0</v>
      </c>
      <c r="Z57" s="219">
        <v>32.75</v>
      </c>
      <c r="AA57" s="219">
        <v>9.0299999999999994</v>
      </c>
      <c r="AB57" s="219">
        <v>0</v>
      </c>
      <c r="AC57" s="219">
        <v>5</v>
      </c>
      <c r="AD57" s="219">
        <v>0</v>
      </c>
      <c r="AE57" s="219">
        <v>0</v>
      </c>
      <c r="AF57" s="219">
        <v>0</v>
      </c>
      <c r="AG57" s="219">
        <v>0</v>
      </c>
      <c r="AH57" s="219">
        <v>7.23</v>
      </c>
      <c r="AI57" s="219">
        <v>0</v>
      </c>
      <c r="AJ57" s="219">
        <v>0</v>
      </c>
      <c r="AK57" s="219">
        <v>57.6</v>
      </c>
      <c r="AL57" s="219">
        <v>0</v>
      </c>
      <c r="AM57" s="219">
        <v>0</v>
      </c>
      <c r="AN57" s="219">
        <v>0</v>
      </c>
      <c r="AO57" s="219">
        <v>45</v>
      </c>
      <c r="AP57" s="219">
        <v>0</v>
      </c>
      <c r="AQ57" s="219">
        <v>26.3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38.479999999999997</v>
      </c>
      <c r="L58" s="219">
        <v>15.55</v>
      </c>
      <c r="M58" s="219">
        <v>0</v>
      </c>
      <c r="N58" s="219">
        <v>28.9</v>
      </c>
      <c r="O58" s="219">
        <v>48.53</v>
      </c>
      <c r="P58" s="219">
        <v>66.5</v>
      </c>
      <c r="Q58" s="219">
        <v>2.89</v>
      </c>
      <c r="R58" s="219">
        <v>4.82</v>
      </c>
      <c r="S58" s="219">
        <v>3.43</v>
      </c>
      <c r="T58" s="219">
        <v>0</v>
      </c>
      <c r="U58" s="219">
        <v>234.74</v>
      </c>
      <c r="V58" s="219">
        <v>0</v>
      </c>
      <c r="W58" s="219">
        <v>4.82</v>
      </c>
      <c r="X58" s="219">
        <v>34.76</v>
      </c>
      <c r="Y58" s="219">
        <v>0</v>
      </c>
      <c r="Z58" s="219">
        <v>32.75</v>
      </c>
      <c r="AA58" s="219">
        <v>9</v>
      </c>
      <c r="AB58" s="219">
        <v>0</v>
      </c>
      <c r="AC58" s="219">
        <v>5</v>
      </c>
      <c r="AD58" s="219">
        <v>0</v>
      </c>
      <c r="AE58" s="219">
        <v>0</v>
      </c>
      <c r="AF58" s="219">
        <v>0</v>
      </c>
      <c r="AG58" s="219">
        <v>0</v>
      </c>
      <c r="AH58" s="219">
        <v>7.23</v>
      </c>
      <c r="AI58" s="219">
        <v>0</v>
      </c>
      <c r="AJ58" s="219">
        <v>0</v>
      </c>
      <c r="AK58" s="219">
        <v>57.6</v>
      </c>
      <c r="AL58" s="219">
        <v>0</v>
      </c>
      <c r="AM58" s="219">
        <v>0</v>
      </c>
      <c r="AN58" s="219">
        <v>0</v>
      </c>
      <c r="AO58" s="219">
        <v>45</v>
      </c>
      <c r="AP58" s="219">
        <v>0</v>
      </c>
      <c r="AQ58" s="219">
        <v>26.3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38.49</v>
      </c>
      <c r="L59" s="219">
        <v>15.25</v>
      </c>
      <c r="M59" s="219">
        <v>0</v>
      </c>
      <c r="N59" s="219">
        <v>28.9</v>
      </c>
      <c r="O59" s="219">
        <v>48.53</v>
      </c>
      <c r="P59" s="219">
        <v>66.5</v>
      </c>
      <c r="Q59" s="219">
        <v>2.89</v>
      </c>
      <c r="R59" s="219">
        <v>4.82</v>
      </c>
      <c r="S59" s="219">
        <v>3.43</v>
      </c>
      <c r="T59" s="219">
        <v>0</v>
      </c>
      <c r="U59" s="219">
        <v>234.74</v>
      </c>
      <c r="V59" s="219">
        <v>0</v>
      </c>
      <c r="W59" s="219">
        <v>4.82</v>
      </c>
      <c r="X59" s="219">
        <v>17.34</v>
      </c>
      <c r="Y59" s="219">
        <v>0</v>
      </c>
      <c r="Z59" s="219">
        <v>32.75</v>
      </c>
      <c r="AA59" s="219">
        <v>9</v>
      </c>
      <c r="AB59" s="219">
        <v>0</v>
      </c>
      <c r="AC59" s="219">
        <v>5</v>
      </c>
      <c r="AD59" s="219">
        <v>0</v>
      </c>
      <c r="AE59" s="219">
        <v>0</v>
      </c>
      <c r="AF59" s="219">
        <v>0</v>
      </c>
      <c r="AG59" s="219">
        <v>0</v>
      </c>
      <c r="AH59" s="219">
        <v>8.0399999999999991</v>
      </c>
      <c r="AI59" s="219">
        <v>0</v>
      </c>
      <c r="AJ59" s="219">
        <v>0</v>
      </c>
      <c r="AK59" s="219">
        <v>57.6</v>
      </c>
      <c r="AL59" s="219">
        <v>0</v>
      </c>
      <c r="AM59" s="219">
        <v>0</v>
      </c>
      <c r="AN59" s="219">
        <v>0</v>
      </c>
      <c r="AO59" s="219">
        <v>45</v>
      </c>
      <c r="AP59" s="219">
        <v>0</v>
      </c>
      <c r="AQ59" s="219">
        <v>26.3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38.479999999999997</v>
      </c>
      <c r="L60" s="219">
        <v>14.96</v>
      </c>
      <c r="M60" s="219">
        <v>0</v>
      </c>
      <c r="N60" s="219">
        <v>28.9</v>
      </c>
      <c r="O60" s="219">
        <v>48.53</v>
      </c>
      <c r="P60" s="219">
        <v>66.5</v>
      </c>
      <c r="Q60" s="219">
        <v>2.89</v>
      </c>
      <c r="R60" s="219">
        <v>4.82</v>
      </c>
      <c r="S60" s="219">
        <v>3.43</v>
      </c>
      <c r="T60" s="219">
        <v>0</v>
      </c>
      <c r="U60" s="219">
        <v>234.74</v>
      </c>
      <c r="V60" s="219">
        <v>0</v>
      </c>
      <c r="W60" s="219">
        <v>4.82</v>
      </c>
      <c r="X60" s="219">
        <v>17.34</v>
      </c>
      <c r="Y60" s="219">
        <v>0</v>
      </c>
      <c r="Z60" s="219">
        <v>32.75</v>
      </c>
      <c r="AA60" s="219">
        <v>9</v>
      </c>
      <c r="AB60" s="219">
        <v>0</v>
      </c>
      <c r="AC60" s="219">
        <v>5</v>
      </c>
      <c r="AD60" s="219">
        <v>0</v>
      </c>
      <c r="AE60" s="219">
        <v>0</v>
      </c>
      <c r="AF60" s="219">
        <v>0</v>
      </c>
      <c r="AG60" s="219">
        <v>0</v>
      </c>
      <c r="AH60" s="219">
        <v>8.0399999999999991</v>
      </c>
      <c r="AI60" s="219">
        <v>0</v>
      </c>
      <c r="AJ60" s="219">
        <v>0</v>
      </c>
      <c r="AK60" s="219">
        <v>57.6</v>
      </c>
      <c r="AL60" s="219">
        <v>0</v>
      </c>
      <c r="AM60" s="219">
        <v>0</v>
      </c>
      <c r="AN60" s="219">
        <v>0</v>
      </c>
      <c r="AO60" s="219">
        <v>45</v>
      </c>
      <c r="AP60" s="219">
        <v>0</v>
      </c>
      <c r="AQ60" s="219">
        <v>26.3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38.49</v>
      </c>
      <c r="L61" s="219">
        <v>14.96</v>
      </c>
      <c r="M61" s="219">
        <v>0</v>
      </c>
      <c r="N61" s="219">
        <v>28.9</v>
      </c>
      <c r="O61" s="219">
        <v>48.53</v>
      </c>
      <c r="P61" s="219">
        <v>66.5</v>
      </c>
      <c r="Q61" s="219">
        <v>2.89</v>
      </c>
      <c r="R61" s="219">
        <v>4.82</v>
      </c>
      <c r="S61" s="219">
        <v>3.43</v>
      </c>
      <c r="T61" s="219">
        <v>0</v>
      </c>
      <c r="U61" s="219">
        <v>234.74</v>
      </c>
      <c r="V61" s="219">
        <v>0</v>
      </c>
      <c r="W61" s="219">
        <v>4.82</v>
      </c>
      <c r="X61" s="219">
        <v>15.09</v>
      </c>
      <c r="Y61" s="219">
        <v>0</v>
      </c>
      <c r="Z61" s="219">
        <v>32.75</v>
      </c>
      <c r="AA61" s="219">
        <v>9</v>
      </c>
      <c r="AB61" s="219">
        <v>0</v>
      </c>
      <c r="AC61" s="219">
        <v>5</v>
      </c>
      <c r="AD61" s="219">
        <v>0</v>
      </c>
      <c r="AE61" s="219">
        <v>0</v>
      </c>
      <c r="AF61" s="219">
        <v>0</v>
      </c>
      <c r="AG61" s="219">
        <v>20.89</v>
      </c>
      <c r="AH61" s="219">
        <v>0</v>
      </c>
      <c r="AI61" s="219">
        <v>0</v>
      </c>
      <c r="AJ61" s="219">
        <v>0</v>
      </c>
      <c r="AK61" s="219">
        <v>57.6</v>
      </c>
      <c r="AL61" s="219">
        <v>0</v>
      </c>
      <c r="AM61" s="219">
        <v>0</v>
      </c>
      <c r="AN61" s="219">
        <v>0</v>
      </c>
      <c r="AO61" s="219">
        <v>45</v>
      </c>
      <c r="AP61" s="219">
        <v>0</v>
      </c>
      <c r="AQ61" s="219">
        <v>26.3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38.479999999999997</v>
      </c>
      <c r="L62" s="219">
        <v>14.96</v>
      </c>
      <c r="M62" s="219">
        <v>0</v>
      </c>
      <c r="N62" s="219">
        <v>28.9</v>
      </c>
      <c r="O62" s="219">
        <v>48.53</v>
      </c>
      <c r="P62" s="219">
        <v>66.5</v>
      </c>
      <c r="Q62" s="219">
        <v>2.89</v>
      </c>
      <c r="R62" s="219">
        <v>4.82</v>
      </c>
      <c r="S62" s="219">
        <v>3.43</v>
      </c>
      <c r="T62" s="219">
        <v>0</v>
      </c>
      <c r="U62" s="219">
        <v>234.74</v>
      </c>
      <c r="V62" s="219">
        <v>0</v>
      </c>
      <c r="W62" s="219">
        <v>4.82</v>
      </c>
      <c r="X62" s="219">
        <v>17.34</v>
      </c>
      <c r="Y62" s="219">
        <v>0</v>
      </c>
      <c r="Z62" s="219">
        <v>32.75</v>
      </c>
      <c r="AA62" s="219">
        <v>9</v>
      </c>
      <c r="AB62" s="219">
        <v>0</v>
      </c>
      <c r="AC62" s="219">
        <v>5</v>
      </c>
      <c r="AD62" s="219">
        <v>0</v>
      </c>
      <c r="AE62" s="219">
        <v>0</v>
      </c>
      <c r="AF62" s="219">
        <v>0</v>
      </c>
      <c r="AG62" s="219">
        <v>24.11</v>
      </c>
      <c r="AH62" s="219">
        <v>0</v>
      </c>
      <c r="AI62" s="219">
        <v>0</v>
      </c>
      <c r="AJ62" s="219">
        <v>0</v>
      </c>
      <c r="AK62" s="219">
        <v>57.6</v>
      </c>
      <c r="AL62" s="219">
        <v>0</v>
      </c>
      <c r="AM62" s="219">
        <v>0</v>
      </c>
      <c r="AN62" s="219">
        <v>0</v>
      </c>
      <c r="AO62" s="219">
        <v>45</v>
      </c>
      <c r="AP62" s="219">
        <v>0</v>
      </c>
      <c r="AQ62" s="219">
        <v>26.3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38.450000000000003</v>
      </c>
      <c r="L63" s="219">
        <v>13.42</v>
      </c>
      <c r="M63" s="219">
        <v>0</v>
      </c>
      <c r="N63" s="219">
        <v>28.9</v>
      </c>
      <c r="O63" s="219">
        <v>48.53</v>
      </c>
      <c r="P63" s="219">
        <v>66.5</v>
      </c>
      <c r="Q63" s="219">
        <v>2.88</v>
      </c>
      <c r="R63" s="219">
        <v>4.82</v>
      </c>
      <c r="S63" s="219">
        <v>3.34</v>
      </c>
      <c r="T63" s="219">
        <v>0</v>
      </c>
      <c r="U63" s="219">
        <v>234.74</v>
      </c>
      <c r="V63" s="219">
        <v>0</v>
      </c>
      <c r="W63" s="219">
        <v>4.82</v>
      </c>
      <c r="X63" s="219">
        <v>36.090000000000003</v>
      </c>
      <c r="Y63" s="219">
        <v>0</v>
      </c>
      <c r="Z63" s="219">
        <v>32.75</v>
      </c>
      <c r="AA63" s="219">
        <v>8.94</v>
      </c>
      <c r="AB63" s="219">
        <v>0</v>
      </c>
      <c r="AC63" s="219">
        <v>5</v>
      </c>
      <c r="AD63" s="219">
        <v>0</v>
      </c>
      <c r="AE63" s="219">
        <v>0</v>
      </c>
      <c r="AF63" s="219">
        <v>0</v>
      </c>
      <c r="AG63" s="219">
        <v>24.11</v>
      </c>
      <c r="AH63" s="219">
        <v>0</v>
      </c>
      <c r="AI63" s="219">
        <v>0</v>
      </c>
      <c r="AJ63" s="219">
        <v>0</v>
      </c>
      <c r="AK63" s="219">
        <v>57.6</v>
      </c>
      <c r="AL63" s="219">
        <v>0</v>
      </c>
      <c r="AM63" s="219">
        <v>0</v>
      </c>
      <c r="AN63" s="219">
        <v>0</v>
      </c>
      <c r="AO63" s="219">
        <v>45</v>
      </c>
      <c r="AP63" s="219">
        <v>0</v>
      </c>
      <c r="AQ63" s="219">
        <v>26.3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38.44</v>
      </c>
      <c r="L64" s="219">
        <v>14.95</v>
      </c>
      <c r="M64" s="219">
        <v>0</v>
      </c>
      <c r="N64" s="219">
        <v>28.9</v>
      </c>
      <c r="O64" s="219">
        <v>48.53</v>
      </c>
      <c r="P64" s="219">
        <v>66.5</v>
      </c>
      <c r="Q64" s="219">
        <v>2.88</v>
      </c>
      <c r="R64" s="219">
        <v>10.38</v>
      </c>
      <c r="S64" s="219">
        <v>3.34</v>
      </c>
      <c r="T64" s="219">
        <v>0</v>
      </c>
      <c r="U64" s="219">
        <v>234.74</v>
      </c>
      <c r="V64" s="219">
        <v>0</v>
      </c>
      <c r="W64" s="219">
        <v>4.82</v>
      </c>
      <c r="X64" s="219">
        <v>36.090000000000003</v>
      </c>
      <c r="Y64" s="219">
        <v>0</v>
      </c>
      <c r="Z64" s="219">
        <v>32.75</v>
      </c>
      <c r="AA64" s="219">
        <v>9.6300000000000008</v>
      </c>
      <c r="AB64" s="219">
        <v>0</v>
      </c>
      <c r="AC64" s="219">
        <v>5</v>
      </c>
      <c r="AD64" s="219">
        <v>0</v>
      </c>
      <c r="AE64" s="219">
        <v>0</v>
      </c>
      <c r="AF64" s="219">
        <v>0</v>
      </c>
      <c r="AG64" s="219">
        <v>24.11</v>
      </c>
      <c r="AH64" s="219">
        <v>0</v>
      </c>
      <c r="AI64" s="219">
        <v>0</v>
      </c>
      <c r="AJ64" s="219">
        <v>0</v>
      </c>
      <c r="AK64" s="219">
        <v>57.6</v>
      </c>
      <c r="AL64" s="219">
        <v>0</v>
      </c>
      <c r="AM64" s="219">
        <v>0</v>
      </c>
      <c r="AN64" s="219">
        <v>0</v>
      </c>
      <c r="AO64" s="219">
        <v>45</v>
      </c>
      <c r="AP64" s="219">
        <v>0</v>
      </c>
      <c r="AQ64" s="219">
        <v>26.3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38.28</v>
      </c>
      <c r="L65" s="219">
        <v>15.41</v>
      </c>
      <c r="M65" s="219">
        <v>0</v>
      </c>
      <c r="N65" s="219">
        <v>28.9</v>
      </c>
      <c r="O65" s="219">
        <v>48.53</v>
      </c>
      <c r="P65" s="219">
        <v>66.5</v>
      </c>
      <c r="Q65" s="219">
        <v>2.88</v>
      </c>
      <c r="R65" s="219">
        <v>10.38</v>
      </c>
      <c r="S65" s="219">
        <v>3.31</v>
      </c>
      <c r="T65" s="219">
        <v>0</v>
      </c>
      <c r="U65" s="219">
        <v>234.74</v>
      </c>
      <c r="V65" s="219">
        <v>0</v>
      </c>
      <c r="W65" s="219">
        <v>4.82</v>
      </c>
      <c r="X65" s="219">
        <v>36.090000000000003</v>
      </c>
      <c r="Y65" s="219">
        <v>0</v>
      </c>
      <c r="Z65" s="219">
        <v>32.75</v>
      </c>
      <c r="AA65" s="219">
        <v>9.6300000000000008</v>
      </c>
      <c r="AB65" s="219">
        <v>0</v>
      </c>
      <c r="AC65" s="219">
        <v>5</v>
      </c>
      <c r="AD65" s="219">
        <v>0</v>
      </c>
      <c r="AE65" s="219">
        <v>0</v>
      </c>
      <c r="AF65" s="219">
        <v>0</v>
      </c>
      <c r="AG65" s="219">
        <v>24.11</v>
      </c>
      <c r="AH65" s="219">
        <v>0</v>
      </c>
      <c r="AI65" s="219">
        <v>0</v>
      </c>
      <c r="AJ65" s="219">
        <v>0</v>
      </c>
      <c r="AK65" s="219">
        <v>57.6</v>
      </c>
      <c r="AL65" s="219">
        <v>0</v>
      </c>
      <c r="AM65" s="219">
        <v>0</v>
      </c>
      <c r="AN65" s="219">
        <v>0</v>
      </c>
      <c r="AO65" s="219">
        <v>45</v>
      </c>
      <c r="AP65" s="219">
        <v>0</v>
      </c>
      <c r="AQ65" s="219">
        <v>26.3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38.44</v>
      </c>
      <c r="L66" s="219">
        <v>15.41</v>
      </c>
      <c r="M66" s="219">
        <v>0</v>
      </c>
      <c r="N66" s="219">
        <v>28.9</v>
      </c>
      <c r="O66" s="219">
        <v>48.53</v>
      </c>
      <c r="P66" s="219">
        <v>66.5</v>
      </c>
      <c r="Q66" s="219">
        <v>2.88</v>
      </c>
      <c r="R66" s="219">
        <v>10.37</v>
      </c>
      <c r="S66" s="219">
        <v>3.31</v>
      </c>
      <c r="T66" s="219">
        <v>0</v>
      </c>
      <c r="U66" s="219">
        <v>234.74</v>
      </c>
      <c r="V66" s="219">
        <v>0</v>
      </c>
      <c r="W66" s="219">
        <v>4.82</v>
      </c>
      <c r="X66" s="219">
        <v>36.090000000000003</v>
      </c>
      <c r="Y66" s="219">
        <v>0</v>
      </c>
      <c r="Z66" s="219">
        <v>32.75</v>
      </c>
      <c r="AA66" s="219">
        <v>9.6300000000000008</v>
      </c>
      <c r="AB66" s="219">
        <v>0</v>
      </c>
      <c r="AC66" s="219">
        <v>5</v>
      </c>
      <c r="AD66" s="219">
        <v>0</v>
      </c>
      <c r="AE66" s="219">
        <v>0</v>
      </c>
      <c r="AF66" s="219">
        <v>0</v>
      </c>
      <c r="AG66" s="219">
        <v>24.11</v>
      </c>
      <c r="AH66" s="219">
        <v>0</v>
      </c>
      <c r="AI66" s="219">
        <v>0</v>
      </c>
      <c r="AJ66" s="219">
        <v>0</v>
      </c>
      <c r="AK66" s="219">
        <v>57.6</v>
      </c>
      <c r="AL66" s="219">
        <v>0</v>
      </c>
      <c r="AM66" s="219">
        <v>0</v>
      </c>
      <c r="AN66" s="219">
        <v>0</v>
      </c>
      <c r="AO66" s="219">
        <v>45</v>
      </c>
      <c r="AP66" s="219">
        <v>0</v>
      </c>
      <c r="AQ66" s="219">
        <v>26.3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38.53</v>
      </c>
      <c r="L67" s="219">
        <v>43.35</v>
      </c>
      <c r="M67" s="219">
        <v>0</v>
      </c>
      <c r="N67" s="219">
        <v>28.9</v>
      </c>
      <c r="O67" s="219">
        <v>48.53</v>
      </c>
      <c r="P67" s="219">
        <v>66.5</v>
      </c>
      <c r="Q67" s="219">
        <v>1.93</v>
      </c>
      <c r="R67" s="219">
        <v>10.37</v>
      </c>
      <c r="S67" s="219">
        <v>2.89</v>
      </c>
      <c r="T67" s="219">
        <v>0</v>
      </c>
      <c r="U67" s="219">
        <v>234.74</v>
      </c>
      <c r="V67" s="219">
        <v>4.76</v>
      </c>
      <c r="W67" s="219">
        <v>10.99</v>
      </c>
      <c r="X67" s="219">
        <v>36.090000000000003</v>
      </c>
      <c r="Y67" s="219">
        <v>0</v>
      </c>
      <c r="Z67" s="219">
        <v>68.09</v>
      </c>
      <c r="AA67" s="219">
        <v>19</v>
      </c>
      <c r="AB67" s="219">
        <v>0</v>
      </c>
      <c r="AC67" s="219">
        <v>5</v>
      </c>
      <c r="AD67" s="219">
        <v>0</v>
      </c>
      <c r="AE67" s="219">
        <v>0</v>
      </c>
      <c r="AF67" s="219">
        <v>0</v>
      </c>
      <c r="AG67" s="219">
        <v>24.11</v>
      </c>
      <c r="AH67" s="219">
        <v>0</v>
      </c>
      <c r="AI67" s="219">
        <v>0</v>
      </c>
      <c r="AJ67" s="219">
        <v>0</v>
      </c>
      <c r="AK67" s="219">
        <v>57.6</v>
      </c>
      <c r="AL67" s="219">
        <v>0</v>
      </c>
      <c r="AM67" s="219">
        <v>0</v>
      </c>
      <c r="AN67" s="219">
        <v>0</v>
      </c>
      <c r="AO67" s="219">
        <v>45</v>
      </c>
      <c r="AP67" s="219">
        <v>0</v>
      </c>
      <c r="AQ67" s="219">
        <v>26.3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38.53</v>
      </c>
      <c r="L68" s="219">
        <v>43.35</v>
      </c>
      <c r="M68" s="219">
        <v>0</v>
      </c>
      <c r="N68" s="219">
        <v>28.9</v>
      </c>
      <c r="O68" s="219">
        <v>48.53</v>
      </c>
      <c r="P68" s="219">
        <v>66.5</v>
      </c>
      <c r="Q68" s="219">
        <v>1.93</v>
      </c>
      <c r="R68" s="219">
        <v>10.37</v>
      </c>
      <c r="S68" s="219">
        <v>2.89</v>
      </c>
      <c r="T68" s="219">
        <v>0</v>
      </c>
      <c r="U68" s="219">
        <v>234.74</v>
      </c>
      <c r="V68" s="219">
        <v>4.76</v>
      </c>
      <c r="W68" s="219">
        <v>10.99</v>
      </c>
      <c r="X68" s="219">
        <v>36.090000000000003</v>
      </c>
      <c r="Y68" s="219">
        <v>0</v>
      </c>
      <c r="Z68" s="219">
        <v>68.09</v>
      </c>
      <c r="AA68" s="219">
        <v>22.07</v>
      </c>
      <c r="AB68" s="219">
        <v>0</v>
      </c>
      <c r="AC68" s="219">
        <v>5</v>
      </c>
      <c r="AD68" s="219">
        <v>0</v>
      </c>
      <c r="AE68" s="219">
        <v>0</v>
      </c>
      <c r="AF68" s="219">
        <v>0</v>
      </c>
      <c r="AG68" s="219">
        <v>22.82</v>
      </c>
      <c r="AH68" s="219">
        <v>0</v>
      </c>
      <c r="AI68" s="219">
        <v>0</v>
      </c>
      <c r="AJ68" s="219">
        <v>0</v>
      </c>
      <c r="AK68" s="219">
        <v>57.6</v>
      </c>
      <c r="AL68" s="219">
        <v>0</v>
      </c>
      <c r="AM68" s="219">
        <v>0</v>
      </c>
      <c r="AN68" s="219">
        <v>0</v>
      </c>
      <c r="AO68" s="219">
        <v>45</v>
      </c>
      <c r="AP68" s="219">
        <v>0</v>
      </c>
      <c r="AQ68" s="219">
        <v>26.3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38.53</v>
      </c>
      <c r="L69" s="219">
        <v>43.35</v>
      </c>
      <c r="M69" s="219">
        <v>0</v>
      </c>
      <c r="N69" s="219">
        <v>28.9</v>
      </c>
      <c r="O69" s="219">
        <v>48.53</v>
      </c>
      <c r="P69" s="219">
        <v>66.5</v>
      </c>
      <c r="Q69" s="219">
        <v>1.93</v>
      </c>
      <c r="R69" s="219">
        <v>10.37</v>
      </c>
      <c r="S69" s="219">
        <v>2.89</v>
      </c>
      <c r="T69" s="219">
        <v>0</v>
      </c>
      <c r="U69" s="219">
        <v>234.74</v>
      </c>
      <c r="V69" s="219">
        <v>4.76</v>
      </c>
      <c r="W69" s="219">
        <v>10.99</v>
      </c>
      <c r="X69" s="219">
        <v>36.090000000000003</v>
      </c>
      <c r="Y69" s="219">
        <v>0</v>
      </c>
      <c r="Z69" s="219">
        <v>68.09</v>
      </c>
      <c r="AA69" s="219">
        <v>22.07</v>
      </c>
      <c r="AB69" s="219">
        <v>0</v>
      </c>
      <c r="AC69" s="219">
        <v>5</v>
      </c>
      <c r="AD69" s="219">
        <v>0</v>
      </c>
      <c r="AE69" s="219">
        <v>0</v>
      </c>
      <c r="AF69" s="219">
        <v>0</v>
      </c>
      <c r="AG69" s="219">
        <v>22.82</v>
      </c>
      <c r="AH69" s="219">
        <v>0</v>
      </c>
      <c r="AI69" s="219">
        <v>0</v>
      </c>
      <c r="AJ69" s="219">
        <v>0</v>
      </c>
      <c r="AK69" s="219">
        <v>57.6</v>
      </c>
      <c r="AL69" s="219">
        <v>0</v>
      </c>
      <c r="AM69" s="219">
        <v>0</v>
      </c>
      <c r="AN69" s="219">
        <v>0</v>
      </c>
      <c r="AO69" s="219">
        <v>45</v>
      </c>
      <c r="AP69" s="219">
        <v>0</v>
      </c>
      <c r="AQ69" s="219">
        <v>26.3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38.53</v>
      </c>
      <c r="L70" s="219">
        <v>43.35</v>
      </c>
      <c r="M70" s="219">
        <v>0</v>
      </c>
      <c r="N70" s="219">
        <v>28.9</v>
      </c>
      <c r="O70" s="219">
        <v>48.53</v>
      </c>
      <c r="P70" s="219">
        <v>66.5</v>
      </c>
      <c r="Q70" s="219">
        <v>1.93</v>
      </c>
      <c r="R70" s="219">
        <v>10.37</v>
      </c>
      <c r="S70" s="219">
        <v>2.89</v>
      </c>
      <c r="T70" s="219">
        <v>0</v>
      </c>
      <c r="U70" s="219">
        <v>234.74</v>
      </c>
      <c r="V70" s="219">
        <v>4.76</v>
      </c>
      <c r="W70" s="219">
        <v>10.99</v>
      </c>
      <c r="X70" s="219">
        <v>36.090000000000003</v>
      </c>
      <c r="Y70" s="219">
        <v>0</v>
      </c>
      <c r="Z70" s="219">
        <v>68.09</v>
      </c>
      <c r="AA70" s="219">
        <v>22.07</v>
      </c>
      <c r="AB70" s="219">
        <v>0</v>
      </c>
      <c r="AC70" s="219">
        <v>5</v>
      </c>
      <c r="AD70" s="219">
        <v>0</v>
      </c>
      <c r="AE70" s="219">
        <v>0</v>
      </c>
      <c r="AF70" s="219">
        <v>0</v>
      </c>
      <c r="AG70" s="219">
        <v>22.82</v>
      </c>
      <c r="AH70" s="219">
        <v>0</v>
      </c>
      <c r="AI70" s="219">
        <v>0</v>
      </c>
      <c r="AJ70" s="219">
        <v>0</v>
      </c>
      <c r="AK70" s="219">
        <v>57.6</v>
      </c>
      <c r="AL70" s="219">
        <v>0</v>
      </c>
      <c r="AM70" s="219">
        <v>0</v>
      </c>
      <c r="AN70" s="219">
        <v>0</v>
      </c>
      <c r="AO70" s="219">
        <v>45</v>
      </c>
      <c r="AP70" s="219">
        <v>0</v>
      </c>
      <c r="AQ70" s="219">
        <v>26.3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38.53</v>
      </c>
      <c r="L71" s="219">
        <v>43.35</v>
      </c>
      <c r="M71" s="219">
        <v>0</v>
      </c>
      <c r="N71" s="219">
        <v>28.9</v>
      </c>
      <c r="O71" s="219">
        <v>48.53</v>
      </c>
      <c r="P71" s="219">
        <v>66.5</v>
      </c>
      <c r="Q71" s="219">
        <v>1.93</v>
      </c>
      <c r="R71" s="219">
        <v>10.37</v>
      </c>
      <c r="S71" s="219">
        <v>2.89</v>
      </c>
      <c r="T71" s="219">
        <v>0</v>
      </c>
      <c r="U71" s="219">
        <v>234.74</v>
      </c>
      <c r="V71" s="219">
        <v>4.76</v>
      </c>
      <c r="W71" s="219">
        <v>10.99</v>
      </c>
      <c r="X71" s="219">
        <v>36.090000000000003</v>
      </c>
      <c r="Y71" s="219">
        <v>0</v>
      </c>
      <c r="Z71" s="219">
        <v>68.09</v>
      </c>
      <c r="AA71" s="219">
        <v>22.07</v>
      </c>
      <c r="AB71" s="219">
        <v>0</v>
      </c>
      <c r="AC71" s="219">
        <v>5</v>
      </c>
      <c r="AD71" s="219">
        <v>0</v>
      </c>
      <c r="AE71" s="219">
        <v>0</v>
      </c>
      <c r="AF71" s="219">
        <v>0</v>
      </c>
      <c r="AG71" s="219">
        <v>22.82</v>
      </c>
      <c r="AH71" s="219">
        <v>0</v>
      </c>
      <c r="AI71" s="219">
        <v>0</v>
      </c>
      <c r="AJ71" s="219">
        <v>0</v>
      </c>
      <c r="AK71" s="219">
        <v>57.6</v>
      </c>
      <c r="AL71" s="219">
        <v>0</v>
      </c>
      <c r="AM71" s="219">
        <v>0</v>
      </c>
      <c r="AN71" s="219">
        <v>0</v>
      </c>
      <c r="AO71" s="219">
        <v>45</v>
      </c>
      <c r="AP71" s="219">
        <v>0</v>
      </c>
      <c r="AQ71" s="219">
        <v>26.3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38.53</v>
      </c>
      <c r="L72" s="219">
        <v>43.35</v>
      </c>
      <c r="M72" s="219">
        <v>0</v>
      </c>
      <c r="N72" s="219">
        <v>28.9</v>
      </c>
      <c r="O72" s="219">
        <v>48.53</v>
      </c>
      <c r="P72" s="219">
        <v>66.5</v>
      </c>
      <c r="Q72" s="219">
        <v>1.93</v>
      </c>
      <c r="R72" s="219">
        <v>10.37</v>
      </c>
      <c r="S72" s="219">
        <v>2.89</v>
      </c>
      <c r="T72" s="219">
        <v>0</v>
      </c>
      <c r="U72" s="219">
        <v>234.74</v>
      </c>
      <c r="V72" s="219">
        <v>4.76</v>
      </c>
      <c r="W72" s="219">
        <v>10.99</v>
      </c>
      <c r="X72" s="219">
        <v>36.090000000000003</v>
      </c>
      <c r="Y72" s="219">
        <v>0</v>
      </c>
      <c r="Z72" s="219">
        <v>68.09</v>
      </c>
      <c r="AA72" s="219">
        <v>22.07</v>
      </c>
      <c r="AB72" s="219">
        <v>0</v>
      </c>
      <c r="AC72" s="219">
        <v>5</v>
      </c>
      <c r="AD72" s="219">
        <v>0</v>
      </c>
      <c r="AE72" s="219">
        <v>0</v>
      </c>
      <c r="AF72" s="219">
        <v>0</v>
      </c>
      <c r="AG72" s="219">
        <v>22.82</v>
      </c>
      <c r="AH72" s="219">
        <v>0</v>
      </c>
      <c r="AI72" s="219">
        <v>0</v>
      </c>
      <c r="AJ72" s="219">
        <v>0</v>
      </c>
      <c r="AK72" s="219">
        <v>57.6</v>
      </c>
      <c r="AL72" s="219">
        <v>0</v>
      </c>
      <c r="AM72" s="219">
        <v>0</v>
      </c>
      <c r="AN72" s="219">
        <v>0</v>
      </c>
      <c r="AO72" s="219">
        <v>45</v>
      </c>
      <c r="AP72" s="219">
        <v>0</v>
      </c>
      <c r="AQ72" s="219">
        <v>23.9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38.53</v>
      </c>
      <c r="L73" s="219">
        <v>43.35</v>
      </c>
      <c r="M73" s="219">
        <v>0</v>
      </c>
      <c r="N73" s="219">
        <v>28.9</v>
      </c>
      <c r="O73" s="219">
        <v>48.53</v>
      </c>
      <c r="P73" s="219">
        <v>66.5</v>
      </c>
      <c r="Q73" s="219">
        <v>1.93</v>
      </c>
      <c r="R73" s="219">
        <v>10.37</v>
      </c>
      <c r="S73" s="219">
        <v>2.89</v>
      </c>
      <c r="T73" s="219">
        <v>0</v>
      </c>
      <c r="U73" s="219">
        <v>234.74</v>
      </c>
      <c r="V73" s="219">
        <v>4.76</v>
      </c>
      <c r="W73" s="219">
        <v>10.99</v>
      </c>
      <c r="X73" s="219">
        <v>36.090000000000003</v>
      </c>
      <c r="Y73" s="219">
        <v>0</v>
      </c>
      <c r="Z73" s="219">
        <v>68.09</v>
      </c>
      <c r="AA73" s="219">
        <v>22.07</v>
      </c>
      <c r="AB73" s="219">
        <v>0</v>
      </c>
      <c r="AC73" s="219">
        <v>5</v>
      </c>
      <c r="AD73" s="219">
        <v>0</v>
      </c>
      <c r="AE73" s="219">
        <v>0</v>
      </c>
      <c r="AF73" s="219">
        <v>0</v>
      </c>
      <c r="AG73" s="219">
        <v>22.82</v>
      </c>
      <c r="AH73" s="219">
        <v>0</v>
      </c>
      <c r="AI73" s="219">
        <v>0</v>
      </c>
      <c r="AJ73" s="219">
        <v>0</v>
      </c>
      <c r="AK73" s="219">
        <v>57.6</v>
      </c>
      <c r="AL73" s="219">
        <v>0</v>
      </c>
      <c r="AM73" s="219">
        <v>0</v>
      </c>
      <c r="AN73" s="219">
        <v>0</v>
      </c>
      <c r="AO73" s="219">
        <v>45</v>
      </c>
      <c r="AP73" s="219">
        <v>0</v>
      </c>
      <c r="AQ73" s="219">
        <v>22.93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38.53</v>
      </c>
      <c r="L74" s="219">
        <v>43.35</v>
      </c>
      <c r="M74" s="219">
        <v>0</v>
      </c>
      <c r="N74" s="219">
        <v>28.9</v>
      </c>
      <c r="O74" s="219">
        <v>48.53</v>
      </c>
      <c r="P74" s="219">
        <v>66.5</v>
      </c>
      <c r="Q74" s="219">
        <v>1.93</v>
      </c>
      <c r="R74" s="219">
        <v>10.37</v>
      </c>
      <c r="S74" s="219">
        <v>2.89</v>
      </c>
      <c r="T74" s="219">
        <v>0</v>
      </c>
      <c r="U74" s="219">
        <v>234.74</v>
      </c>
      <c r="V74" s="219">
        <v>4.76</v>
      </c>
      <c r="W74" s="219">
        <v>10.99</v>
      </c>
      <c r="X74" s="219">
        <v>36.090000000000003</v>
      </c>
      <c r="Y74" s="219">
        <v>0</v>
      </c>
      <c r="Z74" s="219">
        <v>68.09</v>
      </c>
      <c r="AA74" s="219">
        <v>22.07</v>
      </c>
      <c r="AB74" s="219">
        <v>0</v>
      </c>
      <c r="AC74" s="219">
        <v>5</v>
      </c>
      <c r="AD74" s="219">
        <v>0</v>
      </c>
      <c r="AE74" s="219">
        <v>0</v>
      </c>
      <c r="AF74" s="219">
        <v>0</v>
      </c>
      <c r="AG74" s="219">
        <v>22.82</v>
      </c>
      <c r="AH74" s="219">
        <v>0</v>
      </c>
      <c r="AI74" s="219">
        <v>0</v>
      </c>
      <c r="AJ74" s="219">
        <v>0</v>
      </c>
      <c r="AK74" s="219">
        <v>57.6</v>
      </c>
      <c r="AL74" s="219">
        <v>0</v>
      </c>
      <c r="AM74" s="219">
        <v>0</v>
      </c>
      <c r="AN74" s="219">
        <v>0</v>
      </c>
      <c r="AO74" s="219">
        <v>45</v>
      </c>
      <c r="AP74" s="219">
        <v>0</v>
      </c>
      <c r="AQ74" s="219">
        <v>16.559999999999999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38.53</v>
      </c>
      <c r="L75" s="219">
        <v>28.9</v>
      </c>
      <c r="M75" s="219">
        <v>0</v>
      </c>
      <c r="N75" s="219">
        <v>28.9</v>
      </c>
      <c r="O75" s="219">
        <v>48.53</v>
      </c>
      <c r="P75" s="219">
        <v>66.5</v>
      </c>
      <c r="Q75" s="219">
        <v>1.93</v>
      </c>
      <c r="R75" s="219">
        <v>10.37</v>
      </c>
      <c r="S75" s="219">
        <v>2.89</v>
      </c>
      <c r="T75" s="219">
        <v>0</v>
      </c>
      <c r="U75" s="219">
        <v>234.74</v>
      </c>
      <c r="V75" s="219">
        <v>4.76</v>
      </c>
      <c r="W75" s="219">
        <v>10.99</v>
      </c>
      <c r="X75" s="219">
        <v>36.090000000000003</v>
      </c>
      <c r="Y75" s="219">
        <v>0</v>
      </c>
      <c r="Z75" s="219">
        <v>68.09</v>
      </c>
      <c r="AA75" s="219">
        <v>22.07</v>
      </c>
      <c r="AB75" s="219">
        <v>0</v>
      </c>
      <c r="AC75" s="219">
        <v>5</v>
      </c>
      <c r="AD75" s="219">
        <v>0</v>
      </c>
      <c r="AE75" s="219">
        <v>0</v>
      </c>
      <c r="AF75" s="219">
        <v>0</v>
      </c>
      <c r="AG75" s="219">
        <v>22.82</v>
      </c>
      <c r="AH75" s="219">
        <v>0</v>
      </c>
      <c r="AI75" s="219">
        <v>0</v>
      </c>
      <c r="AJ75" s="219">
        <v>0</v>
      </c>
      <c r="AK75" s="219">
        <v>57.6</v>
      </c>
      <c r="AL75" s="219">
        <v>0</v>
      </c>
      <c r="AM75" s="219">
        <v>0</v>
      </c>
      <c r="AN75" s="219">
        <v>0</v>
      </c>
      <c r="AO75" s="219">
        <v>45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38.53</v>
      </c>
      <c r="L76" s="219">
        <v>28.9</v>
      </c>
      <c r="M76" s="219">
        <v>0</v>
      </c>
      <c r="N76" s="219">
        <v>28.9</v>
      </c>
      <c r="O76" s="219">
        <v>48.53</v>
      </c>
      <c r="P76" s="219">
        <v>66.5</v>
      </c>
      <c r="Q76" s="219">
        <v>1.93</v>
      </c>
      <c r="R76" s="219">
        <v>10.37</v>
      </c>
      <c r="S76" s="219">
        <v>2.89</v>
      </c>
      <c r="T76" s="219">
        <v>0</v>
      </c>
      <c r="U76" s="219">
        <v>234.74</v>
      </c>
      <c r="V76" s="219">
        <v>4.76</v>
      </c>
      <c r="W76" s="219">
        <v>10.99</v>
      </c>
      <c r="X76" s="219">
        <v>36.090000000000003</v>
      </c>
      <c r="Y76" s="219">
        <v>0</v>
      </c>
      <c r="Z76" s="219">
        <v>68.09</v>
      </c>
      <c r="AA76" s="219">
        <v>22.07</v>
      </c>
      <c r="AB76" s="219">
        <v>0</v>
      </c>
      <c r="AC76" s="219">
        <v>5</v>
      </c>
      <c r="AD76" s="219">
        <v>0</v>
      </c>
      <c r="AE76" s="219">
        <v>0</v>
      </c>
      <c r="AF76" s="219">
        <v>0</v>
      </c>
      <c r="AG76" s="219">
        <v>22.82</v>
      </c>
      <c r="AH76" s="219">
        <v>0</v>
      </c>
      <c r="AI76" s="219">
        <v>0</v>
      </c>
      <c r="AJ76" s="219">
        <v>0</v>
      </c>
      <c r="AK76" s="219">
        <v>57.6</v>
      </c>
      <c r="AL76" s="219">
        <v>0</v>
      </c>
      <c r="AM76" s="219">
        <v>0</v>
      </c>
      <c r="AN76" s="219">
        <v>0</v>
      </c>
      <c r="AO76" s="219">
        <v>45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38.53</v>
      </c>
      <c r="L77" s="219">
        <v>28.9</v>
      </c>
      <c r="M77" s="219">
        <v>0</v>
      </c>
      <c r="N77" s="219">
        <v>28.9</v>
      </c>
      <c r="O77" s="219">
        <v>48.53</v>
      </c>
      <c r="P77" s="219">
        <v>66.5</v>
      </c>
      <c r="Q77" s="219">
        <v>1.93</v>
      </c>
      <c r="R77" s="219">
        <v>10.37</v>
      </c>
      <c r="S77" s="219">
        <v>2.89</v>
      </c>
      <c r="T77" s="219">
        <v>0</v>
      </c>
      <c r="U77" s="219">
        <v>234.74</v>
      </c>
      <c r="V77" s="219">
        <v>4.76</v>
      </c>
      <c r="W77" s="219">
        <v>10.99</v>
      </c>
      <c r="X77" s="219">
        <v>36.090000000000003</v>
      </c>
      <c r="Y77" s="219">
        <v>0</v>
      </c>
      <c r="Z77" s="219">
        <v>68.09</v>
      </c>
      <c r="AA77" s="219">
        <v>22.07</v>
      </c>
      <c r="AB77" s="219">
        <v>0</v>
      </c>
      <c r="AC77" s="219">
        <v>5</v>
      </c>
      <c r="AD77" s="219">
        <v>0</v>
      </c>
      <c r="AE77" s="219">
        <v>0</v>
      </c>
      <c r="AF77" s="219">
        <v>0</v>
      </c>
      <c r="AG77" s="219">
        <v>22.82</v>
      </c>
      <c r="AH77" s="219">
        <v>0</v>
      </c>
      <c r="AI77" s="219">
        <v>0</v>
      </c>
      <c r="AJ77" s="219">
        <v>0</v>
      </c>
      <c r="AK77" s="219">
        <v>57.6</v>
      </c>
      <c r="AL77" s="219">
        <v>0</v>
      </c>
      <c r="AM77" s="219">
        <v>0</v>
      </c>
      <c r="AN77" s="219">
        <v>0</v>
      </c>
      <c r="AO77" s="219">
        <v>45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38.53</v>
      </c>
      <c r="L78" s="219">
        <v>28.9</v>
      </c>
      <c r="M78" s="219">
        <v>0</v>
      </c>
      <c r="N78" s="219">
        <v>28.9</v>
      </c>
      <c r="O78" s="219">
        <v>48.53</v>
      </c>
      <c r="P78" s="219">
        <v>66.5</v>
      </c>
      <c r="Q78" s="219">
        <v>1.93</v>
      </c>
      <c r="R78" s="219">
        <v>10.37</v>
      </c>
      <c r="S78" s="219">
        <v>2.89</v>
      </c>
      <c r="T78" s="219">
        <v>0</v>
      </c>
      <c r="U78" s="219">
        <v>234.74</v>
      </c>
      <c r="V78" s="219">
        <v>4.76</v>
      </c>
      <c r="W78" s="219">
        <v>10.99</v>
      </c>
      <c r="X78" s="219">
        <v>36.090000000000003</v>
      </c>
      <c r="Y78" s="219">
        <v>0</v>
      </c>
      <c r="Z78" s="219">
        <v>68.09</v>
      </c>
      <c r="AA78" s="219">
        <v>22.07</v>
      </c>
      <c r="AB78" s="219">
        <v>0</v>
      </c>
      <c r="AC78" s="219">
        <v>5</v>
      </c>
      <c r="AD78" s="219">
        <v>0</v>
      </c>
      <c r="AE78" s="219">
        <v>0</v>
      </c>
      <c r="AF78" s="219">
        <v>0</v>
      </c>
      <c r="AG78" s="219">
        <v>22.82</v>
      </c>
      <c r="AH78" s="219">
        <v>0</v>
      </c>
      <c r="AI78" s="219">
        <v>0</v>
      </c>
      <c r="AJ78" s="219">
        <v>0</v>
      </c>
      <c r="AK78" s="219">
        <v>57.6</v>
      </c>
      <c r="AL78" s="219">
        <v>0</v>
      </c>
      <c r="AM78" s="219">
        <v>0</v>
      </c>
      <c r="AN78" s="219">
        <v>0</v>
      </c>
      <c r="AO78" s="219">
        <v>45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38.53</v>
      </c>
      <c r="L79" s="219">
        <v>19.27</v>
      </c>
      <c r="M79" s="219">
        <v>0</v>
      </c>
      <c r="N79" s="219">
        <v>28.9</v>
      </c>
      <c r="O79" s="219">
        <v>48.53</v>
      </c>
      <c r="P79" s="219">
        <v>66.5</v>
      </c>
      <c r="Q79" s="219">
        <v>1.93</v>
      </c>
      <c r="R79" s="219">
        <v>10.37</v>
      </c>
      <c r="S79" s="219">
        <v>2.89</v>
      </c>
      <c r="T79" s="219">
        <v>0</v>
      </c>
      <c r="U79" s="219">
        <v>234.74</v>
      </c>
      <c r="V79" s="219">
        <v>4.76</v>
      </c>
      <c r="W79" s="219">
        <v>10.99</v>
      </c>
      <c r="X79" s="219">
        <v>36.090000000000003</v>
      </c>
      <c r="Y79" s="219">
        <v>0</v>
      </c>
      <c r="Z79" s="219">
        <v>68.09</v>
      </c>
      <c r="AA79" s="219">
        <v>22.07</v>
      </c>
      <c r="AB79" s="219">
        <v>0</v>
      </c>
      <c r="AC79" s="219">
        <v>5</v>
      </c>
      <c r="AD79" s="219">
        <v>0</v>
      </c>
      <c r="AE79" s="219">
        <v>0</v>
      </c>
      <c r="AF79" s="219">
        <v>0</v>
      </c>
      <c r="AG79" s="219">
        <v>22.82</v>
      </c>
      <c r="AH79" s="219">
        <v>0</v>
      </c>
      <c r="AI79" s="219">
        <v>0</v>
      </c>
      <c r="AJ79" s="219">
        <v>0</v>
      </c>
      <c r="AK79" s="219">
        <v>56.07</v>
      </c>
      <c r="AL79" s="219">
        <v>0</v>
      </c>
      <c r="AM79" s="219">
        <v>0</v>
      </c>
      <c r="AN79" s="219">
        <v>0</v>
      </c>
      <c r="AO79" s="219">
        <v>45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38.53</v>
      </c>
      <c r="L80" s="219">
        <v>19.27</v>
      </c>
      <c r="M80" s="219">
        <v>0</v>
      </c>
      <c r="N80" s="219">
        <v>28.9</v>
      </c>
      <c r="O80" s="219">
        <v>48.53</v>
      </c>
      <c r="P80" s="219">
        <v>66.5</v>
      </c>
      <c r="Q80" s="219">
        <v>1.93</v>
      </c>
      <c r="R80" s="219">
        <v>10.37</v>
      </c>
      <c r="S80" s="219">
        <v>2.89</v>
      </c>
      <c r="T80" s="219">
        <v>0</v>
      </c>
      <c r="U80" s="219">
        <v>234.74</v>
      </c>
      <c r="V80" s="219">
        <v>4.76</v>
      </c>
      <c r="W80" s="219">
        <v>10.99</v>
      </c>
      <c r="X80" s="219">
        <v>36.090000000000003</v>
      </c>
      <c r="Y80" s="219">
        <v>0</v>
      </c>
      <c r="Z80" s="219">
        <v>68.09</v>
      </c>
      <c r="AA80" s="219">
        <v>22.07</v>
      </c>
      <c r="AB80" s="219">
        <v>0</v>
      </c>
      <c r="AC80" s="219">
        <v>5</v>
      </c>
      <c r="AD80" s="219">
        <v>0</v>
      </c>
      <c r="AE80" s="219">
        <v>0</v>
      </c>
      <c r="AF80" s="219">
        <v>0</v>
      </c>
      <c r="AG80" s="219">
        <v>22.82</v>
      </c>
      <c r="AH80" s="219">
        <v>0</v>
      </c>
      <c r="AI80" s="219">
        <v>0</v>
      </c>
      <c r="AJ80" s="219">
        <v>0</v>
      </c>
      <c r="AK80" s="219">
        <v>56.07</v>
      </c>
      <c r="AL80" s="219">
        <v>0</v>
      </c>
      <c r="AM80" s="219">
        <v>0</v>
      </c>
      <c r="AN80" s="219">
        <v>0</v>
      </c>
      <c r="AO80" s="219">
        <v>45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38.53</v>
      </c>
      <c r="L81" s="219">
        <v>19.27</v>
      </c>
      <c r="M81" s="219">
        <v>0</v>
      </c>
      <c r="N81" s="219">
        <v>28.9</v>
      </c>
      <c r="O81" s="219">
        <v>48.53</v>
      </c>
      <c r="P81" s="219">
        <v>66.5</v>
      </c>
      <c r="Q81" s="219">
        <v>1.93</v>
      </c>
      <c r="R81" s="219">
        <v>10.37</v>
      </c>
      <c r="S81" s="219">
        <v>2.89</v>
      </c>
      <c r="T81" s="219">
        <v>0</v>
      </c>
      <c r="U81" s="219">
        <v>234.74</v>
      </c>
      <c r="V81" s="219">
        <v>4.76</v>
      </c>
      <c r="W81" s="219">
        <v>10.99</v>
      </c>
      <c r="X81" s="219">
        <v>36.090000000000003</v>
      </c>
      <c r="Y81" s="219">
        <v>0</v>
      </c>
      <c r="Z81" s="219">
        <v>68.09</v>
      </c>
      <c r="AA81" s="219">
        <v>22.07</v>
      </c>
      <c r="AB81" s="219">
        <v>0</v>
      </c>
      <c r="AC81" s="219">
        <v>5</v>
      </c>
      <c r="AD81" s="219">
        <v>0</v>
      </c>
      <c r="AE81" s="219">
        <v>0</v>
      </c>
      <c r="AF81" s="219">
        <v>0</v>
      </c>
      <c r="AG81" s="219">
        <v>22.82</v>
      </c>
      <c r="AH81" s="219">
        <v>0</v>
      </c>
      <c r="AI81" s="219">
        <v>0</v>
      </c>
      <c r="AJ81" s="219">
        <v>0</v>
      </c>
      <c r="AK81" s="219">
        <v>56.41</v>
      </c>
      <c r="AL81" s="219">
        <v>0</v>
      </c>
      <c r="AM81" s="219">
        <v>0</v>
      </c>
      <c r="AN81" s="219">
        <v>0</v>
      </c>
      <c r="AO81" s="219">
        <v>45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38.53</v>
      </c>
      <c r="L82" s="219">
        <v>19.27</v>
      </c>
      <c r="M82" s="219">
        <v>0</v>
      </c>
      <c r="N82" s="219">
        <v>28.9</v>
      </c>
      <c r="O82" s="219">
        <v>48.53</v>
      </c>
      <c r="P82" s="219">
        <v>66.5</v>
      </c>
      <c r="Q82" s="219">
        <v>1.93</v>
      </c>
      <c r="R82" s="219">
        <v>10.37</v>
      </c>
      <c r="S82" s="219">
        <v>2.89</v>
      </c>
      <c r="T82" s="219">
        <v>0</v>
      </c>
      <c r="U82" s="219">
        <v>234.74</v>
      </c>
      <c r="V82" s="219">
        <v>4.76</v>
      </c>
      <c r="W82" s="219">
        <v>10.99</v>
      </c>
      <c r="X82" s="219">
        <v>36.090000000000003</v>
      </c>
      <c r="Y82" s="219">
        <v>0</v>
      </c>
      <c r="Z82" s="219">
        <v>68.09</v>
      </c>
      <c r="AA82" s="219">
        <v>22.07</v>
      </c>
      <c r="AB82" s="219">
        <v>0</v>
      </c>
      <c r="AC82" s="219">
        <v>5</v>
      </c>
      <c r="AD82" s="219">
        <v>0</v>
      </c>
      <c r="AE82" s="219">
        <v>0</v>
      </c>
      <c r="AF82" s="219">
        <v>0</v>
      </c>
      <c r="AG82" s="219">
        <v>22.82</v>
      </c>
      <c r="AH82" s="219">
        <v>0</v>
      </c>
      <c r="AI82" s="219">
        <v>0</v>
      </c>
      <c r="AJ82" s="219">
        <v>0</v>
      </c>
      <c r="AK82" s="219">
        <v>56.41</v>
      </c>
      <c r="AL82" s="219">
        <v>0</v>
      </c>
      <c r="AM82" s="219">
        <v>0</v>
      </c>
      <c r="AN82" s="219">
        <v>0</v>
      </c>
      <c r="AO82" s="219">
        <v>45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38.53</v>
      </c>
      <c r="L83" s="219">
        <v>19.27</v>
      </c>
      <c r="M83" s="219">
        <v>0</v>
      </c>
      <c r="N83" s="219">
        <v>28.9</v>
      </c>
      <c r="O83" s="219">
        <v>48.53</v>
      </c>
      <c r="P83" s="219">
        <v>66.5</v>
      </c>
      <c r="Q83" s="219">
        <v>1.93</v>
      </c>
      <c r="R83" s="219">
        <v>10.37</v>
      </c>
      <c r="S83" s="219">
        <v>2.89</v>
      </c>
      <c r="T83" s="219">
        <v>0</v>
      </c>
      <c r="U83" s="219">
        <v>234.74</v>
      </c>
      <c r="V83" s="219">
        <v>4.76</v>
      </c>
      <c r="W83" s="219">
        <v>10.99</v>
      </c>
      <c r="X83" s="219">
        <v>36.090000000000003</v>
      </c>
      <c r="Y83" s="219">
        <v>0</v>
      </c>
      <c r="Z83" s="219">
        <v>68.09</v>
      </c>
      <c r="AA83" s="219">
        <v>22.07</v>
      </c>
      <c r="AB83" s="219">
        <v>0</v>
      </c>
      <c r="AC83" s="219">
        <v>5</v>
      </c>
      <c r="AD83" s="219">
        <v>0</v>
      </c>
      <c r="AE83" s="219">
        <v>0</v>
      </c>
      <c r="AF83" s="219">
        <v>0</v>
      </c>
      <c r="AG83" s="219">
        <v>22.82</v>
      </c>
      <c r="AH83" s="219">
        <v>0</v>
      </c>
      <c r="AI83" s="219">
        <v>0</v>
      </c>
      <c r="AJ83" s="219">
        <v>0</v>
      </c>
      <c r="AK83" s="219">
        <v>56.41</v>
      </c>
      <c r="AL83" s="219">
        <v>0</v>
      </c>
      <c r="AM83" s="219">
        <v>0</v>
      </c>
      <c r="AN83" s="219">
        <v>0</v>
      </c>
      <c r="AO83" s="219">
        <v>45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38.53</v>
      </c>
      <c r="L84" s="219">
        <v>19.27</v>
      </c>
      <c r="M84" s="219">
        <v>0</v>
      </c>
      <c r="N84" s="219">
        <v>28.9</v>
      </c>
      <c r="O84" s="219">
        <v>48.53</v>
      </c>
      <c r="P84" s="219">
        <v>66.5</v>
      </c>
      <c r="Q84" s="219">
        <v>1.93</v>
      </c>
      <c r="R84" s="219">
        <v>10.37</v>
      </c>
      <c r="S84" s="219">
        <v>2.89</v>
      </c>
      <c r="T84" s="219">
        <v>0</v>
      </c>
      <c r="U84" s="219">
        <v>234.74</v>
      </c>
      <c r="V84" s="219">
        <v>4.76</v>
      </c>
      <c r="W84" s="219">
        <v>10.99</v>
      </c>
      <c r="X84" s="219">
        <v>36.090000000000003</v>
      </c>
      <c r="Y84" s="219">
        <v>0</v>
      </c>
      <c r="Z84" s="219">
        <v>68.09</v>
      </c>
      <c r="AA84" s="219">
        <v>22.07</v>
      </c>
      <c r="AB84" s="219">
        <v>0</v>
      </c>
      <c r="AC84" s="219">
        <v>5</v>
      </c>
      <c r="AD84" s="219">
        <v>0</v>
      </c>
      <c r="AE84" s="219">
        <v>0</v>
      </c>
      <c r="AF84" s="219">
        <v>0</v>
      </c>
      <c r="AG84" s="219">
        <v>22.82</v>
      </c>
      <c r="AH84" s="219">
        <v>0</v>
      </c>
      <c r="AI84" s="219">
        <v>0</v>
      </c>
      <c r="AJ84" s="219">
        <v>0</v>
      </c>
      <c r="AK84" s="219">
        <v>56.41</v>
      </c>
      <c r="AL84" s="219">
        <v>0</v>
      </c>
      <c r="AM84" s="219">
        <v>0</v>
      </c>
      <c r="AN84" s="219">
        <v>0</v>
      </c>
      <c r="AO84" s="219">
        <v>45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76.56</v>
      </c>
      <c r="L85" s="219">
        <v>39.82</v>
      </c>
      <c r="M85" s="219">
        <v>0</v>
      </c>
      <c r="N85" s="219">
        <v>28.9</v>
      </c>
      <c r="O85" s="219">
        <v>48.53</v>
      </c>
      <c r="P85" s="219">
        <v>66.5</v>
      </c>
      <c r="Q85" s="219">
        <v>4.51</v>
      </c>
      <c r="R85" s="219">
        <v>10.37</v>
      </c>
      <c r="S85" s="219">
        <v>6.21</v>
      </c>
      <c r="T85" s="219">
        <v>0</v>
      </c>
      <c r="U85" s="219">
        <v>234.74</v>
      </c>
      <c r="V85" s="219">
        <v>4.76</v>
      </c>
      <c r="W85" s="219">
        <v>10.99</v>
      </c>
      <c r="X85" s="219">
        <v>36.090000000000003</v>
      </c>
      <c r="Y85" s="219">
        <v>0</v>
      </c>
      <c r="Z85" s="219">
        <v>68.09</v>
      </c>
      <c r="AA85" s="219">
        <v>22.07</v>
      </c>
      <c r="AB85" s="219">
        <v>0</v>
      </c>
      <c r="AC85" s="219">
        <v>5</v>
      </c>
      <c r="AD85" s="219">
        <v>0</v>
      </c>
      <c r="AE85" s="219">
        <v>0</v>
      </c>
      <c r="AF85" s="219">
        <v>0</v>
      </c>
      <c r="AG85" s="219">
        <v>23.62</v>
      </c>
      <c r="AH85" s="219">
        <v>0</v>
      </c>
      <c r="AI85" s="219">
        <v>0</v>
      </c>
      <c r="AJ85" s="219">
        <v>0</v>
      </c>
      <c r="AK85" s="219">
        <v>56.07</v>
      </c>
      <c r="AL85" s="219">
        <v>0</v>
      </c>
      <c r="AM85" s="219">
        <v>0</v>
      </c>
      <c r="AN85" s="219">
        <v>0</v>
      </c>
      <c r="AO85" s="219">
        <v>45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76.56</v>
      </c>
      <c r="L86" s="219">
        <v>39.82</v>
      </c>
      <c r="M86" s="219">
        <v>0</v>
      </c>
      <c r="N86" s="219">
        <v>28.9</v>
      </c>
      <c r="O86" s="219">
        <v>48.53</v>
      </c>
      <c r="P86" s="219">
        <v>66.5</v>
      </c>
      <c r="Q86" s="219">
        <v>5.05</v>
      </c>
      <c r="R86" s="219">
        <v>10.37</v>
      </c>
      <c r="S86" s="219">
        <v>6.21</v>
      </c>
      <c r="T86" s="219">
        <v>0</v>
      </c>
      <c r="U86" s="219">
        <v>234.74</v>
      </c>
      <c r="V86" s="219">
        <v>4.76</v>
      </c>
      <c r="W86" s="219">
        <v>10.99</v>
      </c>
      <c r="X86" s="219">
        <v>36.090000000000003</v>
      </c>
      <c r="Y86" s="219">
        <v>0</v>
      </c>
      <c r="Z86" s="219">
        <v>68.09</v>
      </c>
      <c r="AA86" s="219">
        <v>22.07</v>
      </c>
      <c r="AB86" s="219">
        <v>0</v>
      </c>
      <c r="AC86" s="219">
        <v>5</v>
      </c>
      <c r="AD86" s="219">
        <v>0</v>
      </c>
      <c r="AE86" s="219">
        <v>0</v>
      </c>
      <c r="AF86" s="219">
        <v>0</v>
      </c>
      <c r="AG86" s="219">
        <v>23.62</v>
      </c>
      <c r="AH86" s="219">
        <v>0</v>
      </c>
      <c r="AI86" s="219">
        <v>0</v>
      </c>
      <c r="AJ86" s="219">
        <v>0</v>
      </c>
      <c r="AK86" s="219">
        <v>56.07</v>
      </c>
      <c r="AL86" s="219">
        <v>0</v>
      </c>
      <c r="AM86" s="219">
        <v>0</v>
      </c>
      <c r="AN86" s="219">
        <v>0</v>
      </c>
      <c r="AO86" s="219">
        <v>45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38.74</v>
      </c>
      <c r="L87" s="219">
        <v>17.34</v>
      </c>
      <c r="M87" s="219">
        <v>0</v>
      </c>
      <c r="N87" s="219">
        <v>28.9</v>
      </c>
      <c r="O87" s="219">
        <v>48.53</v>
      </c>
      <c r="P87" s="219">
        <v>66.5</v>
      </c>
      <c r="Q87" s="219">
        <v>1.93</v>
      </c>
      <c r="R87" s="219">
        <v>10.37</v>
      </c>
      <c r="S87" s="219">
        <v>2.89</v>
      </c>
      <c r="T87" s="219">
        <v>0</v>
      </c>
      <c r="U87" s="219">
        <v>234.74</v>
      </c>
      <c r="V87" s="219">
        <v>4.76</v>
      </c>
      <c r="W87" s="219">
        <v>10.99</v>
      </c>
      <c r="X87" s="219">
        <v>36.090000000000003</v>
      </c>
      <c r="Y87" s="219">
        <v>0</v>
      </c>
      <c r="Z87" s="219">
        <v>68.09</v>
      </c>
      <c r="AA87" s="219">
        <v>22.07</v>
      </c>
      <c r="AB87" s="219">
        <v>0</v>
      </c>
      <c r="AC87" s="219">
        <v>5</v>
      </c>
      <c r="AD87" s="219">
        <v>0</v>
      </c>
      <c r="AE87" s="219">
        <v>0</v>
      </c>
      <c r="AF87" s="219">
        <v>0</v>
      </c>
      <c r="AG87" s="219">
        <v>23.62</v>
      </c>
      <c r="AH87" s="219">
        <v>0</v>
      </c>
      <c r="AI87" s="219">
        <v>0</v>
      </c>
      <c r="AJ87" s="219">
        <v>0</v>
      </c>
      <c r="AK87" s="219">
        <v>56.07</v>
      </c>
      <c r="AL87" s="219">
        <v>0</v>
      </c>
      <c r="AM87" s="219">
        <v>0</v>
      </c>
      <c r="AN87" s="219">
        <v>0</v>
      </c>
      <c r="AO87" s="219">
        <v>45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38.53</v>
      </c>
      <c r="L88" s="219">
        <v>17.34</v>
      </c>
      <c r="M88" s="219">
        <v>0</v>
      </c>
      <c r="N88" s="219">
        <v>28.9</v>
      </c>
      <c r="O88" s="219">
        <v>48.53</v>
      </c>
      <c r="P88" s="219">
        <v>66.5</v>
      </c>
      <c r="Q88" s="219">
        <v>1.93</v>
      </c>
      <c r="R88" s="219">
        <v>10.37</v>
      </c>
      <c r="S88" s="219">
        <v>2.89</v>
      </c>
      <c r="T88" s="219">
        <v>0</v>
      </c>
      <c r="U88" s="219">
        <v>234.74</v>
      </c>
      <c r="V88" s="219">
        <v>4.76</v>
      </c>
      <c r="W88" s="219">
        <v>10.99</v>
      </c>
      <c r="X88" s="219">
        <v>36.090000000000003</v>
      </c>
      <c r="Y88" s="219">
        <v>0</v>
      </c>
      <c r="Z88" s="219">
        <v>68.09</v>
      </c>
      <c r="AA88" s="219">
        <v>22.07</v>
      </c>
      <c r="AB88" s="219">
        <v>0</v>
      </c>
      <c r="AC88" s="219">
        <v>5</v>
      </c>
      <c r="AD88" s="219">
        <v>0</v>
      </c>
      <c r="AE88" s="219">
        <v>0</v>
      </c>
      <c r="AF88" s="219">
        <v>0</v>
      </c>
      <c r="AG88" s="219">
        <v>23.62</v>
      </c>
      <c r="AH88" s="219">
        <v>0</v>
      </c>
      <c r="AI88" s="219">
        <v>0</v>
      </c>
      <c r="AJ88" s="219">
        <v>0</v>
      </c>
      <c r="AK88" s="219">
        <v>56.07</v>
      </c>
      <c r="AL88" s="219">
        <v>0</v>
      </c>
      <c r="AM88" s="219">
        <v>0</v>
      </c>
      <c r="AN88" s="219">
        <v>0</v>
      </c>
      <c r="AO88" s="219">
        <v>45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38.53</v>
      </c>
      <c r="L89" s="219">
        <v>17.34</v>
      </c>
      <c r="M89" s="219">
        <v>0</v>
      </c>
      <c r="N89" s="219">
        <v>28.9</v>
      </c>
      <c r="O89" s="219">
        <v>48.53</v>
      </c>
      <c r="P89" s="219">
        <v>66.5</v>
      </c>
      <c r="Q89" s="219">
        <v>1.93</v>
      </c>
      <c r="R89" s="219">
        <v>10.37</v>
      </c>
      <c r="S89" s="219">
        <v>2.89</v>
      </c>
      <c r="T89" s="219">
        <v>0</v>
      </c>
      <c r="U89" s="219">
        <v>234.74</v>
      </c>
      <c r="V89" s="219">
        <v>4.76</v>
      </c>
      <c r="W89" s="219">
        <v>10.99</v>
      </c>
      <c r="X89" s="219">
        <v>36.090000000000003</v>
      </c>
      <c r="Y89" s="219">
        <v>0</v>
      </c>
      <c r="Z89" s="219">
        <v>68.09</v>
      </c>
      <c r="AA89" s="219">
        <v>22.07</v>
      </c>
      <c r="AB89" s="219">
        <v>0</v>
      </c>
      <c r="AC89" s="219">
        <v>5</v>
      </c>
      <c r="AD89" s="219">
        <v>0</v>
      </c>
      <c r="AE89" s="219">
        <v>0</v>
      </c>
      <c r="AF89" s="219">
        <v>0</v>
      </c>
      <c r="AG89" s="219">
        <v>23.62</v>
      </c>
      <c r="AH89" s="219">
        <v>0</v>
      </c>
      <c r="AI89" s="219">
        <v>0</v>
      </c>
      <c r="AJ89" s="219">
        <v>0</v>
      </c>
      <c r="AK89" s="219">
        <v>56.07</v>
      </c>
      <c r="AL89" s="219">
        <v>0</v>
      </c>
      <c r="AM89" s="219">
        <v>0</v>
      </c>
      <c r="AN89" s="219">
        <v>0</v>
      </c>
      <c r="AO89" s="219">
        <v>45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38.53</v>
      </c>
      <c r="L90" s="219">
        <v>17.34</v>
      </c>
      <c r="M90" s="219">
        <v>0</v>
      </c>
      <c r="N90" s="219">
        <v>28.9</v>
      </c>
      <c r="O90" s="219">
        <v>48.53</v>
      </c>
      <c r="P90" s="219">
        <v>66.5</v>
      </c>
      <c r="Q90" s="219">
        <v>1.93</v>
      </c>
      <c r="R90" s="219">
        <v>10.37</v>
      </c>
      <c r="S90" s="219">
        <v>2.89</v>
      </c>
      <c r="T90" s="219">
        <v>0</v>
      </c>
      <c r="U90" s="219">
        <v>234.74</v>
      </c>
      <c r="V90" s="219">
        <v>4.76</v>
      </c>
      <c r="W90" s="219">
        <v>10.99</v>
      </c>
      <c r="X90" s="219">
        <v>36.090000000000003</v>
      </c>
      <c r="Y90" s="219">
        <v>0</v>
      </c>
      <c r="Z90" s="219">
        <v>68.09</v>
      </c>
      <c r="AA90" s="219">
        <v>22.07</v>
      </c>
      <c r="AB90" s="219">
        <v>0</v>
      </c>
      <c r="AC90" s="219">
        <v>0.01</v>
      </c>
      <c r="AD90" s="219">
        <v>0</v>
      </c>
      <c r="AE90" s="219">
        <v>0</v>
      </c>
      <c r="AF90" s="219">
        <v>0</v>
      </c>
      <c r="AG90" s="219">
        <v>23.62</v>
      </c>
      <c r="AH90" s="219">
        <v>0</v>
      </c>
      <c r="AI90" s="219">
        <v>0</v>
      </c>
      <c r="AJ90" s="219">
        <v>0</v>
      </c>
      <c r="AK90" s="219">
        <v>56.07</v>
      </c>
      <c r="AL90" s="219">
        <v>0</v>
      </c>
      <c r="AM90" s="219">
        <v>0</v>
      </c>
      <c r="AN90" s="219">
        <v>0</v>
      </c>
      <c r="AO90" s="219">
        <v>45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38.53</v>
      </c>
      <c r="L91" s="219">
        <v>17.34</v>
      </c>
      <c r="M91" s="219">
        <v>0</v>
      </c>
      <c r="N91" s="219">
        <v>28.9</v>
      </c>
      <c r="O91" s="219">
        <v>48.53</v>
      </c>
      <c r="P91" s="219">
        <v>66.5</v>
      </c>
      <c r="Q91" s="219">
        <v>1.93</v>
      </c>
      <c r="R91" s="219">
        <v>10.37</v>
      </c>
      <c r="S91" s="219">
        <v>2.89</v>
      </c>
      <c r="T91" s="219">
        <v>0</v>
      </c>
      <c r="U91" s="219">
        <v>234.74</v>
      </c>
      <c r="V91" s="219">
        <v>4.76</v>
      </c>
      <c r="W91" s="219">
        <v>10.99</v>
      </c>
      <c r="X91" s="219">
        <v>36.090000000000003</v>
      </c>
      <c r="Y91" s="219">
        <v>0</v>
      </c>
      <c r="Z91" s="219">
        <v>68.09</v>
      </c>
      <c r="AA91" s="219">
        <v>22.07</v>
      </c>
      <c r="AB91" s="219">
        <v>0</v>
      </c>
      <c r="AC91" s="219">
        <v>0.01</v>
      </c>
      <c r="AD91" s="219">
        <v>0</v>
      </c>
      <c r="AE91" s="219">
        <v>0</v>
      </c>
      <c r="AF91" s="219">
        <v>0</v>
      </c>
      <c r="AG91" s="219">
        <v>23.62</v>
      </c>
      <c r="AH91" s="219">
        <v>0</v>
      </c>
      <c r="AI91" s="219">
        <v>0</v>
      </c>
      <c r="AJ91" s="219">
        <v>0</v>
      </c>
      <c r="AK91" s="219">
        <v>55.47</v>
      </c>
      <c r="AL91" s="219">
        <v>0</v>
      </c>
      <c r="AM91" s="219">
        <v>0</v>
      </c>
      <c r="AN91" s="219">
        <v>0</v>
      </c>
      <c r="AO91" s="219">
        <v>45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38.53</v>
      </c>
      <c r="L92" s="219">
        <v>17.34</v>
      </c>
      <c r="M92" s="219">
        <v>0</v>
      </c>
      <c r="N92" s="219">
        <v>28.9</v>
      </c>
      <c r="O92" s="219">
        <v>48.53</v>
      </c>
      <c r="P92" s="219">
        <v>66.5</v>
      </c>
      <c r="Q92" s="219">
        <v>1.93</v>
      </c>
      <c r="R92" s="219">
        <v>10.37</v>
      </c>
      <c r="S92" s="219">
        <v>2.89</v>
      </c>
      <c r="T92" s="219">
        <v>0</v>
      </c>
      <c r="U92" s="219">
        <v>234.74</v>
      </c>
      <c r="V92" s="219">
        <v>4.76</v>
      </c>
      <c r="W92" s="219">
        <v>10.99</v>
      </c>
      <c r="X92" s="219">
        <v>36.090000000000003</v>
      </c>
      <c r="Y92" s="219">
        <v>0</v>
      </c>
      <c r="Z92" s="219">
        <v>68.09</v>
      </c>
      <c r="AA92" s="219">
        <v>22.07</v>
      </c>
      <c r="AB92" s="219">
        <v>0</v>
      </c>
      <c r="AC92" s="219">
        <v>0.01</v>
      </c>
      <c r="AD92" s="219">
        <v>0</v>
      </c>
      <c r="AE92" s="219">
        <v>0</v>
      </c>
      <c r="AF92" s="219">
        <v>0</v>
      </c>
      <c r="AG92" s="219">
        <v>23.62</v>
      </c>
      <c r="AH92" s="219">
        <v>0</v>
      </c>
      <c r="AI92" s="219">
        <v>0</v>
      </c>
      <c r="AJ92" s="219">
        <v>0</v>
      </c>
      <c r="AK92" s="219">
        <v>55.47</v>
      </c>
      <c r="AL92" s="219">
        <v>0</v>
      </c>
      <c r="AM92" s="219">
        <v>0</v>
      </c>
      <c r="AN92" s="219">
        <v>0</v>
      </c>
      <c r="AO92" s="219">
        <v>45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79.48</v>
      </c>
      <c r="L93" s="219">
        <v>41.57</v>
      </c>
      <c r="M93" s="219">
        <v>0</v>
      </c>
      <c r="N93" s="219">
        <v>28.9</v>
      </c>
      <c r="O93" s="219">
        <v>48.53</v>
      </c>
      <c r="P93" s="219">
        <v>66.5</v>
      </c>
      <c r="Q93" s="219">
        <v>5.34</v>
      </c>
      <c r="R93" s="219">
        <v>10.37</v>
      </c>
      <c r="S93" s="219">
        <v>6.45</v>
      </c>
      <c r="T93" s="219">
        <v>0</v>
      </c>
      <c r="U93" s="219">
        <v>234.74</v>
      </c>
      <c r="V93" s="219">
        <v>4.76</v>
      </c>
      <c r="W93" s="219">
        <v>10.99</v>
      </c>
      <c r="X93" s="219">
        <v>36.090000000000003</v>
      </c>
      <c r="Y93" s="219">
        <v>0</v>
      </c>
      <c r="Z93" s="219">
        <v>68.09</v>
      </c>
      <c r="AA93" s="219">
        <v>22.07</v>
      </c>
      <c r="AB93" s="219">
        <v>0</v>
      </c>
      <c r="AC93" s="219">
        <v>0.01</v>
      </c>
      <c r="AD93" s="219">
        <v>6.14</v>
      </c>
      <c r="AE93" s="219">
        <v>0</v>
      </c>
      <c r="AF93" s="219">
        <v>0</v>
      </c>
      <c r="AG93" s="219">
        <v>23.62</v>
      </c>
      <c r="AH93" s="219">
        <v>0</v>
      </c>
      <c r="AI93" s="219">
        <v>0</v>
      </c>
      <c r="AJ93" s="219">
        <v>0</v>
      </c>
      <c r="AK93" s="219">
        <v>55.47</v>
      </c>
      <c r="AL93" s="219">
        <v>0</v>
      </c>
      <c r="AM93" s="219">
        <v>0</v>
      </c>
      <c r="AN93" s="219">
        <v>0</v>
      </c>
      <c r="AO93" s="219">
        <v>45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79.48</v>
      </c>
      <c r="L94" s="219">
        <v>41.59</v>
      </c>
      <c r="M94" s="219">
        <v>0</v>
      </c>
      <c r="N94" s="219">
        <v>28.9</v>
      </c>
      <c r="O94" s="219">
        <v>48.53</v>
      </c>
      <c r="P94" s="219">
        <v>66.5</v>
      </c>
      <c r="Q94" s="219">
        <v>5.34</v>
      </c>
      <c r="R94" s="219">
        <v>10.37</v>
      </c>
      <c r="S94" s="219">
        <v>6.45</v>
      </c>
      <c r="T94" s="219">
        <v>0</v>
      </c>
      <c r="U94" s="219">
        <v>234.74</v>
      </c>
      <c r="V94" s="219">
        <v>4.76</v>
      </c>
      <c r="W94" s="219">
        <v>10.99</v>
      </c>
      <c r="X94" s="219">
        <v>36.090000000000003</v>
      </c>
      <c r="Y94" s="219">
        <v>0</v>
      </c>
      <c r="Z94" s="219">
        <v>68.09</v>
      </c>
      <c r="AA94" s="219">
        <v>22.07</v>
      </c>
      <c r="AB94" s="219">
        <v>0</v>
      </c>
      <c r="AC94" s="219">
        <v>0.01</v>
      </c>
      <c r="AD94" s="219">
        <v>6.14</v>
      </c>
      <c r="AE94" s="219">
        <v>0</v>
      </c>
      <c r="AF94" s="219">
        <v>0</v>
      </c>
      <c r="AG94" s="219">
        <v>24.11</v>
      </c>
      <c r="AH94" s="219">
        <v>0</v>
      </c>
      <c r="AI94" s="219">
        <v>0</v>
      </c>
      <c r="AJ94" s="219">
        <v>0</v>
      </c>
      <c r="AK94" s="219">
        <v>55.47</v>
      </c>
      <c r="AL94" s="219">
        <v>0</v>
      </c>
      <c r="AM94" s="219">
        <v>0</v>
      </c>
      <c r="AN94" s="219">
        <v>0</v>
      </c>
      <c r="AO94" s="219">
        <v>45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79.48</v>
      </c>
      <c r="L95" s="219">
        <v>41.59</v>
      </c>
      <c r="M95" s="219">
        <v>0</v>
      </c>
      <c r="N95" s="219">
        <v>28.9</v>
      </c>
      <c r="O95" s="219">
        <v>48.53</v>
      </c>
      <c r="P95" s="219">
        <v>66.5</v>
      </c>
      <c r="Q95" s="219">
        <v>5.34</v>
      </c>
      <c r="R95" s="219">
        <v>10.37</v>
      </c>
      <c r="S95" s="219">
        <v>6.45</v>
      </c>
      <c r="T95" s="219">
        <v>0</v>
      </c>
      <c r="U95" s="219">
        <v>234.74</v>
      </c>
      <c r="V95" s="219">
        <v>4.76</v>
      </c>
      <c r="W95" s="219">
        <v>10.99</v>
      </c>
      <c r="X95" s="219">
        <v>36.090000000000003</v>
      </c>
      <c r="Y95" s="219">
        <v>0</v>
      </c>
      <c r="Z95" s="219">
        <v>68.09</v>
      </c>
      <c r="AA95" s="219">
        <v>22.07</v>
      </c>
      <c r="AB95" s="219">
        <v>0</v>
      </c>
      <c r="AC95" s="219">
        <v>0.01</v>
      </c>
      <c r="AD95" s="219">
        <v>6.14</v>
      </c>
      <c r="AE95" s="219">
        <v>0</v>
      </c>
      <c r="AF95" s="219">
        <v>0</v>
      </c>
      <c r="AG95" s="219">
        <v>24.11</v>
      </c>
      <c r="AH95" s="219">
        <v>0</v>
      </c>
      <c r="AI95" s="219">
        <v>0</v>
      </c>
      <c r="AJ95" s="219">
        <v>0</v>
      </c>
      <c r="AK95" s="219">
        <v>56.64</v>
      </c>
      <c r="AL95" s="219">
        <v>0</v>
      </c>
      <c r="AM95" s="219">
        <v>0</v>
      </c>
      <c r="AN95" s="219">
        <v>0</v>
      </c>
      <c r="AO95" s="219">
        <v>45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79.48</v>
      </c>
      <c r="L96" s="219">
        <v>41.59</v>
      </c>
      <c r="M96" s="219">
        <v>0</v>
      </c>
      <c r="N96" s="219">
        <v>28.9</v>
      </c>
      <c r="O96" s="219">
        <v>48.53</v>
      </c>
      <c r="P96" s="219">
        <v>66.5</v>
      </c>
      <c r="Q96" s="219">
        <v>5.34</v>
      </c>
      <c r="R96" s="219">
        <v>10.37</v>
      </c>
      <c r="S96" s="219">
        <v>6.45</v>
      </c>
      <c r="T96" s="219">
        <v>0</v>
      </c>
      <c r="U96" s="219">
        <v>234.74</v>
      </c>
      <c r="V96" s="219">
        <v>4.76</v>
      </c>
      <c r="W96" s="219">
        <v>10.99</v>
      </c>
      <c r="X96" s="219">
        <v>36.090000000000003</v>
      </c>
      <c r="Y96" s="219">
        <v>0</v>
      </c>
      <c r="Z96" s="219">
        <v>68.09</v>
      </c>
      <c r="AA96" s="219">
        <v>22.07</v>
      </c>
      <c r="AB96" s="219">
        <v>0</v>
      </c>
      <c r="AC96" s="219">
        <v>0.01</v>
      </c>
      <c r="AD96" s="219">
        <v>6.14</v>
      </c>
      <c r="AE96" s="219">
        <v>0</v>
      </c>
      <c r="AF96" s="219">
        <v>0</v>
      </c>
      <c r="AG96" s="219">
        <v>24.11</v>
      </c>
      <c r="AH96" s="219">
        <v>0</v>
      </c>
      <c r="AI96" s="219">
        <v>0</v>
      </c>
      <c r="AJ96" s="219">
        <v>0</v>
      </c>
      <c r="AK96" s="219">
        <v>56.64</v>
      </c>
      <c r="AL96" s="219">
        <v>0</v>
      </c>
      <c r="AM96" s="219">
        <v>0</v>
      </c>
      <c r="AN96" s="219">
        <v>0</v>
      </c>
      <c r="AO96" s="219">
        <v>45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38.53</v>
      </c>
      <c r="L97" s="219">
        <v>17.34</v>
      </c>
      <c r="M97" s="219">
        <v>0</v>
      </c>
      <c r="N97" s="219">
        <v>28.9</v>
      </c>
      <c r="O97" s="219">
        <v>48.53</v>
      </c>
      <c r="P97" s="219">
        <v>66.5</v>
      </c>
      <c r="Q97" s="219">
        <v>1.93</v>
      </c>
      <c r="R97" s="219">
        <v>10.37</v>
      </c>
      <c r="S97" s="219">
        <v>2.91</v>
      </c>
      <c r="T97" s="219">
        <v>0</v>
      </c>
      <c r="U97" s="219">
        <v>234.74</v>
      </c>
      <c r="V97" s="219">
        <v>4.76</v>
      </c>
      <c r="W97" s="219">
        <v>10.99</v>
      </c>
      <c r="X97" s="219">
        <v>36.090000000000003</v>
      </c>
      <c r="Y97" s="219">
        <v>0</v>
      </c>
      <c r="Z97" s="219">
        <v>68.09</v>
      </c>
      <c r="AA97" s="219">
        <v>22.07</v>
      </c>
      <c r="AB97" s="219">
        <v>0</v>
      </c>
      <c r="AC97" s="219">
        <v>8.4600000000000009</v>
      </c>
      <c r="AD97" s="219">
        <v>0</v>
      </c>
      <c r="AE97" s="219">
        <v>0</v>
      </c>
      <c r="AF97" s="219">
        <v>0</v>
      </c>
      <c r="AG97" s="219">
        <v>24.11</v>
      </c>
      <c r="AH97" s="219">
        <v>0</v>
      </c>
      <c r="AI97" s="219">
        <v>0</v>
      </c>
      <c r="AJ97" s="219">
        <v>0</v>
      </c>
      <c r="AK97" s="219">
        <v>56.64</v>
      </c>
      <c r="AL97" s="219">
        <v>0</v>
      </c>
      <c r="AM97" s="219">
        <v>0</v>
      </c>
      <c r="AN97" s="219">
        <v>0</v>
      </c>
      <c r="AO97" s="219">
        <v>14.4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38.53</v>
      </c>
      <c r="L98" s="219">
        <v>17.34</v>
      </c>
      <c r="M98" s="219">
        <v>0</v>
      </c>
      <c r="N98" s="219">
        <v>28.9</v>
      </c>
      <c r="O98" s="219">
        <v>48.53</v>
      </c>
      <c r="P98" s="219">
        <v>66.5</v>
      </c>
      <c r="Q98" s="219">
        <v>1.93</v>
      </c>
      <c r="R98" s="219">
        <v>10.37</v>
      </c>
      <c r="S98" s="219">
        <v>2.89</v>
      </c>
      <c r="T98" s="219">
        <v>0</v>
      </c>
      <c r="U98" s="219">
        <v>234.74</v>
      </c>
      <c r="V98" s="219">
        <v>4.76</v>
      </c>
      <c r="W98" s="219">
        <v>10.99</v>
      </c>
      <c r="X98" s="219">
        <v>36.090000000000003</v>
      </c>
      <c r="Y98" s="219">
        <v>0</v>
      </c>
      <c r="Z98" s="219">
        <v>68.09</v>
      </c>
      <c r="AA98" s="219">
        <v>22.07</v>
      </c>
      <c r="AB98" s="219">
        <v>0</v>
      </c>
      <c r="AC98" s="219">
        <v>5</v>
      </c>
      <c r="AD98" s="219">
        <v>0</v>
      </c>
      <c r="AE98" s="219">
        <v>0</v>
      </c>
      <c r="AF98" s="219">
        <v>0</v>
      </c>
      <c r="AG98" s="219">
        <v>24.11</v>
      </c>
      <c r="AH98" s="219">
        <v>0</v>
      </c>
      <c r="AI98" s="219">
        <v>0</v>
      </c>
      <c r="AJ98" s="219">
        <v>0</v>
      </c>
      <c r="AK98" s="219">
        <v>56.64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1.0390275000000009</v>
      </c>
      <c r="L99">
        <f t="shared" si="0"/>
        <v>0.53729749999999987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1.5960000000000001</v>
      </c>
      <c r="Q99">
        <f t="shared" si="0"/>
        <v>6.9512500000000005E-2</v>
      </c>
      <c r="R99">
        <f t="shared" si="0"/>
        <v>0.19473999999999997</v>
      </c>
      <c r="S99">
        <f t="shared" si="0"/>
        <v>8.785749999999988E-2</v>
      </c>
      <c r="T99">
        <f t="shared" si="0"/>
        <v>0</v>
      </c>
      <c r="U99">
        <f t="shared" si="0"/>
        <v>5.6337600000000077</v>
      </c>
      <c r="V99">
        <f t="shared" si="0"/>
        <v>8.2109999999999919E-2</v>
      </c>
      <c r="W99">
        <f t="shared" si="0"/>
        <v>0.21415000000000006</v>
      </c>
      <c r="X99">
        <f t="shared" si="0"/>
        <v>0.74057500000000065</v>
      </c>
      <c r="Y99">
        <f t="shared" si="0"/>
        <v>0</v>
      </c>
      <c r="Z99">
        <f t="shared" si="0"/>
        <v>1.2949625000000013</v>
      </c>
      <c r="AA99">
        <f t="shared" si="0"/>
        <v>0.35131499999999971</v>
      </c>
      <c r="AB99">
        <f t="shared" si="0"/>
        <v>0</v>
      </c>
      <c r="AC99">
        <f t="shared" si="0"/>
        <v>0.11657249999999998</v>
      </c>
      <c r="AD99">
        <f t="shared" si="0"/>
        <v>6.1399999999999996E-3</v>
      </c>
      <c r="AE99">
        <f t="shared" si="0"/>
        <v>0</v>
      </c>
      <c r="AF99">
        <f t="shared" si="0"/>
        <v>0</v>
      </c>
      <c r="AG99">
        <f t="shared" si="0"/>
        <v>0.22165500000000002</v>
      </c>
      <c r="AH99">
        <f t="shared" si="0"/>
        <v>3.4950000000000009E-2</v>
      </c>
      <c r="AI99">
        <f t="shared" si="0"/>
        <v>0</v>
      </c>
      <c r="AJ99">
        <f t="shared" si="0"/>
        <v>0</v>
      </c>
      <c r="AK99">
        <f t="shared" si="0"/>
        <v>1.3750599999999991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1.0610999999999999</v>
      </c>
      <c r="AP99">
        <f t="shared" si="0"/>
        <v>0</v>
      </c>
      <c r="AQ99">
        <f t="shared" ref="AQ99:AT99" si="1">SUM(AQ3:AQ98)/4000</f>
        <v>0.3028174999999998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45061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4.05</v>
      </c>
      <c r="L3" s="219">
        <v>373.73</v>
      </c>
      <c r="M3" s="219">
        <v>27.19</v>
      </c>
      <c r="N3" s="219">
        <v>34.909999999999997</v>
      </c>
      <c r="O3" s="219">
        <v>0</v>
      </c>
      <c r="P3" s="219">
        <v>41.17</v>
      </c>
      <c r="Q3" s="219">
        <v>6.45</v>
      </c>
      <c r="R3" s="219">
        <v>12.52</v>
      </c>
      <c r="S3" s="219">
        <v>7.79</v>
      </c>
      <c r="T3" s="219">
        <v>0</v>
      </c>
      <c r="U3" s="219">
        <v>51.57</v>
      </c>
      <c r="V3" s="219">
        <v>5.75</v>
      </c>
      <c r="W3" s="219">
        <v>12.74</v>
      </c>
      <c r="X3" s="219">
        <v>42.38</v>
      </c>
      <c r="Y3" s="219">
        <v>0</v>
      </c>
      <c r="Z3" s="219">
        <v>74.84</v>
      </c>
      <c r="AA3" s="219">
        <v>26.65</v>
      </c>
      <c r="AB3" s="219">
        <v>0</v>
      </c>
      <c r="AC3" s="219">
        <v>10.09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69.599999999999994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4.53</v>
      </c>
      <c r="L4" s="219">
        <v>373.73</v>
      </c>
      <c r="M4" s="219">
        <v>27.19</v>
      </c>
      <c r="N4" s="219">
        <v>34.909999999999997</v>
      </c>
      <c r="O4" s="219">
        <v>0</v>
      </c>
      <c r="P4" s="219">
        <v>41.17</v>
      </c>
      <c r="Q4" s="219">
        <v>6.45</v>
      </c>
      <c r="R4" s="219">
        <v>12.52</v>
      </c>
      <c r="S4" s="219">
        <v>7.79</v>
      </c>
      <c r="T4" s="219">
        <v>0</v>
      </c>
      <c r="U4" s="219">
        <v>51.57</v>
      </c>
      <c r="V4" s="219">
        <v>5.75</v>
      </c>
      <c r="W4" s="219">
        <v>12.74</v>
      </c>
      <c r="X4" s="219">
        <v>42.38</v>
      </c>
      <c r="Y4" s="219">
        <v>0</v>
      </c>
      <c r="Z4" s="219">
        <v>74.84</v>
      </c>
      <c r="AA4" s="219">
        <v>26.65</v>
      </c>
      <c r="AB4" s="219">
        <v>0</v>
      </c>
      <c r="AC4" s="219">
        <v>10.09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69.599999999999994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4.53</v>
      </c>
      <c r="L5" s="219">
        <v>374.08</v>
      </c>
      <c r="M5" s="219">
        <v>27.19</v>
      </c>
      <c r="N5" s="219">
        <v>34.909999999999997</v>
      </c>
      <c r="O5" s="219">
        <v>0</v>
      </c>
      <c r="P5" s="219">
        <v>41.17</v>
      </c>
      <c r="Q5" s="219">
        <v>6.45</v>
      </c>
      <c r="R5" s="219">
        <v>12.52</v>
      </c>
      <c r="S5" s="219">
        <v>7.79</v>
      </c>
      <c r="T5" s="219">
        <v>0</v>
      </c>
      <c r="U5" s="219">
        <v>51.57</v>
      </c>
      <c r="V5" s="219">
        <v>5.75</v>
      </c>
      <c r="W5" s="219">
        <v>12.74</v>
      </c>
      <c r="X5" s="219">
        <v>42.38</v>
      </c>
      <c r="Y5" s="219">
        <v>0</v>
      </c>
      <c r="Z5" s="219">
        <v>74.84</v>
      </c>
      <c r="AA5" s="219">
        <v>26.65</v>
      </c>
      <c r="AB5" s="219">
        <v>0</v>
      </c>
      <c r="AC5" s="219">
        <v>10.09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69.599999999999994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4.53</v>
      </c>
      <c r="L6" s="219">
        <v>374.08</v>
      </c>
      <c r="M6" s="219">
        <v>27.19</v>
      </c>
      <c r="N6" s="219">
        <v>34.909999999999997</v>
      </c>
      <c r="O6" s="219">
        <v>0</v>
      </c>
      <c r="P6" s="219">
        <v>41.17</v>
      </c>
      <c r="Q6" s="219">
        <v>6.45</v>
      </c>
      <c r="R6" s="219">
        <v>12.52</v>
      </c>
      <c r="S6" s="219">
        <v>7.79</v>
      </c>
      <c r="T6" s="219">
        <v>0</v>
      </c>
      <c r="U6" s="219">
        <v>51.57</v>
      </c>
      <c r="V6" s="219">
        <v>5.75</v>
      </c>
      <c r="W6" s="219">
        <v>12.74</v>
      </c>
      <c r="X6" s="219">
        <v>42.38</v>
      </c>
      <c r="Y6" s="219">
        <v>0</v>
      </c>
      <c r="Z6" s="219">
        <v>74.84</v>
      </c>
      <c r="AA6" s="219">
        <v>26.65</v>
      </c>
      <c r="AB6" s="219">
        <v>0</v>
      </c>
      <c r="AC6" s="219">
        <v>10.09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69.599999999999994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4.53</v>
      </c>
      <c r="L7" s="219">
        <v>378.7</v>
      </c>
      <c r="M7" s="219">
        <v>27.19</v>
      </c>
      <c r="N7" s="219">
        <v>34.909999999999997</v>
      </c>
      <c r="O7" s="219">
        <v>0</v>
      </c>
      <c r="P7" s="219">
        <v>41.17</v>
      </c>
      <c r="Q7" s="219">
        <v>2.89</v>
      </c>
      <c r="R7" s="219">
        <v>12.52</v>
      </c>
      <c r="S7" s="219">
        <v>3.85</v>
      </c>
      <c r="T7" s="219">
        <v>0</v>
      </c>
      <c r="U7" s="219">
        <v>51.57</v>
      </c>
      <c r="V7" s="219">
        <v>5.75</v>
      </c>
      <c r="W7" s="219">
        <v>12.74</v>
      </c>
      <c r="X7" s="219">
        <v>42.38</v>
      </c>
      <c r="Y7" s="219">
        <v>0</v>
      </c>
      <c r="Z7" s="219">
        <v>74.84</v>
      </c>
      <c r="AA7" s="219">
        <v>26.65</v>
      </c>
      <c r="AB7" s="219">
        <v>0</v>
      </c>
      <c r="AC7" s="219">
        <v>10.09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69.599999999999994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2.89</v>
      </c>
      <c r="L8" s="219">
        <v>303.11</v>
      </c>
      <c r="M8" s="219">
        <v>27.19</v>
      </c>
      <c r="N8" s="219">
        <v>34.909999999999997</v>
      </c>
      <c r="O8" s="219">
        <v>0</v>
      </c>
      <c r="P8" s="219">
        <v>41.17</v>
      </c>
      <c r="Q8" s="219">
        <v>2.89</v>
      </c>
      <c r="R8" s="219">
        <v>12.52</v>
      </c>
      <c r="S8" s="219">
        <v>3.85</v>
      </c>
      <c r="T8" s="219">
        <v>0</v>
      </c>
      <c r="U8" s="219">
        <v>51.57</v>
      </c>
      <c r="V8" s="219">
        <v>5.75</v>
      </c>
      <c r="W8" s="219">
        <v>12.74</v>
      </c>
      <c r="X8" s="219">
        <v>42.38</v>
      </c>
      <c r="Y8" s="219">
        <v>0</v>
      </c>
      <c r="Z8" s="219">
        <v>74.84</v>
      </c>
      <c r="AA8" s="219">
        <v>26.65</v>
      </c>
      <c r="AB8" s="219">
        <v>0</v>
      </c>
      <c r="AC8" s="219">
        <v>10.09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69.599999999999994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3</v>
      </c>
      <c r="L9" s="219">
        <v>269.72000000000003</v>
      </c>
      <c r="M9" s="219">
        <v>27.19</v>
      </c>
      <c r="N9" s="219">
        <v>34.909999999999997</v>
      </c>
      <c r="O9" s="219">
        <v>0</v>
      </c>
      <c r="P9" s="219">
        <v>41.17</v>
      </c>
      <c r="Q9" s="219">
        <v>3.31</v>
      </c>
      <c r="R9" s="219">
        <v>12.63</v>
      </c>
      <c r="S9" s="219">
        <v>3.96</v>
      </c>
      <c r="T9" s="219">
        <v>0</v>
      </c>
      <c r="U9" s="219">
        <v>51.57</v>
      </c>
      <c r="V9" s="219">
        <v>5.75</v>
      </c>
      <c r="W9" s="219">
        <v>12.74</v>
      </c>
      <c r="X9" s="219">
        <v>42.38</v>
      </c>
      <c r="Y9" s="219">
        <v>0</v>
      </c>
      <c r="Z9" s="219">
        <v>74.84</v>
      </c>
      <c r="AA9" s="219">
        <v>26.65</v>
      </c>
      <c r="AB9" s="219">
        <v>0</v>
      </c>
      <c r="AC9" s="219">
        <v>10.09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69.599999999999994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2.89</v>
      </c>
      <c r="L10" s="219">
        <v>269.72000000000003</v>
      </c>
      <c r="M10" s="219">
        <v>27.19</v>
      </c>
      <c r="N10" s="219">
        <v>34.909999999999997</v>
      </c>
      <c r="O10" s="219">
        <v>0</v>
      </c>
      <c r="P10" s="219">
        <v>41.17</v>
      </c>
      <c r="Q10" s="219">
        <v>2.89</v>
      </c>
      <c r="R10" s="219">
        <v>12.53</v>
      </c>
      <c r="S10" s="219">
        <v>3.85</v>
      </c>
      <c r="T10" s="219">
        <v>0</v>
      </c>
      <c r="U10" s="219">
        <v>51.57</v>
      </c>
      <c r="V10" s="219">
        <v>5.75</v>
      </c>
      <c r="W10" s="219">
        <v>12.74</v>
      </c>
      <c r="X10" s="219">
        <v>42.38</v>
      </c>
      <c r="Y10" s="219">
        <v>0</v>
      </c>
      <c r="Z10" s="219">
        <v>74.84</v>
      </c>
      <c r="AA10" s="219">
        <v>26.65</v>
      </c>
      <c r="AB10" s="219">
        <v>0</v>
      </c>
      <c r="AC10" s="219">
        <v>10.09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69.599999999999994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2.89</v>
      </c>
      <c r="L11" s="219">
        <v>269.72000000000003</v>
      </c>
      <c r="M11" s="219">
        <v>27.19</v>
      </c>
      <c r="N11" s="219">
        <v>34.909999999999997</v>
      </c>
      <c r="O11" s="219">
        <v>0</v>
      </c>
      <c r="P11" s="219">
        <v>41.17</v>
      </c>
      <c r="Q11" s="219">
        <v>2.89</v>
      </c>
      <c r="R11" s="219">
        <v>12.52</v>
      </c>
      <c r="S11" s="219">
        <v>3.85</v>
      </c>
      <c r="T11" s="219">
        <v>0</v>
      </c>
      <c r="U11" s="219">
        <v>51.57</v>
      </c>
      <c r="V11" s="219">
        <v>5.75</v>
      </c>
      <c r="W11" s="219">
        <v>12.74</v>
      </c>
      <c r="X11" s="219">
        <v>42.38</v>
      </c>
      <c r="Y11" s="219">
        <v>0</v>
      </c>
      <c r="Z11" s="219">
        <v>74.84</v>
      </c>
      <c r="AA11" s="219">
        <v>26.65</v>
      </c>
      <c r="AB11" s="219">
        <v>0</v>
      </c>
      <c r="AC11" s="219">
        <v>10.09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69.599999999999994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2.89</v>
      </c>
      <c r="L12" s="219">
        <v>231.19</v>
      </c>
      <c r="M12" s="219">
        <v>27.19</v>
      </c>
      <c r="N12" s="219">
        <v>34.909999999999997</v>
      </c>
      <c r="O12" s="219">
        <v>0</v>
      </c>
      <c r="P12" s="219">
        <v>41.17</v>
      </c>
      <c r="Q12" s="219">
        <v>2.89</v>
      </c>
      <c r="R12" s="219">
        <v>12.53</v>
      </c>
      <c r="S12" s="219">
        <v>3.85</v>
      </c>
      <c r="T12" s="219">
        <v>0</v>
      </c>
      <c r="U12" s="219">
        <v>51.57</v>
      </c>
      <c r="V12" s="219">
        <v>5.75</v>
      </c>
      <c r="W12" s="219">
        <v>12.74</v>
      </c>
      <c r="X12" s="219">
        <v>42.38</v>
      </c>
      <c r="Y12" s="219">
        <v>0</v>
      </c>
      <c r="Z12" s="219">
        <v>74.84</v>
      </c>
      <c r="AA12" s="219">
        <v>26.65</v>
      </c>
      <c r="AB12" s="219">
        <v>0</v>
      </c>
      <c r="AC12" s="219">
        <v>10.09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69.599999999999994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2.91</v>
      </c>
      <c r="L13" s="219">
        <v>204.22</v>
      </c>
      <c r="M13" s="219">
        <v>27.19</v>
      </c>
      <c r="N13" s="219">
        <v>34.909999999999997</v>
      </c>
      <c r="O13" s="219">
        <v>0</v>
      </c>
      <c r="P13" s="219">
        <v>41.17</v>
      </c>
      <c r="Q13" s="219">
        <v>2.89</v>
      </c>
      <c r="R13" s="219">
        <v>12.52</v>
      </c>
      <c r="S13" s="219">
        <v>3.85</v>
      </c>
      <c r="T13" s="219">
        <v>0</v>
      </c>
      <c r="U13" s="219">
        <v>51.57</v>
      </c>
      <c r="V13" s="219">
        <v>5.75</v>
      </c>
      <c r="W13" s="219">
        <v>12.74</v>
      </c>
      <c r="X13" s="219">
        <v>42.38</v>
      </c>
      <c r="Y13" s="219">
        <v>0</v>
      </c>
      <c r="Z13" s="219">
        <v>75.56</v>
      </c>
      <c r="AA13" s="219">
        <v>26.65</v>
      </c>
      <c r="AB13" s="219">
        <v>0</v>
      </c>
      <c r="AC13" s="219">
        <v>10.09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69.599999999999994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2.89</v>
      </c>
      <c r="L14" s="219">
        <v>204.22</v>
      </c>
      <c r="M14" s="219">
        <v>27.19</v>
      </c>
      <c r="N14" s="219">
        <v>34.909999999999997</v>
      </c>
      <c r="O14" s="219">
        <v>0</v>
      </c>
      <c r="P14" s="219">
        <v>41.17</v>
      </c>
      <c r="Q14" s="219">
        <v>2.89</v>
      </c>
      <c r="R14" s="219">
        <v>12.52</v>
      </c>
      <c r="S14" s="219">
        <v>3.85</v>
      </c>
      <c r="T14" s="219">
        <v>0</v>
      </c>
      <c r="U14" s="219">
        <v>51.57</v>
      </c>
      <c r="V14" s="219">
        <v>5.75</v>
      </c>
      <c r="W14" s="219">
        <v>12.74</v>
      </c>
      <c r="X14" s="219">
        <v>42.38</v>
      </c>
      <c r="Y14" s="219">
        <v>0</v>
      </c>
      <c r="Z14" s="219">
        <v>77.69</v>
      </c>
      <c r="AA14" s="219">
        <v>26.65</v>
      </c>
      <c r="AB14" s="219">
        <v>0</v>
      </c>
      <c r="AC14" s="219">
        <v>10.09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69.599999999999994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2.93</v>
      </c>
      <c r="L15" s="219">
        <v>204.22</v>
      </c>
      <c r="M15" s="219">
        <v>27.19</v>
      </c>
      <c r="N15" s="219">
        <v>34.909999999999997</v>
      </c>
      <c r="O15" s="219">
        <v>0</v>
      </c>
      <c r="P15" s="219">
        <v>41.17</v>
      </c>
      <c r="Q15" s="219">
        <v>3.22</v>
      </c>
      <c r="R15" s="219">
        <v>12.52</v>
      </c>
      <c r="S15" s="219">
        <v>4.07</v>
      </c>
      <c r="T15" s="219">
        <v>0</v>
      </c>
      <c r="U15" s="219">
        <v>51.57</v>
      </c>
      <c r="V15" s="219">
        <v>5.75</v>
      </c>
      <c r="W15" s="219">
        <v>12.74</v>
      </c>
      <c r="X15" s="219">
        <v>42.38</v>
      </c>
      <c r="Y15" s="219">
        <v>0</v>
      </c>
      <c r="Z15" s="219">
        <v>74.84</v>
      </c>
      <c r="AA15" s="219">
        <v>7.71</v>
      </c>
      <c r="AB15" s="219">
        <v>0</v>
      </c>
      <c r="AC15" s="219">
        <v>10.09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69.599999999999994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2.93</v>
      </c>
      <c r="L16" s="219">
        <v>204.22</v>
      </c>
      <c r="M16" s="219">
        <v>27.19</v>
      </c>
      <c r="N16" s="219">
        <v>34.909999999999997</v>
      </c>
      <c r="O16" s="219">
        <v>0</v>
      </c>
      <c r="P16" s="219">
        <v>41.17</v>
      </c>
      <c r="Q16" s="219">
        <v>3.22</v>
      </c>
      <c r="R16" s="219">
        <v>12.52</v>
      </c>
      <c r="S16" s="219">
        <v>4.07</v>
      </c>
      <c r="T16" s="219">
        <v>0</v>
      </c>
      <c r="U16" s="219">
        <v>51.57</v>
      </c>
      <c r="V16" s="219">
        <v>5.75</v>
      </c>
      <c r="W16" s="219">
        <v>12.74</v>
      </c>
      <c r="X16" s="219">
        <v>42.38</v>
      </c>
      <c r="Y16" s="219">
        <v>0</v>
      </c>
      <c r="Z16" s="219">
        <v>74.84</v>
      </c>
      <c r="AA16" s="219">
        <v>7.71</v>
      </c>
      <c r="AB16" s="219">
        <v>0</v>
      </c>
      <c r="AC16" s="219">
        <v>10.09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69.599999999999994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2.93</v>
      </c>
      <c r="L17" s="219">
        <v>204.22</v>
      </c>
      <c r="M17" s="219">
        <v>27.19</v>
      </c>
      <c r="N17" s="219">
        <v>34.909999999999997</v>
      </c>
      <c r="O17" s="219">
        <v>0</v>
      </c>
      <c r="P17" s="219">
        <v>41.17</v>
      </c>
      <c r="Q17" s="219">
        <v>3.22</v>
      </c>
      <c r="R17" s="219">
        <v>12.53</v>
      </c>
      <c r="S17" s="219">
        <v>4.07</v>
      </c>
      <c r="T17" s="219">
        <v>0</v>
      </c>
      <c r="U17" s="219">
        <v>51.57</v>
      </c>
      <c r="V17" s="219">
        <v>5.75</v>
      </c>
      <c r="W17" s="219">
        <v>12.52</v>
      </c>
      <c r="X17" s="219">
        <v>42.39</v>
      </c>
      <c r="Y17" s="219">
        <v>0</v>
      </c>
      <c r="Z17" s="219">
        <v>77.69</v>
      </c>
      <c r="AA17" s="219">
        <v>8.52</v>
      </c>
      <c r="AB17" s="219">
        <v>0</v>
      </c>
      <c r="AC17" s="219">
        <v>10.09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69.599999999999994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2.93</v>
      </c>
      <c r="L18" s="219">
        <v>204.22</v>
      </c>
      <c r="M18" s="219">
        <v>27.19</v>
      </c>
      <c r="N18" s="219">
        <v>34.909999999999997</v>
      </c>
      <c r="O18" s="219">
        <v>0</v>
      </c>
      <c r="P18" s="219">
        <v>41.17</v>
      </c>
      <c r="Q18" s="219">
        <v>3.22</v>
      </c>
      <c r="R18" s="219">
        <v>12.53</v>
      </c>
      <c r="S18" s="219">
        <v>4.07</v>
      </c>
      <c r="T18" s="219">
        <v>0</v>
      </c>
      <c r="U18" s="219">
        <v>51.57</v>
      </c>
      <c r="V18" s="219">
        <v>5.75</v>
      </c>
      <c r="W18" s="219">
        <v>12.52</v>
      </c>
      <c r="X18" s="219">
        <v>42.39</v>
      </c>
      <c r="Y18" s="219">
        <v>0</v>
      </c>
      <c r="Z18" s="219">
        <v>77.69</v>
      </c>
      <c r="AA18" s="219">
        <v>8.52</v>
      </c>
      <c r="AB18" s="219">
        <v>0</v>
      </c>
      <c r="AC18" s="219">
        <v>10.09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69.599999999999994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2.93</v>
      </c>
      <c r="L19" s="219">
        <v>204.22</v>
      </c>
      <c r="M19" s="219">
        <v>27.19</v>
      </c>
      <c r="N19" s="219">
        <v>34.909999999999997</v>
      </c>
      <c r="O19" s="219">
        <v>0</v>
      </c>
      <c r="P19" s="219">
        <v>41.17</v>
      </c>
      <c r="Q19" s="219">
        <v>3.22</v>
      </c>
      <c r="R19" s="219">
        <v>12.53</v>
      </c>
      <c r="S19" s="219">
        <v>4.07</v>
      </c>
      <c r="T19" s="219">
        <v>0</v>
      </c>
      <c r="U19" s="219">
        <v>51.57</v>
      </c>
      <c r="V19" s="219">
        <v>5.75</v>
      </c>
      <c r="W19" s="219">
        <v>12.52</v>
      </c>
      <c r="X19" s="219">
        <v>42.39</v>
      </c>
      <c r="Y19" s="219">
        <v>0</v>
      </c>
      <c r="Z19" s="219">
        <v>74.84</v>
      </c>
      <c r="AA19" s="219">
        <v>8.67</v>
      </c>
      <c r="AB19" s="219">
        <v>0</v>
      </c>
      <c r="AC19" s="219">
        <v>10.09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69.599999999999994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2.93</v>
      </c>
      <c r="L20" s="219">
        <v>204.22</v>
      </c>
      <c r="M20" s="219">
        <v>27.19</v>
      </c>
      <c r="N20" s="219">
        <v>34.909999999999997</v>
      </c>
      <c r="O20" s="219">
        <v>0</v>
      </c>
      <c r="P20" s="219">
        <v>41.17</v>
      </c>
      <c r="Q20" s="219">
        <v>3.22</v>
      </c>
      <c r="R20" s="219">
        <v>12.53</v>
      </c>
      <c r="S20" s="219">
        <v>4.07</v>
      </c>
      <c r="T20" s="219">
        <v>0</v>
      </c>
      <c r="U20" s="219">
        <v>51.57</v>
      </c>
      <c r="V20" s="219">
        <v>5.75</v>
      </c>
      <c r="W20" s="219">
        <v>12.52</v>
      </c>
      <c r="X20" s="219">
        <v>42.39</v>
      </c>
      <c r="Y20" s="219">
        <v>0</v>
      </c>
      <c r="Z20" s="219">
        <v>74.84</v>
      </c>
      <c r="AA20" s="219">
        <v>8.67</v>
      </c>
      <c r="AB20" s="219">
        <v>0</v>
      </c>
      <c r="AC20" s="219">
        <v>10.09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69.599999999999994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2.93</v>
      </c>
      <c r="L21" s="219">
        <v>204.22</v>
      </c>
      <c r="M21" s="219">
        <v>27.19</v>
      </c>
      <c r="N21" s="219">
        <v>34.909999999999997</v>
      </c>
      <c r="O21" s="219">
        <v>0</v>
      </c>
      <c r="P21" s="219">
        <v>41.17</v>
      </c>
      <c r="Q21" s="219">
        <v>3.43</v>
      </c>
      <c r="R21" s="219">
        <v>12.53</v>
      </c>
      <c r="S21" s="219">
        <v>4.12</v>
      </c>
      <c r="T21" s="219">
        <v>0</v>
      </c>
      <c r="U21" s="219">
        <v>51.57</v>
      </c>
      <c r="V21" s="219">
        <v>5.75</v>
      </c>
      <c r="W21" s="219">
        <v>12.52</v>
      </c>
      <c r="X21" s="219">
        <v>42.39</v>
      </c>
      <c r="Y21" s="219">
        <v>0</v>
      </c>
      <c r="Z21" s="219">
        <v>74.84</v>
      </c>
      <c r="AA21" s="219">
        <v>8.67</v>
      </c>
      <c r="AB21" s="219">
        <v>0</v>
      </c>
      <c r="AC21" s="219">
        <v>10.09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69.599999999999994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2.93</v>
      </c>
      <c r="L22" s="219">
        <v>204.22</v>
      </c>
      <c r="M22" s="219">
        <v>27.19</v>
      </c>
      <c r="N22" s="219">
        <v>34.909999999999997</v>
      </c>
      <c r="O22" s="219">
        <v>0</v>
      </c>
      <c r="P22" s="219">
        <v>41.17</v>
      </c>
      <c r="Q22" s="219">
        <v>3.43</v>
      </c>
      <c r="R22" s="219">
        <v>12.53</v>
      </c>
      <c r="S22" s="219">
        <v>4.12</v>
      </c>
      <c r="T22" s="219">
        <v>0</v>
      </c>
      <c r="U22" s="219">
        <v>51.57</v>
      </c>
      <c r="V22" s="219">
        <v>5.75</v>
      </c>
      <c r="W22" s="219">
        <v>12.53</v>
      </c>
      <c r="X22" s="219">
        <v>42.39</v>
      </c>
      <c r="Y22" s="219">
        <v>0</v>
      </c>
      <c r="Z22" s="219">
        <v>74.84</v>
      </c>
      <c r="AA22" s="219">
        <v>8.67</v>
      </c>
      <c r="AB22" s="219">
        <v>0</v>
      </c>
      <c r="AC22" s="219">
        <v>10.09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69.599999999999994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2.93</v>
      </c>
      <c r="L23" s="219">
        <v>204.22</v>
      </c>
      <c r="M23" s="219">
        <v>27.19</v>
      </c>
      <c r="N23" s="219">
        <v>34.909999999999997</v>
      </c>
      <c r="O23" s="219">
        <v>0</v>
      </c>
      <c r="P23" s="219">
        <v>41.17</v>
      </c>
      <c r="Q23" s="219">
        <v>2.89</v>
      </c>
      <c r="R23" s="219">
        <v>12.53</v>
      </c>
      <c r="S23" s="219">
        <v>4.12</v>
      </c>
      <c r="T23" s="219">
        <v>0</v>
      </c>
      <c r="U23" s="219">
        <v>51.57</v>
      </c>
      <c r="V23" s="219">
        <v>5.75</v>
      </c>
      <c r="W23" s="219">
        <v>12.16</v>
      </c>
      <c r="X23" s="219">
        <v>42.38</v>
      </c>
      <c r="Y23" s="219">
        <v>0</v>
      </c>
      <c r="Z23" s="219">
        <v>74.84</v>
      </c>
      <c r="AA23" s="219">
        <v>26.65</v>
      </c>
      <c r="AB23" s="219">
        <v>0</v>
      </c>
      <c r="AC23" s="219">
        <v>10.09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69.599999999999994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2.93</v>
      </c>
      <c r="L24" s="219">
        <v>204.22</v>
      </c>
      <c r="M24" s="219">
        <v>27.19</v>
      </c>
      <c r="N24" s="219">
        <v>34.909999999999997</v>
      </c>
      <c r="O24" s="219">
        <v>0</v>
      </c>
      <c r="P24" s="219">
        <v>41.17</v>
      </c>
      <c r="Q24" s="219">
        <v>3.43</v>
      </c>
      <c r="R24" s="219">
        <v>12.53</v>
      </c>
      <c r="S24" s="219">
        <v>4.13</v>
      </c>
      <c r="T24" s="219">
        <v>0</v>
      </c>
      <c r="U24" s="219">
        <v>51.57</v>
      </c>
      <c r="V24" s="219">
        <v>5.75</v>
      </c>
      <c r="W24" s="219">
        <v>13</v>
      </c>
      <c r="X24" s="219">
        <v>42.39</v>
      </c>
      <c r="Y24" s="219">
        <v>0</v>
      </c>
      <c r="Z24" s="219">
        <v>74.84</v>
      </c>
      <c r="AA24" s="219">
        <v>26.65</v>
      </c>
      <c r="AB24" s="219">
        <v>0</v>
      </c>
      <c r="AC24" s="219">
        <v>10.09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69.599999999999994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2.93</v>
      </c>
      <c r="L25" s="219">
        <v>231.19</v>
      </c>
      <c r="M25" s="219">
        <v>27.19</v>
      </c>
      <c r="N25" s="219">
        <v>34.909999999999997</v>
      </c>
      <c r="O25" s="219">
        <v>0</v>
      </c>
      <c r="P25" s="219">
        <v>41.17</v>
      </c>
      <c r="Q25" s="219">
        <v>3.23</v>
      </c>
      <c r="R25" s="219">
        <v>12.53</v>
      </c>
      <c r="S25" s="219">
        <v>4.08</v>
      </c>
      <c r="T25" s="219">
        <v>0</v>
      </c>
      <c r="U25" s="219">
        <v>51.57</v>
      </c>
      <c r="V25" s="219">
        <v>5.75</v>
      </c>
      <c r="W25" s="219">
        <v>12.52</v>
      </c>
      <c r="X25" s="219">
        <v>42.39</v>
      </c>
      <c r="Y25" s="219">
        <v>0</v>
      </c>
      <c r="Z25" s="219">
        <v>74.84</v>
      </c>
      <c r="AA25" s="219">
        <v>26.65</v>
      </c>
      <c r="AB25" s="219">
        <v>0</v>
      </c>
      <c r="AC25" s="219">
        <v>10.09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69.599999999999994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2.93</v>
      </c>
      <c r="L26" s="219">
        <v>231.19</v>
      </c>
      <c r="M26" s="219">
        <v>27.19</v>
      </c>
      <c r="N26" s="219">
        <v>34.909999999999997</v>
      </c>
      <c r="O26" s="219">
        <v>0</v>
      </c>
      <c r="P26" s="219">
        <v>41.17</v>
      </c>
      <c r="Q26" s="219">
        <v>3.07</v>
      </c>
      <c r="R26" s="219">
        <v>12.53</v>
      </c>
      <c r="S26" s="219">
        <v>4</v>
      </c>
      <c r="T26" s="219">
        <v>0</v>
      </c>
      <c r="U26" s="219">
        <v>51.57</v>
      </c>
      <c r="V26" s="219">
        <v>5.75</v>
      </c>
      <c r="W26" s="219">
        <v>12.52</v>
      </c>
      <c r="X26" s="219">
        <v>42.39</v>
      </c>
      <c r="Y26" s="219">
        <v>0</v>
      </c>
      <c r="Z26" s="219">
        <v>74.84</v>
      </c>
      <c r="AA26" s="219">
        <v>26.65</v>
      </c>
      <c r="AB26" s="219">
        <v>0</v>
      </c>
      <c r="AC26" s="219">
        <v>10.09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69.599999999999994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2.93</v>
      </c>
      <c r="L27" s="219">
        <v>231.19</v>
      </c>
      <c r="M27" s="219">
        <v>27.19</v>
      </c>
      <c r="N27" s="219">
        <v>34.909999999999997</v>
      </c>
      <c r="O27" s="219">
        <v>0</v>
      </c>
      <c r="P27" s="219">
        <v>41.17</v>
      </c>
      <c r="Q27" s="219">
        <v>3.07</v>
      </c>
      <c r="R27" s="219">
        <v>12.53</v>
      </c>
      <c r="S27" s="219">
        <v>4</v>
      </c>
      <c r="T27" s="219">
        <v>0</v>
      </c>
      <c r="U27" s="219">
        <v>51.57</v>
      </c>
      <c r="V27" s="219">
        <v>5.75</v>
      </c>
      <c r="W27" s="219">
        <v>12.52</v>
      </c>
      <c r="X27" s="219">
        <v>38.83</v>
      </c>
      <c r="Y27" s="219">
        <v>0</v>
      </c>
      <c r="Z27" s="219">
        <v>74.84</v>
      </c>
      <c r="AA27" s="219">
        <v>26.65</v>
      </c>
      <c r="AB27" s="219">
        <v>0</v>
      </c>
      <c r="AC27" s="219">
        <v>10.09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69.599999999999994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6.2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2.93</v>
      </c>
      <c r="L28" s="219">
        <v>231.19</v>
      </c>
      <c r="M28" s="219">
        <v>27.19</v>
      </c>
      <c r="N28" s="219">
        <v>34.909999999999997</v>
      </c>
      <c r="O28" s="219">
        <v>0</v>
      </c>
      <c r="P28" s="219">
        <v>41.17</v>
      </c>
      <c r="Q28" s="219">
        <v>3.23</v>
      </c>
      <c r="R28" s="219">
        <v>12.53</v>
      </c>
      <c r="S28" s="219">
        <v>4.08</v>
      </c>
      <c r="T28" s="219">
        <v>0</v>
      </c>
      <c r="U28" s="219">
        <v>51.57</v>
      </c>
      <c r="V28" s="219">
        <v>5.75</v>
      </c>
      <c r="W28" s="219">
        <v>12.53</v>
      </c>
      <c r="X28" s="219">
        <v>42.39</v>
      </c>
      <c r="Y28" s="219">
        <v>0</v>
      </c>
      <c r="Z28" s="219">
        <v>74.84</v>
      </c>
      <c r="AA28" s="219">
        <v>26.66</v>
      </c>
      <c r="AB28" s="219">
        <v>0</v>
      </c>
      <c r="AC28" s="219">
        <v>10.09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69.599999999999994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10.49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2.93</v>
      </c>
      <c r="L29" s="219">
        <v>231.19</v>
      </c>
      <c r="M29" s="219">
        <v>27.19</v>
      </c>
      <c r="N29" s="219">
        <v>34.909999999999997</v>
      </c>
      <c r="O29" s="219">
        <v>0</v>
      </c>
      <c r="P29" s="219">
        <v>41.17</v>
      </c>
      <c r="Q29" s="219">
        <v>3.23</v>
      </c>
      <c r="R29" s="219">
        <v>12.53</v>
      </c>
      <c r="S29" s="219">
        <v>4.08</v>
      </c>
      <c r="T29" s="219">
        <v>0</v>
      </c>
      <c r="U29" s="219">
        <v>51.57</v>
      </c>
      <c r="V29" s="219">
        <v>5.75</v>
      </c>
      <c r="W29" s="219">
        <v>12.53</v>
      </c>
      <c r="X29" s="219">
        <v>44</v>
      </c>
      <c r="Y29" s="219">
        <v>0</v>
      </c>
      <c r="Z29" s="219">
        <v>74.84</v>
      </c>
      <c r="AA29" s="219">
        <v>26.66</v>
      </c>
      <c r="AB29" s="219">
        <v>0</v>
      </c>
      <c r="AC29" s="219">
        <v>10.09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69.599999999999994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13.94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2.93</v>
      </c>
      <c r="L30" s="219">
        <v>206.91</v>
      </c>
      <c r="M30" s="219">
        <v>27.19</v>
      </c>
      <c r="N30" s="219">
        <v>34.909999999999997</v>
      </c>
      <c r="O30" s="219">
        <v>0</v>
      </c>
      <c r="P30" s="219">
        <v>41.17</v>
      </c>
      <c r="Q30" s="219">
        <v>3.23</v>
      </c>
      <c r="R30" s="219">
        <v>5.66</v>
      </c>
      <c r="S30" s="219">
        <v>4.08</v>
      </c>
      <c r="T30" s="219">
        <v>0</v>
      </c>
      <c r="U30" s="219">
        <v>51.57</v>
      </c>
      <c r="V30" s="219">
        <v>5.75</v>
      </c>
      <c r="W30" s="219">
        <v>12.52</v>
      </c>
      <c r="X30" s="219">
        <v>42.39</v>
      </c>
      <c r="Y30" s="219">
        <v>0</v>
      </c>
      <c r="Z30" s="219">
        <v>74.84</v>
      </c>
      <c r="AA30" s="219">
        <v>8.67</v>
      </c>
      <c r="AB30" s="219">
        <v>0</v>
      </c>
      <c r="AC30" s="219">
        <v>10.09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69.599999999999994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17.96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2.93</v>
      </c>
      <c r="L31" s="219">
        <v>206.72</v>
      </c>
      <c r="M31" s="219">
        <v>27.19</v>
      </c>
      <c r="N31" s="219">
        <v>34.909999999999997</v>
      </c>
      <c r="O31" s="219">
        <v>0</v>
      </c>
      <c r="P31" s="219">
        <v>41.17</v>
      </c>
      <c r="Q31" s="219">
        <v>3.23</v>
      </c>
      <c r="R31" s="219">
        <v>3.93</v>
      </c>
      <c r="S31" s="219">
        <v>4.08</v>
      </c>
      <c r="T31" s="219">
        <v>0</v>
      </c>
      <c r="U31" s="219">
        <v>51.57</v>
      </c>
      <c r="V31" s="219">
        <v>5.75</v>
      </c>
      <c r="W31" s="219">
        <v>12.52</v>
      </c>
      <c r="X31" s="219">
        <v>42.39</v>
      </c>
      <c r="Y31" s="219">
        <v>0</v>
      </c>
      <c r="Z31" s="219">
        <v>74.84</v>
      </c>
      <c r="AA31" s="219">
        <v>8.67</v>
      </c>
      <c r="AB31" s="219">
        <v>0</v>
      </c>
      <c r="AC31" s="219">
        <v>10.09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69.599999999999994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20.2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2.93</v>
      </c>
      <c r="L32" s="219">
        <v>206.72</v>
      </c>
      <c r="M32" s="219">
        <v>27.19</v>
      </c>
      <c r="N32" s="219">
        <v>34.909999999999997</v>
      </c>
      <c r="O32" s="219">
        <v>0</v>
      </c>
      <c r="P32" s="219">
        <v>41.17</v>
      </c>
      <c r="Q32" s="219">
        <v>3.43</v>
      </c>
      <c r="R32" s="219">
        <v>3.93</v>
      </c>
      <c r="S32" s="219">
        <v>4.09</v>
      </c>
      <c r="T32" s="219">
        <v>0</v>
      </c>
      <c r="U32" s="219">
        <v>51.57</v>
      </c>
      <c r="V32" s="219">
        <v>5.75</v>
      </c>
      <c r="W32" s="219">
        <v>12.52</v>
      </c>
      <c r="X32" s="219">
        <v>42.39</v>
      </c>
      <c r="Y32" s="219">
        <v>0</v>
      </c>
      <c r="Z32" s="219">
        <v>74.84</v>
      </c>
      <c r="AA32" s="219">
        <v>8.67</v>
      </c>
      <c r="AB32" s="219">
        <v>0</v>
      </c>
      <c r="AC32" s="219">
        <v>10.09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69.599999999999994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20.2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3</v>
      </c>
      <c r="L33" s="219">
        <v>231.19</v>
      </c>
      <c r="M33" s="219">
        <v>27.19</v>
      </c>
      <c r="N33" s="219">
        <v>34.909999999999997</v>
      </c>
      <c r="O33" s="219">
        <v>0</v>
      </c>
      <c r="P33" s="219">
        <v>41.17</v>
      </c>
      <c r="Q33" s="219">
        <v>3.43</v>
      </c>
      <c r="R33" s="219">
        <v>12.53</v>
      </c>
      <c r="S33" s="219">
        <v>4.1500000000000004</v>
      </c>
      <c r="T33" s="219">
        <v>0</v>
      </c>
      <c r="U33" s="219">
        <v>51.57</v>
      </c>
      <c r="V33" s="219">
        <v>5.75</v>
      </c>
      <c r="W33" s="219">
        <v>12.52</v>
      </c>
      <c r="X33" s="219">
        <v>42.39</v>
      </c>
      <c r="Y33" s="219">
        <v>0</v>
      </c>
      <c r="Z33" s="219">
        <v>77.69</v>
      </c>
      <c r="AA33" s="219">
        <v>27.67</v>
      </c>
      <c r="AB33" s="219">
        <v>0</v>
      </c>
      <c r="AC33" s="219">
        <v>10.09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69.599999999999994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20.2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3</v>
      </c>
      <c r="L34" s="219">
        <v>207.51</v>
      </c>
      <c r="M34" s="219">
        <v>27.19</v>
      </c>
      <c r="N34" s="219">
        <v>34.909999999999997</v>
      </c>
      <c r="O34" s="219">
        <v>0</v>
      </c>
      <c r="P34" s="219">
        <v>41.17</v>
      </c>
      <c r="Q34" s="219">
        <v>3.43</v>
      </c>
      <c r="R34" s="219">
        <v>3.93</v>
      </c>
      <c r="S34" s="219">
        <v>4.1500000000000004</v>
      </c>
      <c r="T34" s="219">
        <v>0</v>
      </c>
      <c r="U34" s="219">
        <v>51.57</v>
      </c>
      <c r="V34" s="219">
        <v>0</v>
      </c>
      <c r="W34" s="219">
        <v>1.93</v>
      </c>
      <c r="X34" s="219">
        <v>17.39</v>
      </c>
      <c r="Y34" s="219">
        <v>0</v>
      </c>
      <c r="Z34" s="219">
        <v>45.01</v>
      </c>
      <c r="AA34" s="219">
        <v>11.34</v>
      </c>
      <c r="AB34" s="219">
        <v>0</v>
      </c>
      <c r="AC34" s="219">
        <v>10.09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69.599999999999994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20.2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2.99</v>
      </c>
      <c r="L35" s="219">
        <v>206.99</v>
      </c>
      <c r="M35" s="219">
        <v>27.19</v>
      </c>
      <c r="N35" s="219">
        <v>34.909999999999997</v>
      </c>
      <c r="O35" s="219">
        <v>0</v>
      </c>
      <c r="P35" s="219">
        <v>41.17</v>
      </c>
      <c r="Q35" s="219">
        <v>3.34</v>
      </c>
      <c r="R35" s="219">
        <v>3.97</v>
      </c>
      <c r="S35" s="219">
        <v>4</v>
      </c>
      <c r="T35" s="219">
        <v>0</v>
      </c>
      <c r="U35" s="219">
        <v>51.57</v>
      </c>
      <c r="V35" s="219">
        <v>0</v>
      </c>
      <c r="W35" s="219">
        <v>1.86</v>
      </c>
      <c r="X35" s="219">
        <v>11.56</v>
      </c>
      <c r="Y35" s="219">
        <v>0</v>
      </c>
      <c r="Z35" s="219">
        <v>32.81</v>
      </c>
      <c r="AA35" s="219">
        <v>8.67</v>
      </c>
      <c r="AB35" s="219">
        <v>0</v>
      </c>
      <c r="AC35" s="219">
        <v>10.09</v>
      </c>
      <c r="AD35" s="219">
        <v>0</v>
      </c>
      <c r="AE35" s="219">
        <v>0</v>
      </c>
      <c r="AF35" s="219">
        <v>0</v>
      </c>
      <c r="AG35" s="219">
        <v>0</v>
      </c>
      <c r="AH35" s="219">
        <v>3.86</v>
      </c>
      <c r="AI35" s="219">
        <v>0</v>
      </c>
      <c r="AJ35" s="219">
        <v>0</v>
      </c>
      <c r="AK35" s="219">
        <v>69.599999999999994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22.2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2.99</v>
      </c>
      <c r="L36" s="219">
        <v>206.99</v>
      </c>
      <c r="M36" s="219">
        <v>27.19</v>
      </c>
      <c r="N36" s="219">
        <v>34.909999999999997</v>
      </c>
      <c r="O36" s="219">
        <v>0</v>
      </c>
      <c r="P36" s="219">
        <v>41.17</v>
      </c>
      <c r="Q36" s="219">
        <v>3.34</v>
      </c>
      <c r="R36" s="219">
        <v>3.97</v>
      </c>
      <c r="S36" s="219">
        <v>4</v>
      </c>
      <c r="T36" s="219">
        <v>0</v>
      </c>
      <c r="U36" s="219">
        <v>51.57</v>
      </c>
      <c r="V36" s="219">
        <v>0</v>
      </c>
      <c r="W36" s="219">
        <v>1.86</v>
      </c>
      <c r="X36" s="219">
        <v>11.56</v>
      </c>
      <c r="Y36" s="219">
        <v>0</v>
      </c>
      <c r="Z36" s="219">
        <v>32.81</v>
      </c>
      <c r="AA36" s="219">
        <v>8.67</v>
      </c>
      <c r="AB36" s="219">
        <v>0</v>
      </c>
      <c r="AC36" s="219">
        <v>10.09</v>
      </c>
      <c r="AD36" s="219">
        <v>0</v>
      </c>
      <c r="AE36" s="219">
        <v>0</v>
      </c>
      <c r="AF36" s="219">
        <v>0</v>
      </c>
      <c r="AG36" s="219">
        <v>0</v>
      </c>
      <c r="AH36" s="219">
        <v>3.86</v>
      </c>
      <c r="AI36" s="219">
        <v>0</v>
      </c>
      <c r="AJ36" s="219">
        <v>0</v>
      </c>
      <c r="AK36" s="219">
        <v>69.599999999999994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22.2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2.99</v>
      </c>
      <c r="L37" s="219">
        <v>206.99</v>
      </c>
      <c r="M37" s="219">
        <v>27.19</v>
      </c>
      <c r="N37" s="219">
        <v>34.909999999999997</v>
      </c>
      <c r="O37" s="219">
        <v>0</v>
      </c>
      <c r="P37" s="219">
        <v>41.17</v>
      </c>
      <c r="Q37" s="219">
        <v>3.34</v>
      </c>
      <c r="R37" s="219">
        <v>3.97</v>
      </c>
      <c r="S37" s="219">
        <v>4</v>
      </c>
      <c r="T37" s="219">
        <v>0</v>
      </c>
      <c r="U37" s="219">
        <v>51.57</v>
      </c>
      <c r="V37" s="219">
        <v>0</v>
      </c>
      <c r="W37" s="219">
        <v>1.86</v>
      </c>
      <c r="X37" s="219">
        <v>11.56</v>
      </c>
      <c r="Y37" s="219">
        <v>0</v>
      </c>
      <c r="Z37" s="219">
        <v>32.81</v>
      </c>
      <c r="AA37" s="219">
        <v>8.67</v>
      </c>
      <c r="AB37" s="219">
        <v>0</v>
      </c>
      <c r="AC37" s="219">
        <v>10.09</v>
      </c>
      <c r="AD37" s="219">
        <v>0</v>
      </c>
      <c r="AE37" s="219">
        <v>0</v>
      </c>
      <c r="AF37" s="219">
        <v>0</v>
      </c>
      <c r="AG37" s="219">
        <v>0</v>
      </c>
      <c r="AH37" s="219">
        <v>3.86</v>
      </c>
      <c r="AI37" s="219">
        <v>0</v>
      </c>
      <c r="AJ37" s="219">
        <v>0</v>
      </c>
      <c r="AK37" s="219">
        <v>69.599999999999994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22.2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2.99</v>
      </c>
      <c r="L38" s="219">
        <v>206.99</v>
      </c>
      <c r="M38" s="219">
        <v>27.19</v>
      </c>
      <c r="N38" s="219">
        <v>34.909999999999997</v>
      </c>
      <c r="O38" s="219">
        <v>0</v>
      </c>
      <c r="P38" s="219">
        <v>41.17</v>
      </c>
      <c r="Q38" s="219">
        <v>3.34</v>
      </c>
      <c r="R38" s="219">
        <v>3.97</v>
      </c>
      <c r="S38" s="219">
        <v>4</v>
      </c>
      <c r="T38" s="219">
        <v>0</v>
      </c>
      <c r="U38" s="219">
        <v>51.57</v>
      </c>
      <c r="V38" s="219">
        <v>0</v>
      </c>
      <c r="W38" s="219">
        <v>1.86</v>
      </c>
      <c r="X38" s="219">
        <v>11.56</v>
      </c>
      <c r="Y38" s="219">
        <v>0</v>
      </c>
      <c r="Z38" s="219">
        <v>32.81</v>
      </c>
      <c r="AA38" s="219">
        <v>8.67</v>
      </c>
      <c r="AB38" s="219">
        <v>0</v>
      </c>
      <c r="AC38" s="219">
        <v>10.09</v>
      </c>
      <c r="AD38" s="219">
        <v>0</v>
      </c>
      <c r="AE38" s="219">
        <v>0</v>
      </c>
      <c r="AF38" s="219">
        <v>0</v>
      </c>
      <c r="AG38" s="219">
        <v>0</v>
      </c>
      <c r="AH38" s="219">
        <v>3.86</v>
      </c>
      <c r="AI38" s="219">
        <v>0</v>
      </c>
      <c r="AJ38" s="219">
        <v>0</v>
      </c>
      <c r="AK38" s="219">
        <v>69.599999999999994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22.2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2.99</v>
      </c>
      <c r="L39" s="219">
        <v>206.99</v>
      </c>
      <c r="M39" s="219">
        <v>27.19</v>
      </c>
      <c r="N39" s="219">
        <v>34.909999999999997</v>
      </c>
      <c r="O39" s="219">
        <v>0</v>
      </c>
      <c r="P39" s="219">
        <v>41.17</v>
      </c>
      <c r="Q39" s="219">
        <v>3.34</v>
      </c>
      <c r="R39" s="219">
        <v>3.7</v>
      </c>
      <c r="S39" s="219">
        <v>4</v>
      </c>
      <c r="T39" s="219">
        <v>0</v>
      </c>
      <c r="U39" s="219">
        <v>51.57</v>
      </c>
      <c r="V39" s="219">
        <v>0</v>
      </c>
      <c r="W39" s="219">
        <v>1.86</v>
      </c>
      <c r="X39" s="219">
        <v>11.56</v>
      </c>
      <c r="Y39" s="219">
        <v>0</v>
      </c>
      <c r="Z39" s="219">
        <v>32.47</v>
      </c>
      <c r="AA39" s="219">
        <v>8.67</v>
      </c>
      <c r="AB39" s="219">
        <v>0</v>
      </c>
      <c r="AC39" s="219">
        <v>9.7899999999999991</v>
      </c>
      <c r="AD39" s="219">
        <v>0</v>
      </c>
      <c r="AE39" s="219">
        <v>0</v>
      </c>
      <c r="AF39" s="219">
        <v>0</v>
      </c>
      <c r="AG39" s="219">
        <v>0</v>
      </c>
      <c r="AH39" s="219">
        <v>3.86</v>
      </c>
      <c r="AI39" s="219">
        <v>0</v>
      </c>
      <c r="AJ39" s="219">
        <v>0</v>
      </c>
      <c r="AK39" s="219">
        <v>69.599999999999994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22.2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2.99</v>
      </c>
      <c r="L40" s="219">
        <v>206.99</v>
      </c>
      <c r="M40" s="219">
        <v>27.19</v>
      </c>
      <c r="N40" s="219">
        <v>34.909999999999997</v>
      </c>
      <c r="O40" s="219">
        <v>0</v>
      </c>
      <c r="P40" s="219">
        <v>41.17</v>
      </c>
      <c r="Q40" s="219">
        <v>3.34</v>
      </c>
      <c r="R40" s="219">
        <v>3.7</v>
      </c>
      <c r="S40" s="219">
        <v>4</v>
      </c>
      <c r="T40" s="219">
        <v>0</v>
      </c>
      <c r="U40" s="219">
        <v>51.57</v>
      </c>
      <c r="V40" s="219">
        <v>0</v>
      </c>
      <c r="W40" s="219">
        <v>1.86</v>
      </c>
      <c r="X40" s="219">
        <v>11.56</v>
      </c>
      <c r="Y40" s="219">
        <v>0</v>
      </c>
      <c r="Z40" s="219">
        <v>32.47</v>
      </c>
      <c r="AA40" s="219">
        <v>8.67</v>
      </c>
      <c r="AB40" s="219">
        <v>0</v>
      </c>
      <c r="AC40" s="219">
        <v>9.7899999999999991</v>
      </c>
      <c r="AD40" s="219">
        <v>0</v>
      </c>
      <c r="AE40" s="219">
        <v>0</v>
      </c>
      <c r="AF40" s="219">
        <v>0</v>
      </c>
      <c r="AG40" s="219">
        <v>0</v>
      </c>
      <c r="AH40" s="219">
        <v>3.86</v>
      </c>
      <c r="AI40" s="219">
        <v>0</v>
      </c>
      <c r="AJ40" s="219">
        <v>0</v>
      </c>
      <c r="AK40" s="219">
        <v>69.599999999999994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22.2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2.99</v>
      </c>
      <c r="L41" s="219">
        <v>206.99</v>
      </c>
      <c r="M41" s="219">
        <v>27.19</v>
      </c>
      <c r="N41" s="219">
        <v>34.909999999999997</v>
      </c>
      <c r="O41" s="219">
        <v>0</v>
      </c>
      <c r="P41" s="219">
        <v>41.17</v>
      </c>
      <c r="Q41" s="219">
        <v>3.34</v>
      </c>
      <c r="R41" s="219">
        <v>3.86</v>
      </c>
      <c r="S41" s="219">
        <v>4</v>
      </c>
      <c r="T41" s="219">
        <v>0</v>
      </c>
      <c r="U41" s="219">
        <v>51.57</v>
      </c>
      <c r="V41" s="219">
        <v>0</v>
      </c>
      <c r="W41" s="219">
        <v>1.86</v>
      </c>
      <c r="X41" s="219">
        <v>11.56</v>
      </c>
      <c r="Y41" s="219">
        <v>0</v>
      </c>
      <c r="Z41" s="219">
        <v>32.47</v>
      </c>
      <c r="AA41" s="219">
        <v>8.67</v>
      </c>
      <c r="AB41" s="219">
        <v>0</v>
      </c>
      <c r="AC41" s="219">
        <v>9.7899999999999991</v>
      </c>
      <c r="AD41" s="219">
        <v>0</v>
      </c>
      <c r="AE41" s="219">
        <v>0</v>
      </c>
      <c r="AF41" s="219">
        <v>0</v>
      </c>
      <c r="AG41" s="219">
        <v>0</v>
      </c>
      <c r="AH41" s="219">
        <v>3.86</v>
      </c>
      <c r="AI41" s="219">
        <v>0</v>
      </c>
      <c r="AJ41" s="219">
        <v>0</v>
      </c>
      <c r="AK41" s="219">
        <v>69.599999999999994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22.2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2.99</v>
      </c>
      <c r="L42" s="219">
        <v>206.99</v>
      </c>
      <c r="M42" s="219">
        <v>27.19</v>
      </c>
      <c r="N42" s="219">
        <v>34.909999999999997</v>
      </c>
      <c r="O42" s="219">
        <v>0</v>
      </c>
      <c r="P42" s="219">
        <v>41.17</v>
      </c>
      <c r="Q42" s="219">
        <v>3.34</v>
      </c>
      <c r="R42" s="219">
        <v>3.86</v>
      </c>
      <c r="S42" s="219">
        <v>4</v>
      </c>
      <c r="T42" s="219">
        <v>0</v>
      </c>
      <c r="U42" s="219">
        <v>51.57</v>
      </c>
      <c r="V42" s="219">
        <v>0</v>
      </c>
      <c r="W42" s="219">
        <v>1.21</v>
      </c>
      <c r="X42" s="219">
        <v>11.56</v>
      </c>
      <c r="Y42" s="219">
        <v>0</v>
      </c>
      <c r="Z42" s="219">
        <v>32.47</v>
      </c>
      <c r="AA42" s="219">
        <v>8.67</v>
      </c>
      <c r="AB42" s="219">
        <v>0</v>
      </c>
      <c r="AC42" s="219">
        <v>9.7899999999999991</v>
      </c>
      <c r="AD42" s="219">
        <v>0</v>
      </c>
      <c r="AE42" s="219">
        <v>0</v>
      </c>
      <c r="AF42" s="219">
        <v>0</v>
      </c>
      <c r="AG42" s="219">
        <v>0</v>
      </c>
      <c r="AH42" s="219">
        <v>3.86</v>
      </c>
      <c r="AI42" s="219">
        <v>0</v>
      </c>
      <c r="AJ42" s="219">
        <v>0</v>
      </c>
      <c r="AK42" s="219">
        <v>69.599999999999994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22.2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2.99</v>
      </c>
      <c r="L43" s="219">
        <v>207.31</v>
      </c>
      <c r="M43" s="219">
        <v>27.19</v>
      </c>
      <c r="N43" s="219">
        <v>34.909999999999997</v>
      </c>
      <c r="O43" s="219">
        <v>0</v>
      </c>
      <c r="P43" s="219">
        <v>41.17</v>
      </c>
      <c r="Q43" s="219">
        <v>3.33</v>
      </c>
      <c r="R43" s="219">
        <v>0</v>
      </c>
      <c r="S43" s="219">
        <v>4</v>
      </c>
      <c r="T43" s="219">
        <v>0</v>
      </c>
      <c r="U43" s="219">
        <v>51.57</v>
      </c>
      <c r="V43" s="219">
        <v>0</v>
      </c>
      <c r="W43" s="219">
        <v>1.86</v>
      </c>
      <c r="X43" s="219">
        <v>11.56</v>
      </c>
      <c r="Y43" s="219">
        <v>0</v>
      </c>
      <c r="Z43" s="219">
        <v>32.47</v>
      </c>
      <c r="AA43" s="219">
        <v>8.67</v>
      </c>
      <c r="AB43" s="219">
        <v>0</v>
      </c>
      <c r="AC43" s="219">
        <v>9.7899999999999991</v>
      </c>
      <c r="AD43" s="219">
        <v>0</v>
      </c>
      <c r="AE43" s="219">
        <v>0</v>
      </c>
      <c r="AF43" s="219">
        <v>0</v>
      </c>
      <c r="AG43" s="219">
        <v>0</v>
      </c>
      <c r="AH43" s="219">
        <v>3.86</v>
      </c>
      <c r="AI43" s="219">
        <v>0</v>
      </c>
      <c r="AJ43" s="219">
        <v>0</v>
      </c>
      <c r="AK43" s="219">
        <v>69.599999999999994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22.2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2.99</v>
      </c>
      <c r="L44" s="219">
        <v>207.31</v>
      </c>
      <c r="M44" s="219">
        <v>27.19</v>
      </c>
      <c r="N44" s="219">
        <v>34.909999999999997</v>
      </c>
      <c r="O44" s="219">
        <v>0</v>
      </c>
      <c r="P44" s="219">
        <v>41.17</v>
      </c>
      <c r="Q44" s="219">
        <v>3.33</v>
      </c>
      <c r="R44" s="219">
        <v>0</v>
      </c>
      <c r="S44" s="219">
        <v>4</v>
      </c>
      <c r="T44" s="219">
        <v>0</v>
      </c>
      <c r="U44" s="219">
        <v>51.57</v>
      </c>
      <c r="V44" s="219">
        <v>0</v>
      </c>
      <c r="W44" s="219">
        <v>13.27</v>
      </c>
      <c r="X44" s="219">
        <v>41.52</v>
      </c>
      <c r="Y44" s="219">
        <v>0</v>
      </c>
      <c r="Z44" s="219">
        <v>32.47</v>
      </c>
      <c r="AA44" s="219">
        <v>8.67</v>
      </c>
      <c r="AB44" s="219">
        <v>0</v>
      </c>
      <c r="AC44" s="219">
        <v>9.7899999999999991</v>
      </c>
      <c r="AD44" s="219">
        <v>0</v>
      </c>
      <c r="AE44" s="219">
        <v>0</v>
      </c>
      <c r="AF44" s="219">
        <v>0</v>
      </c>
      <c r="AG44" s="219">
        <v>0</v>
      </c>
      <c r="AH44" s="219">
        <v>3.86</v>
      </c>
      <c r="AI44" s="219">
        <v>0</v>
      </c>
      <c r="AJ44" s="219">
        <v>0</v>
      </c>
      <c r="AK44" s="219">
        <v>69.599999999999994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22.2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3</v>
      </c>
      <c r="L45" s="219">
        <v>207.71</v>
      </c>
      <c r="M45" s="219">
        <v>27.19</v>
      </c>
      <c r="N45" s="219">
        <v>34.909999999999997</v>
      </c>
      <c r="O45" s="219">
        <v>0</v>
      </c>
      <c r="P45" s="219">
        <v>41.17</v>
      </c>
      <c r="Q45" s="219">
        <v>3.33</v>
      </c>
      <c r="R45" s="219">
        <v>0</v>
      </c>
      <c r="S45" s="219">
        <v>4.01</v>
      </c>
      <c r="T45" s="219">
        <v>0</v>
      </c>
      <c r="U45" s="219">
        <v>51.57</v>
      </c>
      <c r="V45" s="219">
        <v>0</v>
      </c>
      <c r="W45" s="219">
        <v>13.27</v>
      </c>
      <c r="X45" s="219">
        <v>43.6</v>
      </c>
      <c r="Y45" s="219">
        <v>0</v>
      </c>
      <c r="Z45" s="219">
        <v>32.47</v>
      </c>
      <c r="AA45" s="219">
        <v>8.67</v>
      </c>
      <c r="AB45" s="219">
        <v>0</v>
      </c>
      <c r="AC45" s="219">
        <v>9.7899999999999991</v>
      </c>
      <c r="AD45" s="219">
        <v>0</v>
      </c>
      <c r="AE45" s="219">
        <v>0</v>
      </c>
      <c r="AF45" s="219">
        <v>0</v>
      </c>
      <c r="AG45" s="219">
        <v>0</v>
      </c>
      <c r="AH45" s="219">
        <v>7.71</v>
      </c>
      <c r="AI45" s="219">
        <v>0</v>
      </c>
      <c r="AJ45" s="219">
        <v>0</v>
      </c>
      <c r="AK45" s="219">
        <v>69.599999999999994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22.2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3</v>
      </c>
      <c r="L46" s="219">
        <v>207.71</v>
      </c>
      <c r="M46" s="219">
        <v>27.19</v>
      </c>
      <c r="N46" s="219">
        <v>34.909999999999997</v>
      </c>
      <c r="O46" s="219">
        <v>0</v>
      </c>
      <c r="P46" s="219">
        <v>41.17</v>
      </c>
      <c r="Q46" s="219">
        <v>3.33</v>
      </c>
      <c r="R46" s="219">
        <v>0</v>
      </c>
      <c r="S46" s="219">
        <v>4.01</v>
      </c>
      <c r="T46" s="219">
        <v>0</v>
      </c>
      <c r="U46" s="219">
        <v>51.57</v>
      </c>
      <c r="V46" s="219">
        <v>5.75</v>
      </c>
      <c r="W46" s="219">
        <v>13.27</v>
      </c>
      <c r="X46" s="219">
        <v>43.6</v>
      </c>
      <c r="Y46" s="219">
        <v>0</v>
      </c>
      <c r="Z46" s="219">
        <v>74.84</v>
      </c>
      <c r="AA46" s="219">
        <v>8.67</v>
      </c>
      <c r="AB46" s="219">
        <v>0</v>
      </c>
      <c r="AC46" s="219">
        <v>9.7899999999999991</v>
      </c>
      <c r="AD46" s="219">
        <v>0</v>
      </c>
      <c r="AE46" s="219">
        <v>0</v>
      </c>
      <c r="AF46" s="219">
        <v>0</v>
      </c>
      <c r="AG46" s="219">
        <v>0</v>
      </c>
      <c r="AH46" s="219">
        <v>7.71</v>
      </c>
      <c r="AI46" s="219">
        <v>0</v>
      </c>
      <c r="AJ46" s="219">
        <v>0</v>
      </c>
      <c r="AK46" s="219">
        <v>69.599999999999994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22.2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3</v>
      </c>
      <c r="L47" s="219">
        <v>208.1</v>
      </c>
      <c r="M47" s="219">
        <v>27.19</v>
      </c>
      <c r="N47" s="219">
        <v>34.909999999999997</v>
      </c>
      <c r="O47" s="219">
        <v>0</v>
      </c>
      <c r="P47" s="219">
        <v>41.17</v>
      </c>
      <c r="Q47" s="219">
        <v>3.47</v>
      </c>
      <c r="R47" s="219">
        <v>12.53</v>
      </c>
      <c r="S47" s="219">
        <v>4.1100000000000003</v>
      </c>
      <c r="T47" s="219">
        <v>0</v>
      </c>
      <c r="U47" s="219">
        <v>51.57</v>
      </c>
      <c r="V47" s="219">
        <v>5.75</v>
      </c>
      <c r="W47" s="219">
        <v>13.27</v>
      </c>
      <c r="X47" s="219">
        <v>43.6</v>
      </c>
      <c r="Y47" s="219">
        <v>0</v>
      </c>
      <c r="Z47" s="219">
        <v>74.84</v>
      </c>
      <c r="AA47" s="219">
        <v>26.65</v>
      </c>
      <c r="AB47" s="219">
        <v>0</v>
      </c>
      <c r="AC47" s="219">
        <v>9.7899999999999991</v>
      </c>
      <c r="AD47" s="219">
        <v>0</v>
      </c>
      <c r="AE47" s="219">
        <v>0</v>
      </c>
      <c r="AF47" s="219">
        <v>0</v>
      </c>
      <c r="AG47" s="219">
        <v>0</v>
      </c>
      <c r="AH47" s="219">
        <v>7.71</v>
      </c>
      <c r="AI47" s="219">
        <v>0</v>
      </c>
      <c r="AJ47" s="219">
        <v>0</v>
      </c>
      <c r="AK47" s="219">
        <v>69.599999999999994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22.2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3</v>
      </c>
      <c r="L48" s="219">
        <v>208.1</v>
      </c>
      <c r="M48" s="219">
        <v>27.19</v>
      </c>
      <c r="N48" s="219">
        <v>34.909999999999997</v>
      </c>
      <c r="O48" s="219">
        <v>0</v>
      </c>
      <c r="P48" s="219">
        <v>41.17</v>
      </c>
      <c r="Q48" s="219">
        <v>3.47</v>
      </c>
      <c r="R48" s="219">
        <v>12.53</v>
      </c>
      <c r="S48" s="219">
        <v>4.1100000000000003</v>
      </c>
      <c r="T48" s="219">
        <v>0</v>
      </c>
      <c r="U48" s="219">
        <v>51.57</v>
      </c>
      <c r="V48" s="219">
        <v>5.75</v>
      </c>
      <c r="W48" s="219">
        <v>13.27</v>
      </c>
      <c r="X48" s="219">
        <v>43.6</v>
      </c>
      <c r="Y48" s="219">
        <v>0</v>
      </c>
      <c r="Z48" s="219">
        <v>74.84</v>
      </c>
      <c r="AA48" s="219">
        <v>26.65</v>
      </c>
      <c r="AB48" s="219">
        <v>0</v>
      </c>
      <c r="AC48" s="219">
        <v>9.7899999999999991</v>
      </c>
      <c r="AD48" s="219">
        <v>0</v>
      </c>
      <c r="AE48" s="219">
        <v>0</v>
      </c>
      <c r="AF48" s="219">
        <v>0</v>
      </c>
      <c r="AG48" s="219">
        <v>0</v>
      </c>
      <c r="AH48" s="219">
        <v>7.71</v>
      </c>
      <c r="AI48" s="219">
        <v>0</v>
      </c>
      <c r="AJ48" s="219">
        <v>0</v>
      </c>
      <c r="AK48" s="219">
        <v>69.599999999999994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22.2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3</v>
      </c>
      <c r="L49" s="219">
        <v>208.1</v>
      </c>
      <c r="M49" s="219">
        <v>27.19</v>
      </c>
      <c r="N49" s="219">
        <v>34.909999999999997</v>
      </c>
      <c r="O49" s="219">
        <v>0</v>
      </c>
      <c r="P49" s="219">
        <v>41.17</v>
      </c>
      <c r="Q49" s="219">
        <v>3.47</v>
      </c>
      <c r="R49" s="219">
        <v>12.53</v>
      </c>
      <c r="S49" s="219">
        <v>4.1100000000000003</v>
      </c>
      <c r="T49" s="219">
        <v>0</v>
      </c>
      <c r="U49" s="219">
        <v>51.57</v>
      </c>
      <c r="V49" s="219">
        <v>5.75</v>
      </c>
      <c r="W49" s="219">
        <v>13.27</v>
      </c>
      <c r="X49" s="219">
        <v>43.6</v>
      </c>
      <c r="Y49" s="219">
        <v>0</v>
      </c>
      <c r="Z49" s="219">
        <v>74.84</v>
      </c>
      <c r="AA49" s="219">
        <v>26.65</v>
      </c>
      <c r="AB49" s="219">
        <v>0</v>
      </c>
      <c r="AC49" s="219">
        <v>9.7899999999999991</v>
      </c>
      <c r="AD49" s="219">
        <v>0</v>
      </c>
      <c r="AE49" s="219">
        <v>0</v>
      </c>
      <c r="AF49" s="219">
        <v>0</v>
      </c>
      <c r="AG49" s="219">
        <v>0</v>
      </c>
      <c r="AH49" s="219">
        <v>7.71</v>
      </c>
      <c r="AI49" s="219">
        <v>0</v>
      </c>
      <c r="AJ49" s="219">
        <v>0</v>
      </c>
      <c r="AK49" s="219">
        <v>69.599999999999994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22.2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3</v>
      </c>
      <c r="L50" s="219">
        <v>208.1</v>
      </c>
      <c r="M50" s="219">
        <v>27.19</v>
      </c>
      <c r="N50" s="219">
        <v>34.909999999999997</v>
      </c>
      <c r="O50" s="219">
        <v>0</v>
      </c>
      <c r="P50" s="219">
        <v>41.17</v>
      </c>
      <c r="Q50" s="219">
        <v>3.47</v>
      </c>
      <c r="R50" s="219">
        <v>12.53</v>
      </c>
      <c r="S50" s="219">
        <v>4.1100000000000003</v>
      </c>
      <c r="T50" s="219">
        <v>0</v>
      </c>
      <c r="U50" s="219">
        <v>51.57</v>
      </c>
      <c r="V50" s="219">
        <v>5.75</v>
      </c>
      <c r="W50" s="219">
        <v>13.27</v>
      </c>
      <c r="X50" s="219">
        <v>43.6</v>
      </c>
      <c r="Y50" s="219">
        <v>0</v>
      </c>
      <c r="Z50" s="219">
        <v>74.84</v>
      </c>
      <c r="AA50" s="219">
        <v>26.65</v>
      </c>
      <c r="AB50" s="219">
        <v>0</v>
      </c>
      <c r="AC50" s="219">
        <v>9.7899999999999991</v>
      </c>
      <c r="AD50" s="219">
        <v>0</v>
      </c>
      <c r="AE50" s="219">
        <v>0</v>
      </c>
      <c r="AF50" s="219">
        <v>0</v>
      </c>
      <c r="AG50" s="219">
        <v>0</v>
      </c>
      <c r="AH50" s="219">
        <v>7.71</v>
      </c>
      <c r="AI50" s="219">
        <v>0</v>
      </c>
      <c r="AJ50" s="219">
        <v>0</v>
      </c>
      <c r="AK50" s="219">
        <v>69.599999999999994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22.2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3</v>
      </c>
      <c r="L51" s="219">
        <v>208.1</v>
      </c>
      <c r="M51" s="219">
        <v>27.19</v>
      </c>
      <c r="N51" s="219">
        <v>34.909999999999997</v>
      </c>
      <c r="O51" s="219">
        <v>0</v>
      </c>
      <c r="P51" s="219">
        <v>41.17</v>
      </c>
      <c r="Q51" s="219">
        <v>3.48</v>
      </c>
      <c r="R51" s="219">
        <v>12.53</v>
      </c>
      <c r="S51" s="219">
        <v>4.1100000000000003</v>
      </c>
      <c r="T51" s="219">
        <v>0</v>
      </c>
      <c r="U51" s="219">
        <v>51.57</v>
      </c>
      <c r="V51" s="219">
        <v>5.75</v>
      </c>
      <c r="W51" s="219">
        <v>13.27</v>
      </c>
      <c r="X51" s="219">
        <v>43.6</v>
      </c>
      <c r="Y51" s="219">
        <v>0</v>
      </c>
      <c r="Z51" s="219">
        <v>74.84</v>
      </c>
      <c r="AA51" s="219">
        <v>26.65</v>
      </c>
      <c r="AB51" s="219">
        <v>0</v>
      </c>
      <c r="AC51" s="219">
        <v>9.49</v>
      </c>
      <c r="AD51" s="219">
        <v>0</v>
      </c>
      <c r="AE51" s="219">
        <v>0</v>
      </c>
      <c r="AF51" s="219">
        <v>0</v>
      </c>
      <c r="AG51" s="219">
        <v>0</v>
      </c>
      <c r="AH51" s="219">
        <v>7.71</v>
      </c>
      <c r="AI51" s="219">
        <v>0</v>
      </c>
      <c r="AJ51" s="219">
        <v>0</v>
      </c>
      <c r="AK51" s="219">
        <v>69.599999999999994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22.2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3</v>
      </c>
      <c r="L52" s="219">
        <v>208.1</v>
      </c>
      <c r="M52" s="219">
        <v>27.19</v>
      </c>
      <c r="N52" s="219">
        <v>34.909999999999997</v>
      </c>
      <c r="O52" s="219">
        <v>0</v>
      </c>
      <c r="P52" s="219">
        <v>41.17</v>
      </c>
      <c r="Q52" s="219">
        <v>3.48</v>
      </c>
      <c r="R52" s="219">
        <v>12.53</v>
      </c>
      <c r="S52" s="219">
        <v>4.1100000000000003</v>
      </c>
      <c r="T52" s="219">
        <v>0</v>
      </c>
      <c r="U52" s="219">
        <v>51.57</v>
      </c>
      <c r="V52" s="219">
        <v>5.75</v>
      </c>
      <c r="W52" s="219">
        <v>13.27</v>
      </c>
      <c r="X52" s="219">
        <v>43.6</v>
      </c>
      <c r="Y52" s="219">
        <v>0</v>
      </c>
      <c r="Z52" s="219">
        <v>74.84</v>
      </c>
      <c r="AA52" s="219">
        <v>26.65</v>
      </c>
      <c r="AB52" s="219">
        <v>0</v>
      </c>
      <c r="AC52" s="219">
        <v>9.49</v>
      </c>
      <c r="AD52" s="219">
        <v>0</v>
      </c>
      <c r="AE52" s="219">
        <v>0</v>
      </c>
      <c r="AF52" s="219">
        <v>0</v>
      </c>
      <c r="AG52" s="219">
        <v>0</v>
      </c>
      <c r="AH52" s="219">
        <v>7.71</v>
      </c>
      <c r="AI52" s="219">
        <v>0</v>
      </c>
      <c r="AJ52" s="219">
        <v>0</v>
      </c>
      <c r="AK52" s="219">
        <v>69.599999999999994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22.2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3</v>
      </c>
      <c r="L53" s="219">
        <v>208.1</v>
      </c>
      <c r="M53" s="219">
        <v>27.19</v>
      </c>
      <c r="N53" s="219">
        <v>34.909999999999997</v>
      </c>
      <c r="O53" s="219">
        <v>0</v>
      </c>
      <c r="P53" s="219">
        <v>41.17</v>
      </c>
      <c r="Q53" s="219">
        <v>3.48</v>
      </c>
      <c r="R53" s="219">
        <v>12.53</v>
      </c>
      <c r="S53" s="219">
        <v>4.1100000000000003</v>
      </c>
      <c r="T53" s="219">
        <v>0</v>
      </c>
      <c r="U53" s="219">
        <v>51.57</v>
      </c>
      <c r="V53" s="219">
        <v>5.75</v>
      </c>
      <c r="W53" s="219">
        <v>13.27</v>
      </c>
      <c r="X53" s="219">
        <v>43.6</v>
      </c>
      <c r="Y53" s="219">
        <v>0</v>
      </c>
      <c r="Z53" s="219">
        <v>75.08</v>
      </c>
      <c r="AA53" s="219">
        <v>26.65</v>
      </c>
      <c r="AB53" s="219">
        <v>0</v>
      </c>
      <c r="AC53" s="219">
        <v>9.49</v>
      </c>
      <c r="AD53" s="219">
        <v>0</v>
      </c>
      <c r="AE53" s="219">
        <v>0</v>
      </c>
      <c r="AF53" s="219">
        <v>0</v>
      </c>
      <c r="AG53" s="219">
        <v>0</v>
      </c>
      <c r="AH53" s="219">
        <v>7.71</v>
      </c>
      <c r="AI53" s="219">
        <v>0</v>
      </c>
      <c r="AJ53" s="219">
        <v>0</v>
      </c>
      <c r="AK53" s="219">
        <v>69.599999999999994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22.2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3</v>
      </c>
      <c r="L54" s="219">
        <v>208.1</v>
      </c>
      <c r="M54" s="219">
        <v>27.19</v>
      </c>
      <c r="N54" s="219">
        <v>34.909999999999997</v>
      </c>
      <c r="O54" s="219">
        <v>0</v>
      </c>
      <c r="P54" s="219">
        <v>41.17</v>
      </c>
      <c r="Q54" s="219">
        <v>3.48</v>
      </c>
      <c r="R54" s="219">
        <v>12.53</v>
      </c>
      <c r="S54" s="219">
        <v>4.1100000000000003</v>
      </c>
      <c r="T54" s="219">
        <v>0</v>
      </c>
      <c r="U54" s="219">
        <v>51.57</v>
      </c>
      <c r="V54" s="219">
        <v>5.75</v>
      </c>
      <c r="W54" s="219">
        <v>13.27</v>
      </c>
      <c r="X54" s="219">
        <v>43.6</v>
      </c>
      <c r="Y54" s="219">
        <v>0</v>
      </c>
      <c r="Z54" s="219">
        <v>75.08</v>
      </c>
      <c r="AA54" s="219">
        <v>26.65</v>
      </c>
      <c r="AB54" s="219">
        <v>0</v>
      </c>
      <c r="AC54" s="219">
        <v>9.49</v>
      </c>
      <c r="AD54" s="219">
        <v>0</v>
      </c>
      <c r="AE54" s="219">
        <v>0</v>
      </c>
      <c r="AF54" s="219">
        <v>0</v>
      </c>
      <c r="AG54" s="219">
        <v>0</v>
      </c>
      <c r="AH54" s="219">
        <v>7.71</v>
      </c>
      <c r="AI54" s="219">
        <v>0</v>
      </c>
      <c r="AJ54" s="219">
        <v>0</v>
      </c>
      <c r="AK54" s="219">
        <v>69.599999999999994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22.2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3</v>
      </c>
      <c r="L55" s="219">
        <v>208.1</v>
      </c>
      <c r="M55" s="219">
        <v>27.19</v>
      </c>
      <c r="N55" s="219">
        <v>34.909999999999997</v>
      </c>
      <c r="O55" s="219">
        <v>0</v>
      </c>
      <c r="P55" s="219">
        <v>41.17</v>
      </c>
      <c r="Q55" s="219">
        <v>3.48</v>
      </c>
      <c r="R55" s="219">
        <v>6.44</v>
      </c>
      <c r="S55" s="219">
        <v>4.1100000000000003</v>
      </c>
      <c r="T55" s="219">
        <v>0</v>
      </c>
      <c r="U55" s="219">
        <v>51.57</v>
      </c>
      <c r="V55" s="219">
        <v>0</v>
      </c>
      <c r="W55" s="219">
        <v>13.27</v>
      </c>
      <c r="X55" s="219">
        <v>43.6</v>
      </c>
      <c r="Y55" s="219">
        <v>0</v>
      </c>
      <c r="Z55" s="219">
        <v>41.8</v>
      </c>
      <c r="AA55" s="219">
        <v>8.67</v>
      </c>
      <c r="AB55" s="219">
        <v>0</v>
      </c>
      <c r="AC55" s="219">
        <v>9.49</v>
      </c>
      <c r="AD55" s="219">
        <v>0</v>
      </c>
      <c r="AE55" s="219">
        <v>0</v>
      </c>
      <c r="AF55" s="219">
        <v>0</v>
      </c>
      <c r="AG55" s="219">
        <v>0</v>
      </c>
      <c r="AH55" s="219">
        <v>7.71</v>
      </c>
      <c r="AI55" s="219">
        <v>0</v>
      </c>
      <c r="AJ55" s="219">
        <v>0</v>
      </c>
      <c r="AK55" s="219">
        <v>69.599999999999994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22.2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3</v>
      </c>
      <c r="L56" s="219">
        <v>208.1</v>
      </c>
      <c r="M56" s="219">
        <v>27.19</v>
      </c>
      <c r="N56" s="219">
        <v>34.909999999999997</v>
      </c>
      <c r="O56" s="219">
        <v>0</v>
      </c>
      <c r="P56" s="219">
        <v>41.17</v>
      </c>
      <c r="Q56" s="219">
        <v>3.48</v>
      </c>
      <c r="R56" s="219">
        <v>6.44</v>
      </c>
      <c r="S56" s="219">
        <v>4.1100000000000003</v>
      </c>
      <c r="T56" s="219">
        <v>0</v>
      </c>
      <c r="U56" s="219">
        <v>51.57</v>
      </c>
      <c r="V56" s="219">
        <v>0</v>
      </c>
      <c r="W56" s="219">
        <v>13.27</v>
      </c>
      <c r="X56" s="219">
        <v>43.6</v>
      </c>
      <c r="Y56" s="219">
        <v>0</v>
      </c>
      <c r="Z56" s="219">
        <v>33.72</v>
      </c>
      <c r="AA56" s="219">
        <v>8.67</v>
      </c>
      <c r="AB56" s="219">
        <v>0</v>
      </c>
      <c r="AC56" s="219">
        <v>9.49</v>
      </c>
      <c r="AD56" s="219">
        <v>0</v>
      </c>
      <c r="AE56" s="219">
        <v>0</v>
      </c>
      <c r="AF56" s="219">
        <v>0</v>
      </c>
      <c r="AG56" s="219">
        <v>0</v>
      </c>
      <c r="AH56" s="219">
        <v>7.71</v>
      </c>
      <c r="AI56" s="219">
        <v>0</v>
      </c>
      <c r="AJ56" s="219">
        <v>0</v>
      </c>
      <c r="AK56" s="219">
        <v>69.599999999999994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22.2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3</v>
      </c>
      <c r="L57" s="219">
        <v>208.31</v>
      </c>
      <c r="M57" s="219">
        <v>27.19</v>
      </c>
      <c r="N57" s="219">
        <v>34.909999999999997</v>
      </c>
      <c r="O57" s="219">
        <v>0</v>
      </c>
      <c r="P57" s="219">
        <v>41.17</v>
      </c>
      <c r="Q57" s="219">
        <v>3.49</v>
      </c>
      <c r="R57" s="219">
        <v>6.44</v>
      </c>
      <c r="S57" s="219">
        <v>4.1399999999999997</v>
      </c>
      <c r="T57" s="219">
        <v>0</v>
      </c>
      <c r="U57" s="219">
        <v>51.57</v>
      </c>
      <c r="V57" s="219">
        <v>0</v>
      </c>
      <c r="W57" s="219">
        <v>13.28</v>
      </c>
      <c r="X57" s="219">
        <v>43.6</v>
      </c>
      <c r="Y57" s="219">
        <v>0</v>
      </c>
      <c r="Z57" s="219">
        <v>33.72</v>
      </c>
      <c r="AA57" s="219">
        <v>8.76</v>
      </c>
      <c r="AB57" s="219">
        <v>0</v>
      </c>
      <c r="AC57" s="219">
        <v>9.49</v>
      </c>
      <c r="AD57" s="219">
        <v>0</v>
      </c>
      <c r="AE57" s="219">
        <v>0</v>
      </c>
      <c r="AF57" s="219">
        <v>0</v>
      </c>
      <c r="AG57" s="219">
        <v>0</v>
      </c>
      <c r="AH57" s="219">
        <v>8.68</v>
      </c>
      <c r="AI57" s="219">
        <v>0</v>
      </c>
      <c r="AJ57" s="219">
        <v>0</v>
      </c>
      <c r="AK57" s="219">
        <v>69.599999999999994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22.2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3</v>
      </c>
      <c r="L58" s="219">
        <v>208.31</v>
      </c>
      <c r="M58" s="219">
        <v>27.19</v>
      </c>
      <c r="N58" s="219">
        <v>34.909999999999997</v>
      </c>
      <c r="O58" s="219">
        <v>0</v>
      </c>
      <c r="P58" s="219">
        <v>41.17</v>
      </c>
      <c r="Q58" s="219">
        <v>3.49</v>
      </c>
      <c r="R58" s="219">
        <v>12.53</v>
      </c>
      <c r="S58" s="219">
        <v>4.1399999999999997</v>
      </c>
      <c r="T58" s="219">
        <v>0</v>
      </c>
      <c r="U58" s="219">
        <v>51.57</v>
      </c>
      <c r="V58" s="219">
        <v>5.75</v>
      </c>
      <c r="W58" s="219">
        <v>13.28</v>
      </c>
      <c r="X58" s="219">
        <v>43.6</v>
      </c>
      <c r="Y58" s="219">
        <v>0</v>
      </c>
      <c r="Z58" s="219">
        <v>74.84</v>
      </c>
      <c r="AA58" s="219">
        <v>26.83</v>
      </c>
      <c r="AB58" s="219">
        <v>0</v>
      </c>
      <c r="AC58" s="219">
        <v>9.49</v>
      </c>
      <c r="AD58" s="219">
        <v>0</v>
      </c>
      <c r="AE58" s="219">
        <v>0</v>
      </c>
      <c r="AF58" s="219">
        <v>0</v>
      </c>
      <c r="AG58" s="219">
        <v>0</v>
      </c>
      <c r="AH58" s="219">
        <v>8.68</v>
      </c>
      <c r="AI58" s="219">
        <v>0</v>
      </c>
      <c r="AJ58" s="219">
        <v>0</v>
      </c>
      <c r="AK58" s="219">
        <v>69.599999999999994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22.2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3</v>
      </c>
      <c r="L59" s="219">
        <v>263.94</v>
      </c>
      <c r="M59" s="219">
        <v>27.19</v>
      </c>
      <c r="N59" s="219">
        <v>34.909999999999997</v>
      </c>
      <c r="O59" s="219">
        <v>0</v>
      </c>
      <c r="P59" s="219">
        <v>41.17</v>
      </c>
      <c r="Q59" s="219">
        <v>3.49</v>
      </c>
      <c r="R59" s="219">
        <v>12.53</v>
      </c>
      <c r="S59" s="219">
        <v>4.1399999999999997</v>
      </c>
      <c r="T59" s="219">
        <v>0</v>
      </c>
      <c r="U59" s="219">
        <v>51.57</v>
      </c>
      <c r="V59" s="219">
        <v>5.75</v>
      </c>
      <c r="W59" s="219">
        <v>13.28</v>
      </c>
      <c r="X59" s="219">
        <v>43.6</v>
      </c>
      <c r="Y59" s="219">
        <v>0</v>
      </c>
      <c r="Z59" s="219">
        <v>74.84</v>
      </c>
      <c r="AA59" s="219">
        <v>26.83</v>
      </c>
      <c r="AB59" s="219">
        <v>0</v>
      </c>
      <c r="AC59" s="219">
        <v>9.49</v>
      </c>
      <c r="AD59" s="219">
        <v>0</v>
      </c>
      <c r="AE59" s="219">
        <v>0</v>
      </c>
      <c r="AF59" s="219">
        <v>0</v>
      </c>
      <c r="AG59" s="219">
        <v>0</v>
      </c>
      <c r="AH59" s="219">
        <v>9.64</v>
      </c>
      <c r="AI59" s="219">
        <v>0</v>
      </c>
      <c r="AJ59" s="219">
        <v>0</v>
      </c>
      <c r="AK59" s="219">
        <v>69.599999999999994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22.2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3</v>
      </c>
      <c r="L60" s="219">
        <v>288.99</v>
      </c>
      <c r="M60" s="219">
        <v>27.19</v>
      </c>
      <c r="N60" s="219">
        <v>34.909999999999997</v>
      </c>
      <c r="O60" s="219">
        <v>0</v>
      </c>
      <c r="P60" s="219">
        <v>41.17</v>
      </c>
      <c r="Q60" s="219">
        <v>3.49</v>
      </c>
      <c r="R60" s="219">
        <v>12.53</v>
      </c>
      <c r="S60" s="219">
        <v>4.1399999999999997</v>
      </c>
      <c r="T60" s="219">
        <v>0</v>
      </c>
      <c r="U60" s="219">
        <v>51.57</v>
      </c>
      <c r="V60" s="219">
        <v>5.75</v>
      </c>
      <c r="W60" s="219">
        <v>13.28</v>
      </c>
      <c r="X60" s="219">
        <v>43.6</v>
      </c>
      <c r="Y60" s="219">
        <v>0</v>
      </c>
      <c r="Z60" s="219">
        <v>74.84</v>
      </c>
      <c r="AA60" s="219">
        <v>26.83</v>
      </c>
      <c r="AB60" s="219">
        <v>0</v>
      </c>
      <c r="AC60" s="219">
        <v>9.49</v>
      </c>
      <c r="AD60" s="219">
        <v>0</v>
      </c>
      <c r="AE60" s="219">
        <v>0</v>
      </c>
      <c r="AF60" s="219">
        <v>0</v>
      </c>
      <c r="AG60" s="219">
        <v>0</v>
      </c>
      <c r="AH60" s="219">
        <v>9.64</v>
      </c>
      <c r="AI60" s="219">
        <v>0</v>
      </c>
      <c r="AJ60" s="219">
        <v>0</v>
      </c>
      <c r="AK60" s="219">
        <v>69.599999999999994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22.2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3</v>
      </c>
      <c r="L61" s="219">
        <v>332.34</v>
      </c>
      <c r="M61" s="219">
        <v>27.19</v>
      </c>
      <c r="N61" s="219">
        <v>34.909999999999997</v>
      </c>
      <c r="O61" s="219">
        <v>0</v>
      </c>
      <c r="P61" s="219">
        <v>41.17</v>
      </c>
      <c r="Q61" s="219">
        <v>3.49</v>
      </c>
      <c r="R61" s="219">
        <v>12.53</v>
      </c>
      <c r="S61" s="219">
        <v>4.1399999999999997</v>
      </c>
      <c r="T61" s="219">
        <v>0</v>
      </c>
      <c r="U61" s="219">
        <v>51.57</v>
      </c>
      <c r="V61" s="219">
        <v>5</v>
      </c>
      <c r="W61" s="219">
        <v>13.28</v>
      </c>
      <c r="X61" s="219">
        <v>37.94</v>
      </c>
      <c r="Y61" s="219">
        <v>0</v>
      </c>
      <c r="Z61" s="219">
        <v>74.84</v>
      </c>
      <c r="AA61" s="219">
        <v>26.83</v>
      </c>
      <c r="AB61" s="219">
        <v>0</v>
      </c>
      <c r="AC61" s="219">
        <v>9.49</v>
      </c>
      <c r="AD61" s="219">
        <v>0</v>
      </c>
      <c r="AE61" s="219">
        <v>0</v>
      </c>
      <c r="AF61" s="219">
        <v>0</v>
      </c>
      <c r="AG61" s="219">
        <v>25.06</v>
      </c>
      <c r="AH61" s="219">
        <v>0</v>
      </c>
      <c r="AI61" s="219">
        <v>0</v>
      </c>
      <c r="AJ61" s="219">
        <v>0</v>
      </c>
      <c r="AK61" s="219">
        <v>69.599999999999994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22.2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3</v>
      </c>
      <c r="L62" s="219">
        <v>377.61</v>
      </c>
      <c r="M62" s="219">
        <v>27.19</v>
      </c>
      <c r="N62" s="219">
        <v>34.909999999999997</v>
      </c>
      <c r="O62" s="219">
        <v>0</v>
      </c>
      <c r="P62" s="219">
        <v>41.17</v>
      </c>
      <c r="Q62" s="219">
        <v>3.49</v>
      </c>
      <c r="R62" s="219">
        <v>12.53</v>
      </c>
      <c r="S62" s="219">
        <v>4.1399999999999997</v>
      </c>
      <c r="T62" s="219">
        <v>0</v>
      </c>
      <c r="U62" s="219">
        <v>51.57</v>
      </c>
      <c r="V62" s="219">
        <v>5.75</v>
      </c>
      <c r="W62" s="219">
        <v>13.28</v>
      </c>
      <c r="X62" s="219">
        <v>43.6</v>
      </c>
      <c r="Y62" s="219">
        <v>0</v>
      </c>
      <c r="Z62" s="219">
        <v>74.84</v>
      </c>
      <c r="AA62" s="219">
        <v>26.83</v>
      </c>
      <c r="AB62" s="219">
        <v>0</v>
      </c>
      <c r="AC62" s="219">
        <v>9.49</v>
      </c>
      <c r="AD62" s="219">
        <v>0</v>
      </c>
      <c r="AE62" s="219">
        <v>0</v>
      </c>
      <c r="AF62" s="219">
        <v>0</v>
      </c>
      <c r="AG62" s="219">
        <v>28.92</v>
      </c>
      <c r="AH62" s="219">
        <v>0</v>
      </c>
      <c r="AI62" s="219">
        <v>0</v>
      </c>
      <c r="AJ62" s="219">
        <v>0</v>
      </c>
      <c r="AK62" s="219">
        <v>69.599999999999994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22.2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2.99</v>
      </c>
      <c r="L63" s="219">
        <v>377.61</v>
      </c>
      <c r="M63" s="219">
        <v>27.19</v>
      </c>
      <c r="N63" s="219">
        <v>34.909999999999997</v>
      </c>
      <c r="O63" s="219">
        <v>0</v>
      </c>
      <c r="P63" s="219">
        <v>41.17</v>
      </c>
      <c r="Q63" s="219">
        <v>3.49</v>
      </c>
      <c r="R63" s="219">
        <v>12.53</v>
      </c>
      <c r="S63" s="219">
        <v>4.01</v>
      </c>
      <c r="T63" s="219">
        <v>0</v>
      </c>
      <c r="U63" s="219">
        <v>51.57</v>
      </c>
      <c r="V63" s="219">
        <v>5.75</v>
      </c>
      <c r="W63" s="219">
        <v>13.28</v>
      </c>
      <c r="X63" s="219">
        <v>43.6</v>
      </c>
      <c r="Y63" s="219">
        <v>0</v>
      </c>
      <c r="Z63" s="219">
        <v>74.84</v>
      </c>
      <c r="AA63" s="219">
        <v>26.65</v>
      </c>
      <c r="AB63" s="219">
        <v>0</v>
      </c>
      <c r="AC63" s="219">
        <v>9.49</v>
      </c>
      <c r="AD63" s="219">
        <v>0</v>
      </c>
      <c r="AE63" s="219">
        <v>0</v>
      </c>
      <c r="AF63" s="219">
        <v>0</v>
      </c>
      <c r="AG63" s="219">
        <v>28.92</v>
      </c>
      <c r="AH63" s="219">
        <v>0</v>
      </c>
      <c r="AI63" s="219">
        <v>0</v>
      </c>
      <c r="AJ63" s="219">
        <v>0</v>
      </c>
      <c r="AK63" s="219">
        <v>69.599999999999994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22.2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2.99</v>
      </c>
      <c r="L64" s="219">
        <v>377.62</v>
      </c>
      <c r="M64" s="219">
        <v>27.19</v>
      </c>
      <c r="N64" s="219">
        <v>34.909999999999997</v>
      </c>
      <c r="O64" s="219">
        <v>0</v>
      </c>
      <c r="P64" s="219">
        <v>41.17</v>
      </c>
      <c r="Q64" s="219">
        <v>3.49</v>
      </c>
      <c r="R64" s="219">
        <v>12.53</v>
      </c>
      <c r="S64" s="219">
        <v>4.01</v>
      </c>
      <c r="T64" s="219">
        <v>0</v>
      </c>
      <c r="U64" s="219">
        <v>51.57</v>
      </c>
      <c r="V64" s="219">
        <v>5.75</v>
      </c>
      <c r="W64" s="219">
        <v>13.28</v>
      </c>
      <c r="X64" s="219">
        <v>43.6</v>
      </c>
      <c r="Y64" s="219">
        <v>0</v>
      </c>
      <c r="Z64" s="219">
        <v>74.84</v>
      </c>
      <c r="AA64" s="219">
        <v>26.66</v>
      </c>
      <c r="AB64" s="219">
        <v>0</v>
      </c>
      <c r="AC64" s="219">
        <v>9.49</v>
      </c>
      <c r="AD64" s="219">
        <v>0</v>
      </c>
      <c r="AE64" s="219">
        <v>0</v>
      </c>
      <c r="AF64" s="219">
        <v>0</v>
      </c>
      <c r="AG64" s="219">
        <v>28.92</v>
      </c>
      <c r="AH64" s="219">
        <v>0</v>
      </c>
      <c r="AI64" s="219">
        <v>0</v>
      </c>
      <c r="AJ64" s="219">
        <v>0</v>
      </c>
      <c r="AK64" s="219">
        <v>69.599999999999994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22.2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3</v>
      </c>
      <c r="L65" s="219">
        <v>377.61</v>
      </c>
      <c r="M65" s="219">
        <v>27.19</v>
      </c>
      <c r="N65" s="219">
        <v>34.909999999999997</v>
      </c>
      <c r="O65" s="219">
        <v>0</v>
      </c>
      <c r="P65" s="219">
        <v>41.17</v>
      </c>
      <c r="Q65" s="219">
        <v>3.48</v>
      </c>
      <c r="R65" s="219">
        <v>12.53</v>
      </c>
      <c r="S65" s="219">
        <v>4</v>
      </c>
      <c r="T65" s="219">
        <v>0</v>
      </c>
      <c r="U65" s="219">
        <v>51.57</v>
      </c>
      <c r="V65" s="219">
        <v>5.75</v>
      </c>
      <c r="W65" s="219">
        <v>13.28</v>
      </c>
      <c r="X65" s="219">
        <v>43.6</v>
      </c>
      <c r="Y65" s="219">
        <v>0</v>
      </c>
      <c r="Z65" s="219">
        <v>74.84</v>
      </c>
      <c r="AA65" s="219">
        <v>26.66</v>
      </c>
      <c r="AB65" s="219">
        <v>0</v>
      </c>
      <c r="AC65" s="219">
        <v>9.49</v>
      </c>
      <c r="AD65" s="219">
        <v>0</v>
      </c>
      <c r="AE65" s="219">
        <v>0</v>
      </c>
      <c r="AF65" s="219">
        <v>0</v>
      </c>
      <c r="AG65" s="219">
        <v>28.92</v>
      </c>
      <c r="AH65" s="219">
        <v>0</v>
      </c>
      <c r="AI65" s="219">
        <v>0</v>
      </c>
      <c r="AJ65" s="219">
        <v>0</v>
      </c>
      <c r="AK65" s="219">
        <v>69.599999999999994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22.2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2.99</v>
      </c>
      <c r="L66" s="219">
        <v>377.61</v>
      </c>
      <c r="M66" s="219">
        <v>27.19</v>
      </c>
      <c r="N66" s="219">
        <v>34.909999999999997</v>
      </c>
      <c r="O66" s="219">
        <v>0</v>
      </c>
      <c r="P66" s="219">
        <v>41.17</v>
      </c>
      <c r="Q66" s="219">
        <v>3.48</v>
      </c>
      <c r="R66" s="219">
        <v>12.53</v>
      </c>
      <c r="S66" s="219">
        <v>4</v>
      </c>
      <c r="T66" s="219">
        <v>0</v>
      </c>
      <c r="U66" s="219">
        <v>51.57</v>
      </c>
      <c r="V66" s="219">
        <v>5.75</v>
      </c>
      <c r="W66" s="219">
        <v>13.28</v>
      </c>
      <c r="X66" s="219">
        <v>43.6</v>
      </c>
      <c r="Y66" s="219">
        <v>0</v>
      </c>
      <c r="Z66" s="219">
        <v>74.84</v>
      </c>
      <c r="AA66" s="219">
        <v>26.66</v>
      </c>
      <c r="AB66" s="219">
        <v>0</v>
      </c>
      <c r="AC66" s="219">
        <v>9.49</v>
      </c>
      <c r="AD66" s="219">
        <v>0</v>
      </c>
      <c r="AE66" s="219">
        <v>0</v>
      </c>
      <c r="AF66" s="219">
        <v>0</v>
      </c>
      <c r="AG66" s="219">
        <v>28.92</v>
      </c>
      <c r="AH66" s="219">
        <v>0</v>
      </c>
      <c r="AI66" s="219">
        <v>0</v>
      </c>
      <c r="AJ66" s="219">
        <v>0</v>
      </c>
      <c r="AK66" s="219">
        <v>69.599999999999994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22.2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4.53</v>
      </c>
      <c r="L67" s="219">
        <v>377.61</v>
      </c>
      <c r="M67" s="219">
        <v>27.19</v>
      </c>
      <c r="N67" s="219">
        <v>34.909999999999997</v>
      </c>
      <c r="O67" s="219">
        <v>0</v>
      </c>
      <c r="P67" s="219">
        <v>41.17</v>
      </c>
      <c r="Q67" s="219">
        <v>6.44</v>
      </c>
      <c r="R67" s="219">
        <v>12.53</v>
      </c>
      <c r="S67" s="219">
        <v>7.79</v>
      </c>
      <c r="T67" s="219">
        <v>0</v>
      </c>
      <c r="U67" s="219">
        <v>51.57</v>
      </c>
      <c r="V67" s="219">
        <v>5.75</v>
      </c>
      <c r="W67" s="219">
        <v>13.27</v>
      </c>
      <c r="X67" s="219">
        <v>43.6</v>
      </c>
      <c r="Y67" s="219">
        <v>0</v>
      </c>
      <c r="Z67" s="219">
        <v>74.84</v>
      </c>
      <c r="AA67" s="219">
        <v>22.95</v>
      </c>
      <c r="AB67" s="219">
        <v>0</v>
      </c>
      <c r="AC67" s="219">
        <v>9.49</v>
      </c>
      <c r="AD67" s="219">
        <v>0</v>
      </c>
      <c r="AE67" s="219">
        <v>0</v>
      </c>
      <c r="AF67" s="219">
        <v>0</v>
      </c>
      <c r="AG67" s="219">
        <v>28.92</v>
      </c>
      <c r="AH67" s="219">
        <v>0</v>
      </c>
      <c r="AI67" s="219">
        <v>0</v>
      </c>
      <c r="AJ67" s="219">
        <v>0</v>
      </c>
      <c r="AK67" s="219">
        <v>69.599999999999994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22.2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4.53</v>
      </c>
      <c r="L68" s="219">
        <v>377.61</v>
      </c>
      <c r="M68" s="219">
        <v>27.19</v>
      </c>
      <c r="N68" s="219">
        <v>34.909999999999997</v>
      </c>
      <c r="O68" s="219">
        <v>0</v>
      </c>
      <c r="P68" s="219">
        <v>41.17</v>
      </c>
      <c r="Q68" s="219">
        <v>6.44</v>
      </c>
      <c r="R68" s="219">
        <v>12.53</v>
      </c>
      <c r="S68" s="219">
        <v>7.79</v>
      </c>
      <c r="T68" s="219">
        <v>0</v>
      </c>
      <c r="U68" s="219">
        <v>51.57</v>
      </c>
      <c r="V68" s="219">
        <v>5.75</v>
      </c>
      <c r="W68" s="219">
        <v>13.27</v>
      </c>
      <c r="X68" s="219">
        <v>43.6</v>
      </c>
      <c r="Y68" s="219">
        <v>0</v>
      </c>
      <c r="Z68" s="219">
        <v>74.84</v>
      </c>
      <c r="AA68" s="219">
        <v>26.65</v>
      </c>
      <c r="AB68" s="219">
        <v>0</v>
      </c>
      <c r="AC68" s="219">
        <v>9.49</v>
      </c>
      <c r="AD68" s="219">
        <v>0</v>
      </c>
      <c r="AE68" s="219">
        <v>0</v>
      </c>
      <c r="AF68" s="219">
        <v>0</v>
      </c>
      <c r="AG68" s="219">
        <v>27.38</v>
      </c>
      <c r="AH68" s="219">
        <v>0</v>
      </c>
      <c r="AI68" s="219">
        <v>0</v>
      </c>
      <c r="AJ68" s="219">
        <v>0</v>
      </c>
      <c r="AK68" s="219">
        <v>69.599999999999994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22.2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4.53</v>
      </c>
      <c r="L69" s="219">
        <v>377.61</v>
      </c>
      <c r="M69" s="219">
        <v>27.19</v>
      </c>
      <c r="N69" s="219">
        <v>34.909999999999997</v>
      </c>
      <c r="O69" s="219">
        <v>0</v>
      </c>
      <c r="P69" s="219">
        <v>41.17</v>
      </c>
      <c r="Q69" s="219">
        <v>6.44</v>
      </c>
      <c r="R69" s="219">
        <v>12.53</v>
      </c>
      <c r="S69" s="219">
        <v>7.79</v>
      </c>
      <c r="T69" s="219">
        <v>0</v>
      </c>
      <c r="U69" s="219">
        <v>51.57</v>
      </c>
      <c r="V69" s="219">
        <v>5.75</v>
      </c>
      <c r="W69" s="219">
        <v>13.27</v>
      </c>
      <c r="X69" s="219">
        <v>43.6</v>
      </c>
      <c r="Y69" s="219">
        <v>0</v>
      </c>
      <c r="Z69" s="219">
        <v>74.84</v>
      </c>
      <c r="AA69" s="219">
        <v>26.65</v>
      </c>
      <c r="AB69" s="219">
        <v>0</v>
      </c>
      <c r="AC69" s="219">
        <v>9.49</v>
      </c>
      <c r="AD69" s="219">
        <v>0</v>
      </c>
      <c r="AE69" s="219">
        <v>0</v>
      </c>
      <c r="AF69" s="219">
        <v>0</v>
      </c>
      <c r="AG69" s="219">
        <v>27.38</v>
      </c>
      <c r="AH69" s="219">
        <v>0</v>
      </c>
      <c r="AI69" s="219">
        <v>0</v>
      </c>
      <c r="AJ69" s="219">
        <v>0</v>
      </c>
      <c r="AK69" s="219">
        <v>69.599999999999994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22.2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4.53</v>
      </c>
      <c r="L70" s="219">
        <v>377.61</v>
      </c>
      <c r="M70" s="219">
        <v>27.19</v>
      </c>
      <c r="N70" s="219">
        <v>34.909999999999997</v>
      </c>
      <c r="O70" s="219">
        <v>0</v>
      </c>
      <c r="P70" s="219">
        <v>41.17</v>
      </c>
      <c r="Q70" s="219">
        <v>6.44</v>
      </c>
      <c r="R70" s="219">
        <v>12.53</v>
      </c>
      <c r="S70" s="219">
        <v>7.79</v>
      </c>
      <c r="T70" s="219">
        <v>0</v>
      </c>
      <c r="U70" s="219">
        <v>51.57</v>
      </c>
      <c r="V70" s="219">
        <v>5.75</v>
      </c>
      <c r="W70" s="219">
        <v>13.27</v>
      </c>
      <c r="X70" s="219">
        <v>43.6</v>
      </c>
      <c r="Y70" s="219">
        <v>0</v>
      </c>
      <c r="Z70" s="219">
        <v>74.84</v>
      </c>
      <c r="AA70" s="219">
        <v>26.65</v>
      </c>
      <c r="AB70" s="219">
        <v>0</v>
      </c>
      <c r="AC70" s="219">
        <v>9.49</v>
      </c>
      <c r="AD70" s="219">
        <v>0</v>
      </c>
      <c r="AE70" s="219">
        <v>0</v>
      </c>
      <c r="AF70" s="219">
        <v>0</v>
      </c>
      <c r="AG70" s="219">
        <v>27.38</v>
      </c>
      <c r="AH70" s="219">
        <v>0</v>
      </c>
      <c r="AI70" s="219">
        <v>0</v>
      </c>
      <c r="AJ70" s="219">
        <v>0</v>
      </c>
      <c r="AK70" s="219">
        <v>69.599999999999994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22.2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4.53</v>
      </c>
      <c r="L71" s="219">
        <v>385.31</v>
      </c>
      <c r="M71" s="219">
        <v>27.19</v>
      </c>
      <c r="N71" s="219">
        <v>34.909999999999997</v>
      </c>
      <c r="O71" s="219">
        <v>0</v>
      </c>
      <c r="P71" s="219">
        <v>41.17</v>
      </c>
      <c r="Q71" s="219">
        <v>6.44</v>
      </c>
      <c r="R71" s="219">
        <v>12.53</v>
      </c>
      <c r="S71" s="219">
        <v>7.79</v>
      </c>
      <c r="T71" s="219">
        <v>0</v>
      </c>
      <c r="U71" s="219">
        <v>51.57</v>
      </c>
      <c r="V71" s="219">
        <v>5.75</v>
      </c>
      <c r="W71" s="219">
        <v>13.27</v>
      </c>
      <c r="X71" s="219">
        <v>43.6</v>
      </c>
      <c r="Y71" s="219">
        <v>0</v>
      </c>
      <c r="Z71" s="219">
        <v>74.84</v>
      </c>
      <c r="AA71" s="219">
        <v>26.65</v>
      </c>
      <c r="AB71" s="219">
        <v>0</v>
      </c>
      <c r="AC71" s="219">
        <v>9.49</v>
      </c>
      <c r="AD71" s="219">
        <v>0</v>
      </c>
      <c r="AE71" s="219">
        <v>0</v>
      </c>
      <c r="AF71" s="219">
        <v>0</v>
      </c>
      <c r="AG71" s="219">
        <v>27.38</v>
      </c>
      <c r="AH71" s="219">
        <v>0</v>
      </c>
      <c r="AI71" s="219">
        <v>0</v>
      </c>
      <c r="AJ71" s="219">
        <v>0</v>
      </c>
      <c r="AK71" s="219">
        <v>69.599999999999994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17.2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4.53</v>
      </c>
      <c r="L72" s="219">
        <v>385.31</v>
      </c>
      <c r="M72" s="219">
        <v>27.19</v>
      </c>
      <c r="N72" s="219">
        <v>34.909999999999997</v>
      </c>
      <c r="O72" s="219">
        <v>0</v>
      </c>
      <c r="P72" s="219">
        <v>41.17</v>
      </c>
      <c r="Q72" s="219">
        <v>6.44</v>
      </c>
      <c r="R72" s="219">
        <v>12.53</v>
      </c>
      <c r="S72" s="219">
        <v>7.79</v>
      </c>
      <c r="T72" s="219">
        <v>0</v>
      </c>
      <c r="U72" s="219">
        <v>51.57</v>
      </c>
      <c r="V72" s="219">
        <v>5.75</v>
      </c>
      <c r="W72" s="219">
        <v>13.27</v>
      </c>
      <c r="X72" s="219">
        <v>43.6</v>
      </c>
      <c r="Y72" s="219">
        <v>0</v>
      </c>
      <c r="Z72" s="219">
        <v>74.84</v>
      </c>
      <c r="AA72" s="219">
        <v>26.65</v>
      </c>
      <c r="AB72" s="219">
        <v>0</v>
      </c>
      <c r="AC72" s="219">
        <v>9.49</v>
      </c>
      <c r="AD72" s="219">
        <v>0</v>
      </c>
      <c r="AE72" s="219">
        <v>0</v>
      </c>
      <c r="AF72" s="219">
        <v>0</v>
      </c>
      <c r="AG72" s="219">
        <v>27.38</v>
      </c>
      <c r="AH72" s="219">
        <v>0</v>
      </c>
      <c r="AI72" s="219">
        <v>0</v>
      </c>
      <c r="AJ72" s="219">
        <v>0</v>
      </c>
      <c r="AK72" s="219">
        <v>69.599999999999994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13.2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4.53</v>
      </c>
      <c r="L73" s="219">
        <v>385.31</v>
      </c>
      <c r="M73" s="219">
        <v>27.19</v>
      </c>
      <c r="N73" s="219">
        <v>34.909999999999997</v>
      </c>
      <c r="O73" s="219">
        <v>0</v>
      </c>
      <c r="P73" s="219">
        <v>41.17</v>
      </c>
      <c r="Q73" s="219">
        <v>6.44</v>
      </c>
      <c r="R73" s="219">
        <v>12.53</v>
      </c>
      <c r="S73" s="219">
        <v>7.79</v>
      </c>
      <c r="T73" s="219">
        <v>0</v>
      </c>
      <c r="U73" s="219">
        <v>51.57</v>
      </c>
      <c r="V73" s="219">
        <v>5.75</v>
      </c>
      <c r="W73" s="219">
        <v>13.27</v>
      </c>
      <c r="X73" s="219">
        <v>43.6</v>
      </c>
      <c r="Y73" s="219">
        <v>0</v>
      </c>
      <c r="Z73" s="219">
        <v>74.84</v>
      </c>
      <c r="AA73" s="219">
        <v>26.65</v>
      </c>
      <c r="AB73" s="219">
        <v>0</v>
      </c>
      <c r="AC73" s="219">
        <v>9.49</v>
      </c>
      <c r="AD73" s="219">
        <v>0</v>
      </c>
      <c r="AE73" s="219">
        <v>0</v>
      </c>
      <c r="AF73" s="219">
        <v>0</v>
      </c>
      <c r="AG73" s="219">
        <v>27.38</v>
      </c>
      <c r="AH73" s="219">
        <v>0</v>
      </c>
      <c r="AI73" s="219">
        <v>0</v>
      </c>
      <c r="AJ73" s="219">
        <v>0</v>
      </c>
      <c r="AK73" s="219">
        <v>69.599999999999994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11.7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4.53</v>
      </c>
      <c r="L74" s="219">
        <v>385.31</v>
      </c>
      <c r="M74" s="219">
        <v>27.19</v>
      </c>
      <c r="N74" s="219">
        <v>34.909999999999997</v>
      </c>
      <c r="O74" s="219">
        <v>0</v>
      </c>
      <c r="P74" s="219">
        <v>41.17</v>
      </c>
      <c r="Q74" s="219">
        <v>6.44</v>
      </c>
      <c r="R74" s="219">
        <v>12.53</v>
      </c>
      <c r="S74" s="219">
        <v>7.79</v>
      </c>
      <c r="T74" s="219">
        <v>0</v>
      </c>
      <c r="U74" s="219">
        <v>51.57</v>
      </c>
      <c r="V74" s="219">
        <v>5.75</v>
      </c>
      <c r="W74" s="219">
        <v>13.27</v>
      </c>
      <c r="X74" s="219">
        <v>43.6</v>
      </c>
      <c r="Y74" s="219">
        <v>0</v>
      </c>
      <c r="Z74" s="219">
        <v>74.84</v>
      </c>
      <c r="AA74" s="219">
        <v>26.65</v>
      </c>
      <c r="AB74" s="219">
        <v>0</v>
      </c>
      <c r="AC74" s="219">
        <v>9.49</v>
      </c>
      <c r="AD74" s="219">
        <v>0</v>
      </c>
      <c r="AE74" s="219">
        <v>0</v>
      </c>
      <c r="AF74" s="219">
        <v>0</v>
      </c>
      <c r="AG74" s="219">
        <v>27.38</v>
      </c>
      <c r="AH74" s="219">
        <v>0</v>
      </c>
      <c r="AI74" s="219">
        <v>0</v>
      </c>
      <c r="AJ74" s="219">
        <v>0</v>
      </c>
      <c r="AK74" s="219">
        <v>69.599999999999994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6.23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4.53</v>
      </c>
      <c r="L75" s="219">
        <v>385.32</v>
      </c>
      <c r="M75" s="219">
        <v>27.19</v>
      </c>
      <c r="N75" s="219">
        <v>34.909999999999997</v>
      </c>
      <c r="O75" s="219">
        <v>0</v>
      </c>
      <c r="P75" s="219">
        <v>41.17</v>
      </c>
      <c r="Q75" s="219">
        <v>6.44</v>
      </c>
      <c r="R75" s="219">
        <v>12.53</v>
      </c>
      <c r="S75" s="219">
        <v>7.79</v>
      </c>
      <c r="T75" s="219">
        <v>0</v>
      </c>
      <c r="U75" s="219">
        <v>51.57</v>
      </c>
      <c r="V75" s="219">
        <v>5.75</v>
      </c>
      <c r="W75" s="219">
        <v>13.27</v>
      </c>
      <c r="X75" s="219">
        <v>43.6</v>
      </c>
      <c r="Y75" s="219">
        <v>0</v>
      </c>
      <c r="Z75" s="219">
        <v>74.84</v>
      </c>
      <c r="AA75" s="219">
        <v>26.65</v>
      </c>
      <c r="AB75" s="219">
        <v>0</v>
      </c>
      <c r="AC75" s="219">
        <v>9.1999999999999993</v>
      </c>
      <c r="AD75" s="219">
        <v>0</v>
      </c>
      <c r="AE75" s="219">
        <v>0</v>
      </c>
      <c r="AF75" s="219">
        <v>0</v>
      </c>
      <c r="AG75" s="219">
        <v>27.38</v>
      </c>
      <c r="AH75" s="219">
        <v>0</v>
      </c>
      <c r="AI75" s="219">
        <v>0</v>
      </c>
      <c r="AJ75" s="219">
        <v>0</v>
      </c>
      <c r="AK75" s="219">
        <v>69.599999999999994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4.53</v>
      </c>
      <c r="L76" s="219">
        <v>385.32</v>
      </c>
      <c r="M76" s="219">
        <v>27.19</v>
      </c>
      <c r="N76" s="219">
        <v>34.909999999999997</v>
      </c>
      <c r="O76" s="219">
        <v>0</v>
      </c>
      <c r="P76" s="219">
        <v>41.17</v>
      </c>
      <c r="Q76" s="219">
        <v>6.44</v>
      </c>
      <c r="R76" s="219">
        <v>12.53</v>
      </c>
      <c r="S76" s="219">
        <v>7.79</v>
      </c>
      <c r="T76" s="219">
        <v>0</v>
      </c>
      <c r="U76" s="219">
        <v>51.57</v>
      </c>
      <c r="V76" s="219">
        <v>5.75</v>
      </c>
      <c r="W76" s="219">
        <v>13.27</v>
      </c>
      <c r="X76" s="219">
        <v>43.6</v>
      </c>
      <c r="Y76" s="219">
        <v>0</v>
      </c>
      <c r="Z76" s="219">
        <v>74.84</v>
      </c>
      <c r="AA76" s="219">
        <v>26.65</v>
      </c>
      <c r="AB76" s="219">
        <v>0</v>
      </c>
      <c r="AC76" s="219">
        <v>9.1999999999999993</v>
      </c>
      <c r="AD76" s="219">
        <v>0</v>
      </c>
      <c r="AE76" s="219">
        <v>0</v>
      </c>
      <c r="AF76" s="219">
        <v>0</v>
      </c>
      <c r="AG76" s="219">
        <v>27.38</v>
      </c>
      <c r="AH76" s="219">
        <v>0</v>
      </c>
      <c r="AI76" s="219">
        <v>0</v>
      </c>
      <c r="AJ76" s="219">
        <v>0</v>
      </c>
      <c r="AK76" s="219">
        <v>69.599999999999994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4.53</v>
      </c>
      <c r="L77" s="219">
        <v>385.32</v>
      </c>
      <c r="M77" s="219">
        <v>27.19</v>
      </c>
      <c r="N77" s="219">
        <v>34.909999999999997</v>
      </c>
      <c r="O77" s="219">
        <v>0</v>
      </c>
      <c r="P77" s="219">
        <v>41.17</v>
      </c>
      <c r="Q77" s="219">
        <v>6.44</v>
      </c>
      <c r="R77" s="219">
        <v>12.53</v>
      </c>
      <c r="S77" s="219">
        <v>7.79</v>
      </c>
      <c r="T77" s="219">
        <v>0</v>
      </c>
      <c r="U77" s="219">
        <v>51.57</v>
      </c>
      <c r="V77" s="219">
        <v>5.75</v>
      </c>
      <c r="W77" s="219">
        <v>13.27</v>
      </c>
      <c r="X77" s="219">
        <v>43.6</v>
      </c>
      <c r="Y77" s="219">
        <v>0</v>
      </c>
      <c r="Z77" s="219">
        <v>74.84</v>
      </c>
      <c r="AA77" s="219">
        <v>26.65</v>
      </c>
      <c r="AB77" s="219">
        <v>0</v>
      </c>
      <c r="AC77" s="219">
        <v>9.1999999999999993</v>
      </c>
      <c r="AD77" s="219">
        <v>0</v>
      </c>
      <c r="AE77" s="219">
        <v>0</v>
      </c>
      <c r="AF77" s="219">
        <v>0</v>
      </c>
      <c r="AG77" s="219">
        <v>27.38</v>
      </c>
      <c r="AH77" s="219">
        <v>0</v>
      </c>
      <c r="AI77" s="219">
        <v>0</v>
      </c>
      <c r="AJ77" s="219">
        <v>0</v>
      </c>
      <c r="AK77" s="219">
        <v>69.599999999999994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4.53</v>
      </c>
      <c r="L78" s="219">
        <v>385.32</v>
      </c>
      <c r="M78" s="219">
        <v>27.19</v>
      </c>
      <c r="N78" s="219">
        <v>34.909999999999997</v>
      </c>
      <c r="O78" s="219">
        <v>0</v>
      </c>
      <c r="P78" s="219">
        <v>41.17</v>
      </c>
      <c r="Q78" s="219">
        <v>6.44</v>
      </c>
      <c r="R78" s="219">
        <v>12.53</v>
      </c>
      <c r="S78" s="219">
        <v>7.79</v>
      </c>
      <c r="T78" s="219">
        <v>0</v>
      </c>
      <c r="U78" s="219">
        <v>51.57</v>
      </c>
      <c r="V78" s="219">
        <v>5.75</v>
      </c>
      <c r="W78" s="219">
        <v>13.27</v>
      </c>
      <c r="X78" s="219">
        <v>43.6</v>
      </c>
      <c r="Y78" s="219">
        <v>0</v>
      </c>
      <c r="Z78" s="219">
        <v>74.84</v>
      </c>
      <c r="AA78" s="219">
        <v>26.65</v>
      </c>
      <c r="AB78" s="219">
        <v>0</v>
      </c>
      <c r="AC78" s="219">
        <v>9.1999999999999993</v>
      </c>
      <c r="AD78" s="219">
        <v>0</v>
      </c>
      <c r="AE78" s="219">
        <v>0</v>
      </c>
      <c r="AF78" s="219">
        <v>0</v>
      </c>
      <c r="AG78" s="219">
        <v>27.38</v>
      </c>
      <c r="AH78" s="219">
        <v>0</v>
      </c>
      <c r="AI78" s="219">
        <v>0</v>
      </c>
      <c r="AJ78" s="219">
        <v>0</v>
      </c>
      <c r="AK78" s="219">
        <v>69.599999999999994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4.53</v>
      </c>
      <c r="L79" s="219">
        <v>385.32</v>
      </c>
      <c r="M79" s="219">
        <v>27.19</v>
      </c>
      <c r="N79" s="219">
        <v>34.909999999999997</v>
      </c>
      <c r="O79" s="219">
        <v>0</v>
      </c>
      <c r="P79" s="219">
        <v>41.17</v>
      </c>
      <c r="Q79" s="219">
        <v>6.44</v>
      </c>
      <c r="R79" s="219">
        <v>12.53</v>
      </c>
      <c r="S79" s="219">
        <v>7.79</v>
      </c>
      <c r="T79" s="219">
        <v>0</v>
      </c>
      <c r="U79" s="219">
        <v>51.57</v>
      </c>
      <c r="V79" s="219">
        <v>5.75</v>
      </c>
      <c r="W79" s="219">
        <v>13.27</v>
      </c>
      <c r="X79" s="219">
        <v>43.6</v>
      </c>
      <c r="Y79" s="219">
        <v>0</v>
      </c>
      <c r="Z79" s="219">
        <v>74.84</v>
      </c>
      <c r="AA79" s="219">
        <v>26.65</v>
      </c>
      <c r="AB79" s="219">
        <v>0</v>
      </c>
      <c r="AC79" s="219">
        <v>9.49</v>
      </c>
      <c r="AD79" s="219">
        <v>0</v>
      </c>
      <c r="AE79" s="219">
        <v>0</v>
      </c>
      <c r="AF79" s="219">
        <v>0</v>
      </c>
      <c r="AG79" s="219">
        <v>27.38</v>
      </c>
      <c r="AH79" s="219">
        <v>0</v>
      </c>
      <c r="AI79" s="219">
        <v>0</v>
      </c>
      <c r="AJ79" s="219">
        <v>0</v>
      </c>
      <c r="AK79" s="219">
        <v>69.599999999999994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4.53</v>
      </c>
      <c r="L80" s="219">
        <v>385.32</v>
      </c>
      <c r="M80" s="219">
        <v>27.19</v>
      </c>
      <c r="N80" s="219">
        <v>34.909999999999997</v>
      </c>
      <c r="O80" s="219">
        <v>0</v>
      </c>
      <c r="P80" s="219">
        <v>41.17</v>
      </c>
      <c r="Q80" s="219">
        <v>6.44</v>
      </c>
      <c r="R80" s="219">
        <v>12.53</v>
      </c>
      <c r="S80" s="219">
        <v>7.79</v>
      </c>
      <c r="T80" s="219">
        <v>0</v>
      </c>
      <c r="U80" s="219">
        <v>51.57</v>
      </c>
      <c r="V80" s="219">
        <v>5.75</v>
      </c>
      <c r="W80" s="219">
        <v>13.27</v>
      </c>
      <c r="X80" s="219">
        <v>43.6</v>
      </c>
      <c r="Y80" s="219">
        <v>0</v>
      </c>
      <c r="Z80" s="219">
        <v>74.84</v>
      </c>
      <c r="AA80" s="219">
        <v>26.65</v>
      </c>
      <c r="AB80" s="219">
        <v>0</v>
      </c>
      <c r="AC80" s="219">
        <v>9.49</v>
      </c>
      <c r="AD80" s="219">
        <v>0</v>
      </c>
      <c r="AE80" s="219">
        <v>0</v>
      </c>
      <c r="AF80" s="219">
        <v>0</v>
      </c>
      <c r="AG80" s="219">
        <v>27.38</v>
      </c>
      <c r="AH80" s="219">
        <v>0</v>
      </c>
      <c r="AI80" s="219">
        <v>0</v>
      </c>
      <c r="AJ80" s="219">
        <v>0</v>
      </c>
      <c r="AK80" s="219">
        <v>69.599999999999994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4.53</v>
      </c>
      <c r="L81" s="219">
        <v>385.32</v>
      </c>
      <c r="M81" s="219">
        <v>27.19</v>
      </c>
      <c r="N81" s="219">
        <v>34.909999999999997</v>
      </c>
      <c r="O81" s="219">
        <v>0</v>
      </c>
      <c r="P81" s="219">
        <v>41.17</v>
      </c>
      <c r="Q81" s="219">
        <v>6.44</v>
      </c>
      <c r="R81" s="219">
        <v>12.53</v>
      </c>
      <c r="S81" s="219">
        <v>7.79</v>
      </c>
      <c r="T81" s="219">
        <v>0</v>
      </c>
      <c r="U81" s="219">
        <v>51.57</v>
      </c>
      <c r="V81" s="219">
        <v>5.75</v>
      </c>
      <c r="W81" s="219">
        <v>13.27</v>
      </c>
      <c r="X81" s="219">
        <v>43.6</v>
      </c>
      <c r="Y81" s="219">
        <v>0</v>
      </c>
      <c r="Z81" s="219">
        <v>74.84</v>
      </c>
      <c r="AA81" s="219">
        <v>26.65</v>
      </c>
      <c r="AB81" s="219">
        <v>0</v>
      </c>
      <c r="AC81" s="219">
        <v>9.49</v>
      </c>
      <c r="AD81" s="219">
        <v>0</v>
      </c>
      <c r="AE81" s="219">
        <v>0</v>
      </c>
      <c r="AF81" s="219">
        <v>0</v>
      </c>
      <c r="AG81" s="219">
        <v>27.38</v>
      </c>
      <c r="AH81" s="219">
        <v>0</v>
      </c>
      <c r="AI81" s="219">
        <v>0</v>
      </c>
      <c r="AJ81" s="219">
        <v>0</v>
      </c>
      <c r="AK81" s="219">
        <v>69.599999999999994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4.53</v>
      </c>
      <c r="L82" s="219">
        <v>385.32</v>
      </c>
      <c r="M82" s="219">
        <v>27.19</v>
      </c>
      <c r="N82" s="219">
        <v>34.909999999999997</v>
      </c>
      <c r="O82" s="219">
        <v>0</v>
      </c>
      <c r="P82" s="219">
        <v>41.17</v>
      </c>
      <c r="Q82" s="219">
        <v>6.44</v>
      </c>
      <c r="R82" s="219">
        <v>12.53</v>
      </c>
      <c r="S82" s="219">
        <v>7.79</v>
      </c>
      <c r="T82" s="219">
        <v>0</v>
      </c>
      <c r="U82" s="219">
        <v>51.57</v>
      </c>
      <c r="V82" s="219">
        <v>5.75</v>
      </c>
      <c r="W82" s="219">
        <v>13.27</v>
      </c>
      <c r="X82" s="219">
        <v>43.6</v>
      </c>
      <c r="Y82" s="219">
        <v>0</v>
      </c>
      <c r="Z82" s="219">
        <v>74.84</v>
      </c>
      <c r="AA82" s="219">
        <v>26.65</v>
      </c>
      <c r="AB82" s="219">
        <v>0</v>
      </c>
      <c r="AC82" s="219">
        <v>9.49</v>
      </c>
      <c r="AD82" s="219">
        <v>0</v>
      </c>
      <c r="AE82" s="219">
        <v>0</v>
      </c>
      <c r="AF82" s="219">
        <v>0</v>
      </c>
      <c r="AG82" s="219">
        <v>27.38</v>
      </c>
      <c r="AH82" s="219">
        <v>0</v>
      </c>
      <c r="AI82" s="219">
        <v>0</v>
      </c>
      <c r="AJ82" s="219">
        <v>0</v>
      </c>
      <c r="AK82" s="219">
        <v>69.599999999999994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4.53</v>
      </c>
      <c r="L83" s="219">
        <v>385.32</v>
      </c>
      <c r="M83" s="219">
        <v>27.19</v>
      </c>
      <c r="N83" s="219">
        <v>34.909999999999997</v>
      </c>
      <c r="O83" s="219">
        <v>0</v>
      </c>
      <c r="P83" s="219">
        <v>41.17</v>
      </c>
      <c r="Q83" s="219">
        <v>6.44</v>
      </c>
      <c r="R83" s="219">
        <v>12.53</v>
      </c>
      <c r="S83" s="219">
        <v>7.79</v>
      </c>
      <c r="T83" s="219">
        <v>0</v>
      </c>
      <c r="U83" s="219">
        <v>51.57</v>
      </c>
      <c r="V83" s="219">
        <v>5.75</v>
      </c>
      <c r="W83" s="219">
        <v>13.27</v>
      </c>
      <c r="X83" s="219">
        <v>43.6</v>
      </c>
      <c r="Y83" s="219">
        <v>0</v>
      </c>
      <c r="Z83" s="219">
        <v>74.84</v>
      </c>
      <c r="AA83" s="219">
        <v>26.65</v>
      </c>
      <c r="AB83" s="219">
        <v>0</v>
      </c>
      <c r="AC83" s="219">
        <v>9.49</v>
      </c>
      <c r="AD83" s="219">
        <v>0</v>
      </c>
      <c r="AE83" s="219">
        <v>0</v>
      </c>
      <c r="AF83" s="219">
        <v>0</v>
      </c>
      <c r="AG83" s="219">
        <v>27.38</v>
      </c>
      <c r="AH83" s="219">
        <v>0</v>
      </c>
      <c r="AI83" s="219">
        <v>0</v>
      </c>
      <c r="AJ83" s="219">
        <v>0</v>
      </c>
      <c r="AK83" s="219">
        <v>69.599999999999994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4.53</v>
      </c>
      <c r="L84" s="219">
        <v>385.32</v>
      </c>
      <c r="M84" s="219">
        <v>27.19</v>
      </c>
      <c r="N84" s="219">
        <v>34.909999999999997</v>
      </c>
      <c r="O84" s="219">
        <v>0</v>
      </c>
      <c r="P84" s="219">
        <v>41.17</v>
      </c>
      <c r="Q84" s="219">
        <v>6.44</v>
      </c>
      <c r="R84" s="219">
        <v>12.53</v>
      </c>
      <c r="S84" s="219">
        <v>7.79</v>
      </c>
      <c r="T84" s="219">
        <v>0</v>
      </c>
      <c r="U84" s="219">
        <v>51.57</v>
      </c>
      <c r="V84" s="219">
        <v>5.75</v>
      </c>
      <c r="W84" s="219">
        <v>13.27</v>
      </c>
      <c r="X84" s="219">
        <v>43.6</v>
      </c>
      <c r="Y84" s="219">
        <v>0</v>
      </c>
      <c r="Z84" s="219">
        <v>74.84</v>
      </c>
      <c r="AA84" s="219">
        <v>26.65</v>
      </c>
      <c r="AB84" s="219">
        <v>0</v>
      </c>
      <c r="AC84" s="219">
        <v>9.49</v>
      </c>
      <c r="AD84" s="219">
        <v>0</v>
      </c>
      <c r="AE84" s="219">
        <v>0</v>
      </c>
      <c r="AF84" s="219">
        <v>0</v>
      </c>
      <c r="AG84" s="219">
        <v>27.38</v>
      </c>
      <c r="AH84" s="219">
        <v>0</v>
      </c>
      <c r="AI84" s="219">
        <v>0</v>
      </c>
      <c r="AJ84" s="219">
        <v>0</v>
      </c>
      <c r="AK84" s="219">
        <v>69.599999999999994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4.53</v>
      </c>
      <c r="L85" s="219">
        <v>371.77</v>
      </c>
      <c r="M85" s="219">
        <v>27.19</v>
      </c>
      <c r="N85" s="219">
        <v>34.909999999999997</v>
      </c>
      <c r="O85" s="219">
        <v>0</v>
      </c>
      <c r="P85" s="219">
        <v>41.17</v>
      </c>
      <c r="Q85" s="219">
        <v>5.66</v>
      </c>
      <c r="R85" s="219">
        <v>12.53</v>
      </c>
      <c r="S85" s="219">
        <v>7.79</v>
      </c>
      <c r="T85" s="219">
        <v>0</v>
      </c>
      <c r="U85" s="219">
        <v>51.57</v>
      </c>
      <c r="V85" s="219">
        <v>5.75</v>
      </c>
      <c r="W85" s="219">
        <v>13.27</v>
      </c>
      <c r="X85" s="219">
        <v>43.6</v>
      </c>
      <c r="Y85" s="219">
        <v>0</v>
      </c>
      <c r="Z85" s="219">
        <v>74.84</v>
      </c>
      <c r="AA85" s="219">
        <v>26.65</v>
      </c>
      <c r="AB85" s="219">
        <v>0</v>
      </c>
      <c r="AC85" s="219">
        <v>9.49</v>
      </c>
      <c r="AD85" s="219">
        <v>0</v>
      </c>
      <c r="AE85" s="219">
        <v>0</v>
      </c>
      <c r="AF85" s="219">
        <v>0</v>
      </c>
      <c r="AG85" s="219">
        <v>28.34</v>
      </c>
      <c r="AH85" s="219">
        <v>0</v>
      </c>
      <c r="AI85" s="219">
        <v>0</v>
      </c>
      <c r="AJ85" s="219">
        <v>0</v>
      </c>
      <c r="AK85" s="219">
        <v>69.599999999999994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4.53</v>
      </c>
      <c r="L86" s="219">
        <v>371.77</v>
      </c>
      <c r="M86" s="219">
        <v>27.19</v>
      </c>
      <c r="N86" s="219">
        <v>34.909999999999997</v>
      </c>
      <c r="O86" s="219">
        <v>0</v>
      </c>
      <c r="P86" s="219">
        <v>41.17</v>
      </c>
      <c r="Q86" s="219">
        <v>6.32</v>
      </c>
      <c r="R86" s="219">
        <v>12.53</v>
      </c>
      <c r="S86" s="219">
        <v>7.79</v>
      </c>
      <c r="T86" s="219">
        <v>0</v>
      </c>
      <c r="U86" s="219">
        <v>51.57</v>
      </c>
      <c r="V86" s="219">
        <v>5.75</v>
      </c>
      <c r="W86" s="219">
        <v>13.27</v>
      </c>
      <c r="X86" s="219">
        <v>43.6</v>
      </c>
      <c r="Y86" s="219">
        <v>0</v>
      </c>
      <c r="Z86" s="219">
        <v>74.84</v>
      </c>
      <c r="AA86" s="219">
        <v>26.65</v>
      </c>
      <c r="AB86" s="219">
        <v>0</v>
      </c>
      <c r="AC86" s="219">
        <v>9.49</v>
      </c>
      <c r="AD86" s="219">
        <v>0</v>
      </c>
      <c r="AE86" s="219">
        <v>0</v>
      </c>
      <c r="AF86" s="219">
        <v>0</v>
      </c>
      <c r="AG86" s="219">
        <v>28.34</v>
      </c>
      <c r="AH86" s="219">
        <v>0</v>
      </c>
      <c r="AI86" s="219">
        <v>0</v>
      </c>
      <c r="AJ86" s="219">
        <v>0</v>
      </c>
      <c r="AK86" s="219">
        <v>69.599999999999994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4.55</v>
      </c>
      <c r="L87" s="219">
        <v>385.32</v>
      </c>
      <c r="M87" s="219">
        <v>27.19</v>
      </c>
      <c r="N87" s="219">
        <v>34.909999999999997</v>
      </c>
      <c r="O87" s="219">
        <v>0</v>
      </c>
      <c r="P87" s="219">
        <v>41.17</v>
      </c>
      <c r="Q87" s="219">
        <v>6.44</v>
      </c>
      <c r="R87" s="219">
        <v>12.53</v>
      </c>
      <c r="S87" s="219">
        <v>7.79</v>
      </c>
      <c r="T87" s="219">
        <v>0</v>
      </c>
      <c r="U87" s="219">
        <v>51.57</v>
      </c>
      <c r="V87" s="219">
        <v>5.75</v>
      </c>
      <c r="W87" s="219">
        <v>13.27</v>
      </c>
      <c r="X87" s="219">
        <v>43.6</v>
      </c>
      <c r="Y87" s="219">
        <v>0</v>
      </c>
      <c r="Z87" s="219">
        <v>74.84</v>
      </c>
      <c r="AA87" s="219">
        <v>26.65</v>
      </c>
      <c r="AB87" s="219">
        <v>0</v>
      </c>
      <c r="AC87" s="219">
        <v>9.49</v>
      </c>
      <c r="AD87" s="219">
        <v>0</v>
      </c>
      <c r="AE87" s="219">
        <v>0</v>
      </c>
      <c r="AF87" s="219">
        <v>0</v>
      </c>
      <c r="AG87" s="219">
        <v>28.34</v>
      </c>
      <c r="AH87" s="219">
        <v>0</v>
      </c>
      <c r="AI87" s="219">
        <v>0</v>
      </c>
      <c r="AJ87" s="219">
        <v>0</v>
      </c>
      <c r="AK87" s="219">
        <v>69.599999999999994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4.53</v>
      </c>
      <c r="L88" s="219">
        <v>385.32</v>
      </c>
      <c r="M88" s="219">
        <v>27.19</v>
      </c>
      <c r="N88" s="219">
        <v>34.909999999999997</v>
      </c>
      <c r="O88" s="219">
        <v>0</v>
      </c>
      <c r="P88" s="219">
        <v>41.17</v>
      </c>
      <c r="Q88" s="219">
        <v>6.44</v>
      </c>
      <c r="R88" s="219">
        <v>12.53</v>
      </c>
      <c r="S88" s="219">
        <v>7.79</v>
      </c>
      <c r="T88" s="219">
        <v>0</v>
      </c>
      <c r="U88" s="219">
        <v>51.57</v>
      </c>
      <c r="V88" s="219">
        <v>5.75</v>
      </c>
      <c r="W88" s="219">
        <v>13.27</v>
      </c>
      <c r="X88" s="219">
        <v>43.6</v>
      </c>
      <c r="Y88" s="219">
        <v>0</v>
      </c>
      <c r="Z88" s="219">
        <v>74.84</v>
      </c>
      <c r="AA88" s="219">
        <v>26.65</v>
      </c>
      <c r="AB88" s="219">
        <v>0</v>
      </c>
      <c r="AC88" s="219">
        <v>9.49</v>
      </c>
      <c r="AD88" s="219">
        <v>0</v>
      </c>
      <c r="AE88" s="219">
        <v>0</v>
      </c>
      <c r="AF88" s="219">
        <v>0</v>
      </c>
      <c r="AG88" s="219">
        <v>28.34</v>
      </c>
      <c r="AH88" s="219">
        <v>0</v>
      </c>
      <c r="AI88" s="219">
        <v>0</v>
      </c>
      <c r="AJ88" s="219">
        <v>0</v>
      </c>
      <c r="AK88" s="219">
        <v>69.599999999999994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4.53</v>
      </c>
      <c r="L89" s="219">
        <v>385.32</v>
      </c>
      <c r="M89" s="219">
        <v>27.19</v>
      </c>
      <c r="N89" s="219">
        <v>34.909999999999997</v>
      </c>
      <c r="O89" s="219">
        <v>0</v>
      </c>
      <c r="P89" s="219">
        <v>41.17</v>
      </c>
      <c r="Q89" s="219">
        <v>6.44</v>
      </c>
      <c r="R89" s="219">
        <v>12.53</v>
      </c>
      <c r="S89" s="219">
        <v>7.79</v>
      </c>
      <c r="T89" s="219">
        <v>0</v>
      </c>
      <c r="U89" s="219">
        <v>51.57</v>
      </c>
      <c r="V89" s="219">
        <v>5.75</v>
      </c>
      <c r="W89" s="219">
        <v>13.27</v>
      </c>
      <c r="X89" s="219">
        <v>43.6</v>
      </c>
      <c r="Y89" s="219">
        <v>0</v>
      </c>
      <c r="Z89" s="219">
        <v>74.84</v>
      </c>
      <c r="AA89" s="219">
        <v>26.65</v>
      </c>
      <c r="AB89" s="219">
        <v>0</v>
      </c>
      <c r="AC89" s="219">
        <v>9.49</v>
      </c>
      <c r="AD89" s="219">
        <v>0</v>
      </c>
      <c r="AE89" s="219">
        <v>0</v>
      </c>
      <c r="AF89" s="219">
        <v>0</v>
      </c>
      <c r="AG89" s="219">
        <v>28.34</v>
      </c>
      <c r="AH89" s="219">
        <v>0</v>
      </c>
      <c r="AI89" s="219">
        <v>0</v>
      </c>
      <c r="AJ89" s="219">
        <v>0</v>
      </c>
      <c r="AK89" s="219">
        <v>69.599999999999994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4.53</v>
      </c>
      <c r="L90" s="219">
        <v>385.32</v>
      </c>
      <c r="M90" s="219">
        <v>27.19</v>
      </c>
      <c r="N90" s="219">
        <v>34.909999999999997</v>
      </c>
      <c r="O90" s="219">
        <v>0</v>
      </c>
      <c r="P90" s="219">
        <v>41.17</v>
      </c>
      <c r="Q90" s="219">
        <v>6.44</v>
      </c>
      <c r="R90" s="219">
        <v>12.53</v>
      </c>
      <c r="S90" s="219">
        <v>7.79</v>
      </c>
      <c r="T90" s="219">
        <v>0</v>
      </c>
      <c r="U90" s="219">
        <v>51.57</v>
      </c>
      <c r="V90" s="219">
        <v>5.75</v>
      </c>
      <c r="W90" s="219">
        <v>13.27</v>
      </c>
      <c r="X90" s="219">
        <v>43.6</v>
      </c>
      <c r="Y90" s="219">
        <v>0</v>
      </c>
      <c r="Z90" s="219">
        <v>74.84</v>
      </c>
      <c r="AA90" s="219">
        <v>26.65</v>
      </c>
      <c r="AB90" s="219">
        <v>0</v>
      </c>
      <c r="AC90" s="219">
        <v>0.01</v>
      </c>
      <c r="AD90" s="219">
        <v>0</v>
      </c>
      <c r="AE90" s="219">
        <v>0</v>
      </c>
      <c r="AF90" s="219">
        <v>0</v>
      </c>
      <c r="AG90" s="219">
        <v>28.34</v>
      </c>
      <c r="AH90" s="219">
        <v>0</v>
      </c>
      <c r="AI90" s="219">
        <v>0</v>
      </c>
      <c r="AJ90" s="219">
        <v>0</v>
      </c>
      <c r="AK90" s="219">
        <v>69.599999999999994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4.53</v>
      </c>
      <c r="L91" s="219">
        <v>385.32</v>
      </c>
      <c r="M91" s="219">
        <v>27.19</v>
      </c>
      <c r="N91" s="219">
        <v>34.909999999999997</v>
      </c>
      <c r="O91" s="219">
        <v>0</v>
      </c>
      <c r="P91" s="219">
        <v>41.17</v>
      </c>
      <c r="Q91" s="219">
        <v>6.44</v>
      </c>
      <c r="R91" s="219">
        <v>12.53</v>
      </c>
      <c r="S91" s="219">
        <v>7.79</v>
      </c>
      <c r="T91" s="219">
        <v>0</v>
      </c>
      <c r="U91" s="219">
        <v>51.57</v>
      </c>
      <c r="V91" s="219">
        <v>5.75</v>
      </c>
      <c r="W91" s="219">
        <v>13.27</v>
      </c>
      <c r="X91" s="219">
        <v>43.6</v>
      </c>
      <c r="Y91" s="219">
        <v>0</v>
      </c>
      <c r="Z91" s="219">
        <v>74.84</v>
      </c>
      <c r="AA91" s="219">
        <v>26.65</v>
      </c>
      <c r="AB91" s="219">
        <v>0</v>
      </c>
      <c r="AC91" s="219">
        <v>0.01</v>
      </c>
      <c r="AD91" s="219">
        <v>0</v>
      </c>
      <c r="AE91" s="219">
        <v>0</v>
      </c>
      <c r="AF91" s="219">
        <v>0</v>
      </c>
      <c r="AG91" s="219">
        <v>28.34</v>
      </c>
      <c r="AH91" s="219">
        <v>0</v>
      </c>
      <c r="AI91" s="219">
        <v>0</v>
      </c>
      <c r="AJ91" s="219">
        <v>0</v>
      </c>
      <c r="AK91" s="219">
        <v>69.599999999999994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4.53</v>
      </c>
      <c r="L92" s="219">
        <v>385.32</v>
      </c>
      <c r="M92" s="219">
        <v>27.19</v>
      </c>
      <c r="N92" s="219">
        <v>34.909999999999997</v>
      </c>
      <c r="O92" s="219">
        <v>0</v>
      </c>
      <c r="P92" s="219">
        <v>41.17</v>
      </c>
      <c r="Q92" s="219">
        <v>6.44</v>
      </c>
      <c r="R92" s="219">
        <v>12.53</v>
      </c>
      <c r="S92" s="219">
        <v>7.79</v>
      </c>
      <c r="T92" s="219">
        <v>0</v>
      </c>
      <c r="U92" s="219">
        <v>51.57</v>
      </c>
      <c r="V92" s="219">
        <v>5.75</v>
      </c>
      <c r="W92" s="219">
        <v>13.27</v>
      </c>
      <c r="X92" s="219">
        <v>43.6</v>
      </c>
      <c r="Y92" s="219">
        <v>0</v>
      </c>
      <c r="Z92" s="219">
        <v>74.84</v>
      </c>
      <c r="AA92" s="219">
        <v>26.65</v>
      </c>
      <c r="AB92" s="219">
        <v>0</v>
      </c>
      <c r="AC92" s="219">
        <v>0.01</v>
      </c>
      <c r="AD92" s="219">
        <v>0</v>
      </c>
      <c r="AE92" s="219">
        <v>0</v>
      </c>
      <c r="AF92" s="219">
        <v>0</v>
      </c>
      <c r="AG92" s="219">
        <v>28.34</v>
      </c>
      <c r="AH92" s="219">
        <v>0</v>
      </c>
      <c r="AI92" s="219">
        <v>0</v>
      </c>
      <c r="AJ92" s="219">
        <v>0</v>
      </c>
      <c r="AK92" s="219">
        <v>69.599999999999994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4.53</v>
      </c>
      <c r="L93" s="219">
        <v>369.48</v>
      </c>
      <c r="M93" s="219">
        <v>27.19</v>
      </c>
      <c r="N93" s="219">
        <v>34.909999999999997</v>
      </c>
      <c r="O93" s="219">
        <v>0</v>
      </c>
      <c r="P93" s="219">
        <v>41.17</v>
      </c>
      <c r="Q93" s="219">
        <v>6.45</v>
      </c>
      <c r="R93" s="219">
        <v>12.53</v>
      </c>
      <c r="S93" s="219">
        <v>7.79</v>
      </c>
      <c r="T93" s="219">
        <v>0</v>
      </c>
      <c r="U93" s="219">
        <v>51.57</v>
      </c>
      <c r="V93" s="219">
        <v>5.75</v>
      </c>
      <c r="W93" s="219">
        <v>13.27</v>
      </c>
      <c r="X93" s="219">
        <v>43.6</v>
      </c>
      <c r="Y93" s="219">
        <v>0</v>
      </c>
      <c r="Z93" s="219">
        <v>74.84</v>
      </c>
      <c r="AA93" s="219">
        <v>26.65</v>
      </c>
      <c r="AB93" s="219">
        <v>0</v>
      </c>
      <c r="AC93" s="219">
        <v>0.01</v>
      </c>
      <c r="AD93" s="219">
        <v>8.01</v>
      </c>
      <c r="AE93" s="219">
        <v>0</v>
      </c>
      <c r="AF93" s="219">
        <v>0</v>
      </c>
      <c r="AG93" s="219">
        <v>28.34</v>
      </c>
      <c r="AH93" s="219">
        <v>0</v>
      </c>
      <c r="AI93" s="219">
        <v>0</v>
      </c>
      <c r="AJ93" s="219">
        <v>0</v>
      </c>
      <c r="AK93" s="219">
        <v>69.599999999999994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4.53</v>
      </c>
      <c r="L94" s="219">
        <v>369.67</v>
      </c>
      <c r="M94" s="219">
        <v>27.19</v>
      </c>
      <c r="N94" s="219">
        <v>34.909999999999997</v>
      </c>
      <c r="O94" s="219">
        <v>0</v>
      </c>
      <c r="P94" s="219">
        <v>41.17</v>
      </c>
      <c r="Q94" s="219">
        <v>6.45</v>
      </c>
      <c r="R94" s="219">
        <v>12.53</v>
      </c>
      <c r="S94" s="219">
        <v>7.79</v>
      </c>
      <c r="T94" s="219">
        <v>0</v>
      </c>
      <c r="U94" s="219">
        <v>51.57</v>
      </c>
      <c r="V94" s="219">
        <v>5.75</v>
      </c>
      <c r="W94" s="219">
        <v>13.27</v>
      </c>
      <c r="X94" s="219">
        <v>43.6</v>
      </c>
      <c r="Y94" s="219">
        <v>0</v>
      </c>
      <c r="Z94" s="219">
        <v>74.84</v>
      </c>
      <c r="AA94" s="219">
        <v>26.65</v>
      </c>
      <c r="AB94" s="219">
        <v>0</v>
      </c>
      <c r="AC94" s="219">
        <v>0.01</v>
      </c>
      <c r="AD94" s="219">
        <v>8.01</v>
      </c>
      <c r="AE94" s="219">
        <v>0</v>
      </c>
      <c r="AF94" s="219">
        <v>0</v>
      </c>
      <c r="AG94" s="219">
        <v>28.92</v>
      </c>
      <c r="AH94" s="219">
        <v>0</v>
      </c>
      <c r="AI94" s="219">
        <v>0</v>
      </c>
      <c r="AJ94" s="219">
        <v>0</v>
      </c>
      <c r="AK94" s="219">
        <v>69.599999999999994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4.53</v>
      </c>
      <c r="L95" s="219">
        <v>369.67</v>
      </c>
      <c r="M95" s="219">
        <v>27.19</v>
      </c>
      <c r="N95" s="219">
        <v>34.909999999999997</v>
      </c>
      <c r="O95" s="219">
        <v>0</v>
      </c>
      <c r="P95" s="219">
        <v>41.17</v>
      </c>
      <c r="Q95" s="219">
        <v>6.45</v>
      </c>
      <c r="R95" s="219">
        <v>12.53</v>
      </c>
      <c r="S95" s="219">
        <v>7.79</v>
      </c>
      <c r="T95" s="219">
        <v>0</v>
      </c>
      <c r="U95" s="219">
        <v>51.57</v>
      </c>
      <c r="V95" s="219">
        <v>5.75</v>
      </c>
      <c r="W95" s="219">
        <v>13.27</v>
      </c>
      <c r="X95" s="219">
        <v>43.6</v>
      </c>
      <c r="Y95" s="219">
        <v>0</v>
      </c>
      <c r="Z95" s="219">
        <v>74.84</v>
      </c>
      <c r="AA95" s="219">
        <v>26.65</v>
      </c>
      <c r="AB95" s="219">
        <v>0</v>
      </c>
      <c r="AC95" s="219">
        <v>0.01</v>
      </c>
      <c r="AD95" s="219">
        <v>8.01</v>
      </c>
      <c r="AE95" s="219">
        <v>0</v>
      </c>
      <c r="AF95" s="219">
        <v>0</v>
      </c>
      <c r="AG95" s="219">
        <v>28.92</v>
      </c>
      <c r="AH95" s="219">
        <v>0</v>
      </c>
      <c r="AI95" s="219">
        <v>0</v>
      </c>
      <c r="AJ95" s="219">
        <v>0</v>
      </c>
      <c r="AK95" s="219">
        <v>69.599999999999994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4.53</v>
      </c>
      <c r="L96" s="219">
        <v>369.67</v>
      </c>
      <c r="M96" s="219">
        <v>27.19</v>
      </c>
      <c r="N96" s="219">
        <v>34.909999999999997</v>
      </c>
      <c r="O96" s="219">
        <v>0</v>
      </c>
      <c r="P96" s="219">
        <v>41.17</v>
      </c>
      <c r="Q96" s="219">
        <v>6.45</v>
      </c>
      <c r="R96" s="219">
        <v>12.53</v>
      </c>
      <c r="S96" s="219">
        <v>7.79</v>
      </c>
      <c r="T96" s="219">
        <v>0</v>
      </c>
      <c r="U96" s="219">
        <v>51.57</v>
      </c>
      <c r="V96" s="219">
        <v>5.75</v>
      </c>
      <c r="W96" s="219">
        <v>13.27</v>
      </c>
      <c r="X96" s="219">
        <v>43.6</v>
      </c>
      <c r="Y96" s="219">
        <v>0</v>
      </c>
      <c r="Z96" s="219">
        <v>74.84</v>
      </c>
      <c r="AA96" s="219">
        <v>26.65</v>
      </c>
      <c r="AB96" s="219">
        <v>0</v>
      </c>
      <c r="AC96" s="219">
        <v>0.01</v>
      </c>
      <c r="AD96" s="219">
        <v>8.01</v>
      </c>
      <c r="AE96" s="219">
        <v>0</v>
      </c>
      <c r="AF96" s="219">
        <v>0</v>
      </c>
      <c r="AG96" s="219">
        <v>28.92</v>
      </c>
      <c r="AH96" s="219">
        <v>0</v>
      </c>
      <c r="AI96" s="219">
        <v>0</v>
      </c>
      <c r="AJ96" s="219">
        <v>0</v>
      </c>
      <c r="AK96" s="219">
        <v>69.599999999999994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4.53</v>
      </c>
      <c r="L97" s="219">
        <v>385.32</v>
      </c>
      <c r="M97" s="219">
        <v>27.19</v>
      </c>
      <c r="N97" s="219">
        <v>34.909999999999997</v>
      </c>
      <c r="O97" s="219">
        <v>0</v>
      </c>
      <c r="P97" s="219">
        <v>41.17</v>
      </c>
      <c r="Q97" s="219">
        <v>6.44</v>
      </c>
      <c r="R97" s="219">
        <v>12.53</v>
      </c>
      <c r="S97" s="219">
        <v>7.85</v>
      </c>
      <c r="T97" s="219">
        <v>0</v>
      </c>
      <c r="U97" s="219">
        <v>51.57</v>
      </c>
      <c r="V97" s="219">
        <v>5.75</v>
      </c>
      <c r="W97" s="219">
        <v>13.27</v>
      </c>
      <c r="X97" s="219">
        <v>43.6</v>
      </c>
      <c r="Y97" s="219">
        <v>0</v>
      </c>
      <c r="Z97" s="219">
        <v>74.84</v>
      </c>
      <c r="AA97" s="219">
        <v>26.65</v>
      </c>
      <c r="AB97" s="219">
        <v>0</v>
      </c>
      <c r="AC97" s="219">
        <v>9.49</v>
      </c>
      <c r="AD97" s="219">
        <v>0</v>
      </c>
      <c r="AE97" s="219">
        <v>0</v>
      </c>
      <c r="AF97" s="219">
        <v>0</v>
      </c>
      <c r="AG97" s="219">
        <v>28.92</v>
      </c>
      <c r="AH97" s="219">
        <v>0</v>
      </c>
      <c r="AI97" s="219">
        <v>0</v>
      </c>
      <c r="AJ97" s="219">
        <v>0</v>
      </c>
      <c r="AK97" s="219">
        <v>69.599999999999994</v>
      </c>
      <c r="AL97" s="219">
        <v>0</v>
      </c>
      <c r="AM97" s="219">
        <v>0</v>
      </c>
      <c r="AN97" s="219">
        <v>0</v>
      </c>
      <c r="AO97" s="219">
        <v>13.12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4.53</v>
      </c>
      <c r="L98" s="219">
        <v>385.32</v>
      </c>
      <c r="M98" s="219">
        <v>27.19</v>
      </c>
      <c r="N98" s="219">
        <v>34.909999999999997</v>
      </c>
      <c r="O98" s="219">
        <v>0</v>
      </c>
      <c r="P98" s="219">
        <v>41.17</v>
      </c>
      <c r="Q98" s="219">
        <v>6.44</v>
      </c>
      <c r="R98" s="219">
        <v>12.53</v>
      </c>
      <c r="S98" s="219">
        <v>7.79</v>
      </c>
      <c r="T98" s="219">
        <v>0</v>
      </c>
      <c r="U98" s="219">
        <v>51.57</v>
      </c>
      <c r="V98" s="219">
        <v>5.75</v>
      </c>
      <c r="W98" s="219">
        <v>13.27</v>
      </c>
      <c r="X98" s="219">
        <v>43.6</v>
      </c>
      <c r="Y98" s="219">
        <v>0</v>
      </c>
      <c r="Z98" s="219">
        <v>74.84</v>
      </c>
      <c r="AA98" s="219">
        <v>26.65</v>
      </c>
      <c r="AB98" s="219">
        <v>0</v>
      </c>
      <c r="AC98" s="219">
        <v>9.49</v>
      </c>
      <c r="AD98" s="219">
        <v>0</v>
      </c>
      <c r="AE98" s="219">
        <v>0</v>
      </c>
      <c r="AF98" s="219">
        <v>0</v>
      </c>
      <c r="AG98" s="219">
        <v>28.92</v>
      </c>
      <c r="AH98" s="219">
        <v>0</v>
      </c>
      <c r="AI98" s="219">
        <v>0</v>
      </c>
      <c r="AJ98" s="219">
        <v>0</v>
      </c>
      <c r="AK98" s="219">
        <v>69.599999999999994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8.5529999999999898E-2</v>
      </c>
      <c r="L99">
        <f t="shared" si="0"/>
        <v>6.9624499999999996</v>
      </c>
      <c r="M99">
        <f t="shared" si="0"/>
        <v>0.65256000000000092</v>
      </c>
      <c r="N99">
        <f t="shared" si="0"/>
        <v>0.83783999999999903</v>
      </c>
      <c r="O99">
        <f t="shared" si="0"/>
        <v>0</v>
      </c>
      <c r="P99">
        <f t="shared" si="0"/>
        <v>0.98808000000000118</v>
      </c>
      <c r="Q99">
        <f t="shared" si="0"/>
        <v>0.10733000000000001</v>
      </c>
      <c r="R99">
        <f t="shared" si="0"/>
        <v>0.25814249999999972</v>
      </c>
      <c r="S99">
        <f t="shared" si="0"/>
        <v>0.13077250000000015</v>
      </c>
      <c r="T99">
        <f t="shared" si="0"/>
        <v>0</v>
      </c>
      <c r="U99">
        <f t="shared" si="0"/>
        <v>1.2376800000000003</v>
      </c>
      <c r="V99">
        <f t="shared" si="0"/>
        <v>0.11625000000000001</v>
      </c>
      <c r="W99">
        <f t="shared" si="0"/>
        <v>0.28482999999999975</v>
      </c>
      <c r="X99">
        <f t="shared" si="0"/>
        <v>0.95591999999999877</v>
      </c>
      <c r="Y99">
        <f t="shared" si="0"/>
        <v>0</v>
      </c>
      <c r="Z99">
        <f t="shared" si="0"/>
        <v>1.6468550000000011</v>
      </c>
      <c r="AA99">
        <f t="shared" si="0"/>
        <v>0.51793750000000049</v>
      </c>
      <c r="AB99">
        <f t="shared" si="0"/>
        <v>0</v>
      </c>
      <c r="AC99">
        <f t="shared" si="0"/>
        <v>0.21718000000000012</v>
      </c>
      <c r="AD99">
        <f t="shared" si="0"/>
        <v>8.0099999999999998E-3</v>
      </c>
      <c r="AE99">
        <f t="shared" si="0"/>
        <v>0</v>
      </c>
      <c r="AF99">
        <f t="shared" si="0"/>
        <v>0</v>
      </c>
      <c r="AG99">
        <f t="shared" si="0"/>
        <v>0.26592500000000008</v>
      </c>
      <c r="AH99">
        <f t="shared" si="0"/>
        <v>4.1939999999999984E-2</v>
      </c>
      <c r="AI99">
        <f t="shared" si="0"/>
        <v>0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3.2799999999999999E-3</v>
      </c>
      <c r="AP99">
        <f t="shared" si="0"/>
        <v>0</v>
      </c>
      <c r="AQ99">
        <f t="shared" si="0"/>
        <v>0.24423000000000022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3.4</v>
      </c>
      <c r="M3" s="219">
        <v>0.98</v>
      </c>
      <c r="N3" s="219">
        <v>1.0900000000000001</v>
      </c>
      <c r="O3" s="219">
        <v>1.2</v>
      </c>
      <c r="P3" s="219">
        <v>1.99</v>
      </c>
      <c r="Q3" s="219">
        <v>0.15</v>
      </c>
      <c r="R3" s="219">
        <v>0.49</v>
      </c>
      <c r="S3" s="219">
        <v>0.24</v>
      </c>
      <c r="T3" s="219">
        <v>0.61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1.73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23.36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3.4</v>
      </c>
      <c r="M4" s="219">
        <v>0.98</v>
      </c>
      <c r="N4" s="219">
        <v>1.0900000000000001</v>
      </c>
      <c r="O4" s="219">
        <v>1.2</v>
      </c>
      <c r="P4" s="219">
        <v>1.99</v>
      </c>
      <c r="Q4" s="219">
        <v>0.15</v>
      </c>
      <c r="R4" s="219">
        <v>0.49</v>
      </c>
      <c r="S4" s="219">
        <v>0.24</v>
      </c>
      <c r="T4" s="219">
        <v>0.61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1.73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23.36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3.4</v>
      </c>
      <c r="M5" s="219">
        <v>0.98</v>
      </c>
      <c r="N5" s="219">
        <v>1.0900000000000001</v>
      </c>
      <c r="O5" s="219">
        <v>1.2</v>
      </c>
      <c r="P5" s="219">
        <v>1.99</v>
      </c>
      <c r="Q5" s="219">
        <v>0.15</v>
      </c>
      <c r="R5" s="219">
        <v>0.49</v>
      </c>
      <c r="S5" s="219">
        <v>0.24</v>
      </c>
      <c r="T5" s="219">
        <v>0.61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1.73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23.36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3.4</v>
      </c>
      <c r="M6" s="219">
        <v>0.98</v>
      </c>
      <c r="N6" s="219">
        <v>1.0900000000000001</v>
      </c>
      <c r="O6" s="219">
        <v>1.2</v>
      </c>
      <c r="P6" s="219">
        <v>1.99</v>
      </c>
      <c r="Q6" s="219">
        <v>0.15</v>
      </c>
      <c r="R6" s="219">
        <v>0.49</v>
      </c>
      <c r="S6" s="219">
        <v>0.24</v>
      </c>
      <c r="T6" s="219">
        <v>0.61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1.73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23.36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3.45</v>
      </c>
      <c r="M7" s="219">
        <v>0.98</v>
      </c>
      <c r="N7" s="219">
        <v>1.0900000000000001</v>
      </c>
      <c r="O7" s="219">
        <v>1.2</v>
      </c>
      <c r="P7" s="219">
        <v>1.99</v>
      </c>
      <c r="Q7" s="219">
        <v>0.15</v>
      </c>
      <c r="R7" s="219">
        <v>0.49</v>
      </c>
      <c r="S7" s="219">
        <v>0.24</v>
      </c>
      <c r="T7" s="219">
        <v>0.61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1.73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23.36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3.64</v>
      </c>
      <c r="M8" s="219">
        <v>0.98</v>
      </c>
      <c r="N8" s="219">
        <v>1.0900000000000001</v>
      </c>
      <c r="O8" s="219">
        <v>1.2</v>
      </c>
      <c r="P8" s="219">
        <v>1.99</v>
      </c>
      <c r="Q8" s="219">
        <v>0.15</v>
      </c>
      <c r="R8" s="219">
        <v>0.49</v>
      </c>
      <c r="S8" s="219">
        <v>0.24</v>
      </c>
      <c r="T8" s="219">
        <v>0.61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1.73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23.36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0.28000000000000003</v>
      </c>
      <c r="L9" s="219">
        <v>3.51</v>
      </c>
      <c r="M9" s="219">
        <v>0.98</v>
      </c>
      <c r="N9" s="219">
        <v>1.0900000000000001</v>
      </c>
      <c r="O9" s="219">
        <v>1.2</v>
      </c>
      <c r="P9" s="219">
        <v>1.99</v>
      </c>
      <c r="Q9" s="219">
        <v>0.16</v>
      </c>
      <c r="R9" s="219">
        <v>0.5</v>
      </c>
      <c r="S9" s="219">
        <v>0.25</v>
      </c>
      <c r="T9" s="219">
        <v>0.61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1.73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23.36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3.51</v>
      </c>
      <c r="M10" s="219">
        <v>0.98</v>
      </c>
      <c r="N10" s="219">
        <v>1.0900000000000001</v>
      </c>
      <c r="O10" s="219">
        <v>1.2</v>
      </c>
      <c r="P10" s="219">
        <v>1.99</v>
      </c>
      <c r="Q10" s="219">
        <v>0.15</v>
      </c>
      <c r="R10" s="219">
        <v>0.49</v>
      </c>
      <c r="S10" s="219">
        <v>0.24</v>
      </c>
      <c r="T10" s="219">
        <v>0.61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1.73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23.36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3.51</v>
      </c>
      <c r="M11" s="219">
        <v>0.98</v>
      </c>
      <c r="N11" s="219">
        <v>1.0900000000000001</v>
      </c>
      <c r="O11" s="219">
        <v>1.2</v>
      </c>
      <c r="P11" s="219">
        <v>1.99</v>
      </c>
      <c r="Q11" s="219">
        <v>0.15</v>
      </c>
      <c r="R11" s="219">
        <v>0.49</v>
      </c>
      <c r="S11" s="219">
        <v>0.24</v>
      </c>
      <c r="T11" s="219">
        <v>0.61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1.73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23.36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3.51</v>
      </c>
      <c r="M12" s="219">
        <v>0.98</v>
      </c>
      <c r="N12" s="219">
        <v>1.0900000000000001</v>
      </c>
      <c r="O12" s="219">
        <v>1.2</v>
      </c>
      <c r="P12" s="219">
        <v>1.99</v>
      </c>
      <c r="Q12" s="219">
        <v>0.15</v>
      </c>
      <c r="R12" s="219">
        <v>0.49</v>
      </c>
      <c r="S12" s="219">
        <v>0.24</v>
      </c>
      <c r="T12" s="219">
        <v>0.61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1.73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23.36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3.51</v>
      </c>
      <c r="M13" s="219">
        <v>0.98</v>
      </c>
      <c r="N13" s="219">
        <v>1.0900000000000001</v>
      </c>
      <c r="O13" s="219">
        <v>1.2</v>
      </c>
      <c r="P13" s="219">
        <v>1.99</v>
      </c>
      <c r="Q13" s="219">
        <v>0.15</v>
      </c>
      <c r="R13" s="219">
        <v>0.49</v>
      </c>
      <c r="S13" s="219">
        <v>0.24</v>
      </c>
      <c r="T13" s="219">
        <v>0.61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1.73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23.36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3.51</v>
      </c>
      <c r="M14" s="219">
        <v>0.98</v>
      </c>
      <c r="N14" s="219">
        <v>1.0900000000000001</v>
      </c>
      <c r="O14" s="219">
        <v>1.2</v>
      </c>
      <c r="P14" s="219">
        <v>1.99</v>
      </c>
      <c r="Q14" s="219">
        <v>0.15</v>
      </c>
      <c r="R14" s="219">
        <v>0.49</v>
      </c>
      <c r="S14" s="219">
        <v>0.24</v>
      </c>
      <c r="T14" s="219">
        <v>0.61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1.73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23.36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3.51</v>
      </c>
      <c r="M15" s="219">
        <v>0.98</v>
      </c>
      <c r="N15" s="219">
        <v>1.0900000000000001</v>
      </c>
      <c r="O15" s="219">
        <v>1.2</v>
      </c>
      <c r="P15" s="219">
        <v>1.99</v>
      </c>
      <c r="Q15" s="219">
        <v>0.16</v>
      </c>
      <c r="R15" s="219">
        <v>0.49</v>
      </c>
      <c r="S15" s="219">
        <v>0.25</v>
      </c>
      <c r="T15" s="219">
        <v>0.63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1.78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23.36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3.51</v>
      </c>
      <c r="M16" s="219">
        <v>0.98</v>
      </c>
      <c r="N16" s="219">
        <v>1.0900000000000001</v>
      </c>
      <c r="O16" s="219">
        <v>1.2</v>
      </c>
      <c r="P16" s="219">
        <v>1.99</v>
      </c>
      <c r="Q16" s="219">
        <v>0.16</v>
      </c>
      <c r="R16" s="219">
        <v>0.49</v>
      </c>
      <c r="S16" s="219">
        <v>0.25</v>
      </c>
      <c r="T16" s="219">
        <v>0.63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1.78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23.36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3.51</v>
      </c>
      <c r="M17" s="219">
        <v>0.98</v>
      </c>
      <c r="N17" s="219">
        <v>1.0900000000000001</v>
      </c>
      <c r="O17" s="219">
        <v>1.2</v>
      </c>
      <c r="P17" s="219">
        <v>1.99</v>
      </c>
      <c r="Q17" s="219">
        <v>0.16</v>
      </c>
      <c r="R17" s="219">
        <v>0.49</v>
      </c>
      <c r="S17" s="219">
        <v>0.25</v>
      </c>
      <c r="T17" s="219">
        <v>0.63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1.78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23.36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3.51</v>
      </c>
      <c r="M18" s="219">
        <v>0.98</v>
      </c>
      <c r="N18" s="219">
        <v>1.0900000000000001</v>
      </c>
      <c r="O18" s="219">
        <v>1.2</v>
      </c>
      <c r="P18" s="219">
        <v>1.99</v>
      </c>
      <c r="Q18" s="219">
        <v>0.16</v>
      </c>
      <c r="R18" s="219">
        <v>0.49</v>
      </c>
      <c r="S18" s="219">
        <v>0.25</v>
      </c>
      <c r="T18" s="219">
        <v>0.63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1.78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23.36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3.51</v>
      </c>
      <c r="M19" s="219">
        <v>0.98</v>
      </c>
      <c r="N19" s="219">
        <v>1.0900000000000001</v>
      </c>
      <c r="O19" s="219">
        <v>1.2</v>
      </c>
      <c r="P19" s="219">
        <v>1.99</v>
      </c>
      <c r="Q19" s="219">
        <v>0.16</v>
      </c>
      <c r="R19" s="219">
        <v>0.49</v>
      </c>
      <c r="S19" s="219">
        <v>0.25</v>
      </c>
      <c r="T19" s="219">
        <v>0.63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1.78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23.36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3.51</v>
      </c>
      <c r="M20" s="219">
        <v>0.98</v>
      </c>
      <c r="N20" s="219">
        <v>1.0900000000000001</v>
      </c>
      <c r="O20" s="219">
        <v>1.2</v>
      </c>
      <c r="P20" s="219">
        <v>1.99</v>
      </c>
      <c r="Q20" s="219">
        <v>0.16</v>
      </c>
      <c r="R20" s="219">
        <v>0.49</v>
      </c>
      <c r="S20" s="219">
        <v>0.25</v>
      </c>
      <c r="T20" s="219">
        <v>0.63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1.73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23.36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3.51</v>
      </c>
      <c r="M21" s="219">
        <v>0.98</v>
      </c>
      <c r="N21" s="219">
        <v>1.0900000000000001</v>
      </c>
      <c r="O21" s="219">
        <v>1.2</v>
      </c>
      <c r="P21" s="219">
        <v>1.99</v>
      </c>
      <c r="Q21" s="219">
        <v>0.16</v>
      </c>
      <c r="R21" s="219">
        <v>0.49</v>
      </c>
      <c r="S21" s="219">
        <v>0.25</v>
      </c>
      <c r="T21" s="219">
        <v>0.63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1.73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23.36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3.51</v>
      </c>
      <c r="M22" s="219">
        <v>0.98</v>
      </c>
      <c r="N22" s="219">
        <v>1.0900000000000001</v>
      </c>
      <c r="O22" s="219">
        <v>1.2</v>
      </c>
      <c r="P22" s="219">
        <v>1.99</v>
      </c>
      <c r="Q22" s="219">
        <v>0.16</v>
      </c>
      <c r="R22" s="219">
        <v>0.49</v>
      </c>
      <c r="S22" s="219">
        <v>0.25</v>
      </c>
      <c r="T22" s="219">
        <v>0.63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1.73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23.36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3.51</v>
      </c>
      <c r="M23" s="219">
        <v>0.98</v>
      </c>
      <c r="N23" s="219">
        <v>1.0900000000000001</v>
      </c>
      <c r="O23" s="219">
        <v>1.2</v>
      </c>
      <c r="P23" s="219">
        <v>1.99</v>
      </c>
      <c r="Q23" s="219">
        <v>0.15</v>
      </c>
      <c r="R23" s="219">
        <v>0.49</v>
      </c>
      <c r="S23" s="219">
        <v>0.25</v>
      </c>
      <c r="T23" s="219">
        <v>0.63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1.73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23.36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3.51</v>
      </c>
      <c r="M24" s="219">
        <v>0.98</v>
      </c>
      <c r="N24" s="219">
        <v>1.0900000000000001</v>
      </c>
      <c r="O24" s="219">
        <v>1.2</v>
      </c>
      <c r="P24" s="219">
        <v>1.99</v>
      </c>
      <c r="Q24" s="219">
        <v>0.16</v>
      </c>
      <c r="R24" s="219">
        <v>0.49</v>
      </c>
      <c r="S24" s="219">
        <v>0.25</v>
      </c>
      <c r="T24" s="219">
        <v>0.63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1.73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23.36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3.51</v>
      </c>
      <c r="M25" s="219">
        <v>0.98</v>
      </c>
      <c r="N25" s="219">
        <v>1.0900000000000001</v>
      </c>
      <c r="O25" s="219">
        <v>1.2</v>
      </c>
      <c r="P25" s="219">
        <v>1.99</v>
      </c>
      <c r="Q25" s="219">
        <v>0.16</v>
      </c>
      <c r="R25" s="219">
        <v>0.49</v>
      </c>
      <c r="S25" s="219">
        <v>0.25</v>
      </c>
      <c r="T25" s="219">
        <v>0.63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1.73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23.36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3.51</v>
      </c>
      <c r="M26" s="219">
        <v>0.98</v>
      </c>
      <c r="N26" s="219">
        <v>1.0900000000000001</v>
      </c>
      <c r="O26" s="219">
        <v>1.2</v>
      </c>
      <c r="P26" s="219">
        <v>1.99</v>
      </c>
      <c r="Q26" s="219">
        <v>0.16</v>
      </c>
      <c r="R26" s="219">
        <v>0.49</v>
      </c>
      <c r="S26" s="219">
        <v>0.25</v>
      </c>
      <c r="T26" s="219">
        <v>0.63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1.73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23.36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3.51</v>
      </c>
      <c r="M27" s="219">
        <v>0.98</v>
      </c>
      <c r="N27" s="219">
        <v>1.0900000000000001</v>
      </c>
      <c r="O27" s="219">
        <v>1.2</v>
      </c>
      <c r="P27" s="219">
        <v>1.99</v>
      </c>
      <c r="Q27" s="219">
        <v>0.16</v>
      </c>
      <c r="R27" s="219">
        <v>0.49</v>
      </c>
      <c r="S27" s="219">
        <v>0.25</v>
      </c>
      <c r="T27" s="219">
        <v>0.63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1.78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23.36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3.51</v>
      </c>
      <c r="M28" s="219">
        <v>0.98</v>
      </c>
      <c r="N28" s="219">
        <v>1.0900000000000001</v>
      </c>
      <c r="O28" s="219">
        <v>1.2</v>
      </c>
      <c r="P28" s="219">
        <v>1.99</v>
      </c>
      <c r="Q28" s="219">
        <v>0.16</v>
      </c>
      <c r="R28" s="219">
        <v>0.49</v>
      </c>
      <c r="S28" s="219">
        <v>0.25</v>
      </c>
      <c r="T28" s="219">
        <v>0.63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1.78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23.36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3.51</v>
      </c>
      <c r="M29" s="219">
        <v>0.98</v>
      </c>
      <c r="N29" s="219">
        <v>1.0900000000000001</v>
      </c>
      <c r="O29" s="219">
        <v>1.2</v>
      </c>
      <c r="P29" s="219">
        <v>1.99</v>
      </c>
      <c r="Q29" s="219">
        <v>0.16</v>
      </c>
      <c r="R29" s="219">
        <v>0.49</v>
      </c>
      <c r="S29" s="219">
        <v>0.25</v>
      </c>
      <c r="T29" s="219">
        <v>0.63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1.78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23.36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3.55</v>
      </c>
      <c r="M30" s="219">
        <v>0.98</v>
      </c>
      <c r="N30" s="219">
        <v>1.0900000000000001</v>
      </c>
      <c r="O30" s="219">
        <v>1.2</v>
      </c>
      <c r="P30" s="219">
        <v>1.99</v>
      </c>
      <c r="Q30" s="219">
        <v>0.16</v>
      </c>
      <c r="R30" s="219">
        <v>0.51</v>
      </c>
      <c r="S30" s="219">
        <v>0.25</v>
      </c>
      <c r="T30" s="219">
        <v>0.63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1.78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23.36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3.55</v>
      </c>
      <c r="M31" s="219">
        <v>0.98</v>
      </c>
      <c r="N31" s="219">
        <v>1.0900000000000001</v>
      </c>
      <c r="O31" s="219">
        <v>1.2</v>
      </c>
      <c r="P31" s="219">
        <v>1.99</v>
      </c>
      <c r="Q31" s="219">
        <v>0.16</v>
      </c>
      <c r="R31" s="219">
        <v>0.51</v>
      </c>
      <c r="S31" s="219">
        <v>0.25</v>
      </c>
      <c r="T31" s="219">
        <v>0.63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1.73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23.36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3.55</v>
      </c>
      <c r="M32" s="219">
        <v>0.98</v>
      </c>
      <c r="N32" s="219">
        <v>1.0900000000000001</v>
      </c>
      <c r="O32" s="219">
        <v>1.2</v>
      </c>
      <c r="P32" s="219">
        <v>1.99</v>
      </c>
      <c r="Q32" s="219">
        <v>0.16</v>
      </c>
      <c r="R32" s="219">
        <v>0.51</v>
      </c>
      <c r="S32" s="219">
        <v>0.25</v>
      </c>
      <c r="T32" s="219">
        <v>0.63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1.73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23.36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0.26</v>
      </c>
      <c r="L33" s="219">
        <v>3.51</v>
      </c>
      <c r="M33" s="219">
        <v>0.98</v>
      </c>
      <c r="N33" s="219">
        <v>1.0900000000000001</v>
      </c>
      <c r="O33" s="219">
        <v>1.2</v>
      </c>
      <c r="P33" s="219">
        <v>1.99</v>
      </c>
      <c r="Q33" s="219">
        <v>0.16</v>
      </c>
      <c r="R33" s="219">
        <v>0.49</v>
      </c>
      <c r="S33" s="219">
        <v>0.25</v>
      </c>
      <c r="T33" s="219">
        <v>0.63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1.73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23.36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0.26</v>
      </c>
      <c r="L34" s="219">
        <v>3.56</v>
      </c>
      <c r="M34" s="219">
        <v>0.98</v>
      </c>
      <c r="N34" s="219">
        <v>1.0900000000000001</v>
      </c>
      <c r="O34" s="219">
        <v>1.2</v>
      </c>
      <c r="P34" s="219">
        <v>1.99</v>
      </c>
      <c r="Q34" s="219">
        <v>0.16</v>
      </c>
      <c r="R34" s="219">
        <v>0.51</v>
      </c>
      <c r="S34" s="219">
        <v>0.25</v>
      </c>
      <c r="T34" s="219">
        <v>0.63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1.73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23.36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0.56999999999999995</v>
      </c>
      <c r="L35" s="219">
        <v>3.55</v>
      </c>
      <c r="M35" s="219">
        <v>0.98</v>
      </c>
      <c r="N35" s="219">
        <v>1.0900000000000001</v>
      </c>
      <c r="O35" s="219">
        <v>1.2</v>
      </c>
      <c r="P35" s="219">
        <v>1.99</v>
      </c>
      <c r="Q35" s="219">
        <v>0.16</v>
      </c>
      <c r="R35" s="219">
        <v>0.51</v>
      </c>
      <c r="S35" s="219">
        <v>0.25</v>
      </c>
      <c r="T35" s="219">
        <v>0.63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1.73</v>
      </c>
      <c r="AD35" s="219">
        <v>0</v>
      </c>
      <c r="AE35" s="219">
        <v>0</v>
      </c>
      <c r="AF35" s="219">
        <v>0</v>
      </c>
      <c r="AG35" s="219">
        <v>0</v>
      </c>
      <c r="AH35" s="219">
        <v>6.06</v>
      </c>
      <c r="AI35" s="219">
        <v>0</v>
      </c>
      <c r="AJ35" s="219">
        <v>0</v>
      </c>
      <c r="AK35" s="219">
        <v>23.36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0.56999999999999995</v>
      </c>
      <c r="L36" s="219">
        <v>3.55</v>
      </c>
      <c r="M36" s="219">
        <v>0.98</v>
      </c>
      <c r="N36" s="219">
        <v>1.0900000000000001</v>
      </c>
      <c r="O36" s="219">
        <v>1.2</v>
      </c>
      <c r="P36" s="219">
        <v>1.99</v>
      </c>
      <c r="Q36" s="219">
        <v>0.16</v>
      </c>
      <c r="R36" s="219">
        <v>0.51</v>
      </c>
      <c r="S36" s="219">
        <v>0.25</v>
      </c>
      <c r="T36" s="219">
        <v>0.63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1.73</v>
      </c>
      <c r="AD36" s="219">
        <v>0</v>
      </c>
      <c r="AE36" s="219">
        <v>0</v>
      </c>
      <c r="AF36" s="219">
        <v>0</v>
      </c>
      <c r="AG36" s="219">
        <v>0</v>
      </c>
      <c r="AH36" s="219">
        <v>6.06</v>
      </c>
      <c r="AI36" s="219">
        <v>0</v>
      </c>
      <c r="AJ36" s="219">
        <v>0</v>
      </c>
      <c r="AK36" s="219">
        <v>23.36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0.56999999999999995</v>
      </c>
      <c r="L37" s="219">
        <v>3.55</v>
      </c>
      <c r="M37" s="219">
        <v>0.98</v>
      </c>
      <c r="N37" s="219">
        <v>1.0900000000000001</v>
      </c>
      <c r="O37" s="219">
        <v>1.2</v>
      </c>
      <c r="P37" s="219">
        <v>1.99</v>
      </c>
      <c r="Q37" s="219">
        <v>0.16</v>
      </c>
      <c r="R37" s="219">
        <v>0.51</v>
      </c>
      <c r="S37" s="219">
        <v>0.25</v>
      </c>
      <c r="T37" s="219">
        <v>0.63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1.73</v>
      </c>
      <c r="AD37" s="219">
        <v>0</v>
      </c>
      <c r="AE37" s="219">
        <v>0</v>
      </c>
      <c r="AF37" s="219">
        <v>0</v>
      </c>
      <c r="AG37" s="219">
        <v>0</v>
      </c>
      <c r="AH37" s="219">
        <v>6.06</v>
      </c>
      <c r="AI37" s="219">
        <v>0</v>
      </c>
      <c r="AJ37" s="219">
        <v>0</v>
      </c>
      <c r="AK37" s="219">
        <v>23.36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0.56999999999999995</v>
      </c>
      <c r="L38" s="219">
        <v>3.55</v>
      </c>
      <c r="M38" s="219">
        <v>0.98</v>
      </c>
      <c r="N38" s="219">
        <v>1.0900000000000001</v>
      </c>
      <c r="O38" s="219">
        <v>1.2</v>
      </c>
      <c r="P38" s="219">
        <v>1.99</v>
      </c>
      <c r="Q38" s="219">
        <v>0.16</v>
      </c>
      <c r="R38" s="219">
        <v>0.51</v>
      </c>
      <c r="S38" s="219">
        <v>0.25</v>
      </c>
      <c r="T38" s="219">
        <v>0.63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1.73</v>
      </c>
      <c r="AD38" s="219">
        <v>0</v>
      </c>
      <c r="AE38" s="219">
        <v>0</v>
      </c>
      <c r="AF38" s="219">
        <v>0</v>
      </c>
      <c r="AG38" s="219">
        <v>0</v>
      </c>
      <c r="AH38" s="219">
        <v>6.06</v>
      </c>
      <c r="AI38" s="219">
        <v>0</v>
      </c>
      <c r="AJ38" s="219">
        <v>0</v>
      </c>
      <c r="AK38" s="219">
        <v>23.36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0.56999999999999995</v>
      </c>
      <c r="L39" s="219">
        <v>3.55</v>
      </c>
      <c r="M39" s="219">
        <v>0.98</v>
      </c>
      <c r="N39" s="219">
        <v>1.0900000000000001</v>
      </c>
      <c r="O39" s="219">
        <v>1.2</v>
      </c>
      <c r="P39" s="219">
        <v>1.99</v>
      </c>
      <c r="Q39" s="219">
        <v>0.16</v>
      </c>
      <c r="R39" s="219">
        <v>0.51</v>
      </c>
      <c r="S39" s="219">
        <v>0.25</v>
      </c>
      <c r="T39" s="219">
        <v>0.63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1.63</v>
      </c>
      <c r="AD39" s="219">
        <v>0</v>
      </c>
      <c r="AE39" s="219">
        <v>0</v>
      </c>
      <c r="AF39" s="219">
        <v>0</v>
      </c>
      <c r="AG39" s="219">
        <v>0</v>
      </c>
      <c r="AH39" s="219">
        <v>6.06</v>
      </c>
      <c r="AI39" s="219">
        <v>0</v>
      </c>
      <c r="AJ39" s="219">
        <v>0</v>
      </c>
      <c r="AK39" s="219">
        <v>23.36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0.56999999999999995</v>
      </c>
      <c r="L40" s="219">
        <v>3.55</v>
      </c>
      <c r="M40" s="219">
        <v>0.98</v>
      </c>
      <c r="N40" s="219">
        <v>1.0900000000000001</v>
      </c>
      <c r="O40" s="219">
        <v>1.2</v>
      </c>
      <c r="P40" s="219">
        <v>1.99</v>
      </c>
      <c r="Q40" s="219">
        <v>0.16</v>
      </c>
      <c r="R40" s="219">
        <v>0.51</v>
      </c>
      <c r="S40" s="219">
        <v>0.25</v>
      </c>
      <c r="T40" s="219">
        <v>0.63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1.63</v>
      </c>
      <c r="AD40" s="219">
        <v>0</v>
      </c>
      <c r="AE40" s="219">
        <v>0</v>
      </c>
      <c r="AF40" s="219">
        <v>0</v>
      </c>
      <c r="AG40" s="219">
        <v>0</v>
      </c>
      <c r="AH40" s="219">
        <v>6.06</v>
      </c>
      <c r="AI40" s="219">
        <v>0</v>
      </c>
      <c r="AJ40" s="219">
        <v>0</v>
      </c>
      <c r="AK40" s="219">
        <v>23.36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0.56999999999999995</v>
      </c>
      <c r="L41" s="219">
        <v>3.55</v>
      </c>
      <c r="M41" s="219">
        <v>0.98</v>
      </c>
      <c r="N41" s="219">
        <v>1.0900000000000001</v>
      </c>
      <c r="O41" s="219">
        <v>1.2</v>
      </c>
      <c r="P41" s="219">
        <v>1.99</v>
      </c>
      <c r="Q41" s="219">
        <v>0.16</v>
      </c>
      <c r="R41" s="219">
        <v>0.51</v>
      </c>
      <c r="S41" s="219">
        <v>0.25</v>
      </c>
      <c r="T41" s="219">
        <v>0.63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1.63</v>
      </c>
      <c r="AD41" s="219">
        <v>0</v>
      </c>
      <c r="AE41" s="219">
        <v>0</v>
      </c>
      <c r="AF41" s="219">
        <v>0</v>
      </c>
      <c r="AG41" s="219">
        <v>0</v>
      </c>
      <c r="AH41" s="219">
        <v>6.06</v>
      </c>
      <c r="AI41" s="219">
        <v>0</v>
      </c>
      <c r="AJ41" s="219">
        <v>0</v>
      </c>
      <c r="AK41" s="219">
        <v>23.36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0.56999999999999995</v>
      </c>
      <c r="L42" s="219">
        <v>3.55</v>
      </c>
      <c r="M42" s="219">
        <v>0.98</v>
      </c>
      <c r="N42" s="219">
        <v>1.0900000000000001</v>
      </c>
      <c r="O42" s="219">
        <v>1.2</v>
      </c>
      <c r="P42" s="219">
        <v>1.99</v>
      </c>
      <c r="Q42" s="219">
        <v>0.16</v>
      </c>
      <c r="R42" s="219">
        <v>0.51</v>
      </c>
      <c r="S42" s="219">
        <v>0.25</v>
      </c>
      <c r="T42" s="219">
        <v>0.63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1.63</v>
      </c>
      <c r="AD42" s="219">
        <v>0</v>
      </c>
      <c r="AE42" s="219">
        <v>0</v>
      </c>
      <c r="AF42" s="219">
        <v>0</v>
      </c>
      <c r="AG42" s="219">
        <v>0</v>
      </c>
      <c r="AH42" s="219">
        <v>6.06</v>
      </c>
      <c r="AI42" s="219">
        <v>0</v>
      </c>
      <c r="AJ42" s="219">
        <v>0</v>
      </c>
      <c r="AK42" s="219">
        <v>23.36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0.56999999999999995</v>
      </c>
      <c r="L43" s="219">
        <v>3.56</v>
      </c>
      <c r="M43" s="219">
        <v>0.98</v>
      </c>
      <c r="N43" s="219">
        <v>1.0900000000000001</v>
      </c>
      <c r="O43" s="219">
        <v>1.2</v>
      </c>
      <c r="P43" s="219">
        <v>1.99</v>
      </c>
      <c r="Q43" s="219">
        <v>0.16</v>
      </c>
      <c r="R43" s="219">
        <v>0.49</v>
      </c>
      <c r="S43" s="219">
        <v>0.25</v>
      </c>
      <c r="T43" s="219">
        <v>0.63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1.63</v>
      </c>
      <c r="AD43" s="219">
        <v>0</v>
      </c>
      <c r="AE43" s="219">
        <v>0</v>
      </c>
      <c r="AF43" s="219">
        <v>0</v>
      </c>
      <c r="AG43" s="219">
        <v>0</v>
      </c>
      <c r="AH43" s="219">
        <v>6.06</v>
      </c>
      <c r="AI43" s="219">
        <v>0</v>
      </c>
      <c r="AJ43" s="219">
        <v>0</v>
      </c>
      <c r="AK43" s="219">
        <v>23.36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0.56999999999999995</v>
      </c>
      <c r="L44" s="219">
        <v>3.56</v>
      </c>
      <c r="M44" s="219">
        <v>0.98</v>
      </c>
      <c r="N44" s="219">
        <v>1.0900000000000001</v>
      </c>
      <c r="O44" s="219">
        <v>1.2</v>
      </c>
      <c r="P44" s="219">
        <v>1.99</v>
      </c>
      <c r="Q44" s="219">
        <v>0.16</v>
      </c>
      <c r="R44" s="219">
        <v>0.49</v>
      </c>
      <c r="S44" s="219">
        <v>0.25</v>
      </c>
      <c r="T44" s="219">
        <v>0.63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1.63</v>
      </c>
      <c r="AD44" s="219">
        <v>0</v>
      </c>
      <c r="AE44" s="219">
        <v>0</v>
      </c>
      <c r="AF44" s="219">
        <v>0</v>
      </c>
      <c r="AG44" s="219">
        <v>0</v>
      </c>
      <c r="AH44" s="219">
        <v>6.06</v>
      </c>
      <c r="AI44" s="219">
        <v>0</v>
      </c>
      <c r="AJ44" s="219">
        <v>0</v>
      </c>
      <c r="AK44" s="219">
        <v>23.36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0.56999999999999995</v>
      </c>
      <c r="L45" s="219">
        <v>3.57</v>
      </c>
      <c r="M45" s="219">
        <v>0.98</v>
      </c>
      <c r="N45" s="219">
        <v>1.0900000000000001</v>
      </c>
      <c r="O45" s="219">
        <v>1.2</v>
      </c>
      <c r="P45" s="219">
        <v>1.99</v>
      </c>
      <c r="Q45" s="219">
        <v>0.16</v>
      </c>
      <c r="R45" s="219">
        <v>0.49</v>
      </c>
      <c r="S45" s="219">
        <v>0.25</v>
      </c>
      <c r="T45" s="219">
        <v>0.63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1.63</v>
      </c>
      <c r="AD45" s="219">
        <v>0</v>
      </c>
      <c r="AE45" s="219">
        <v>0</v>
      </c>
      <c r="AF45" s="219">
        <v>0</v>
      </c>
      <c r="AG45" s="219">
        <v>0</v>
      </c>
      <c r="AH45" s="219">
        <v>12.12</v>
      </c>
      <c r="AI45" s="219">
        <v>0</v>
      </c>
      <c r="AJ45" s="219">
        <v>0</v>
      </c>
      <c r="AK45" s="219">
        <v>23.36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0.56999999999999995</v>
      </c>
      <c r="L46" s="219">
        <v>3.57</v>
      </c>
      <c r="M46" s="219">
        <v>0.98</v>
      </c>
      <c r="N46" s="219">
        <v>1.0900000000000001</v>
      </c>
      <c r="O46" s="219">
        <v>1.2</v>
      </c>
      <c r="P46" s="219">
        <v>1.99</v>
      </c>
      <c r="Q46" s="219">
        <v>0.16</v>
      </c>
      <c r="R46" s="219">
        <v>0.49</v>
      </c>
      <c r="S46" s="219">
        <v>0.25</v>
      </c>
      <c r="T46" s="219">
        <v>0.63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1.63</v>
      </c>
      <c r="AD46" s="219">
        <v>0</v>
      </c>
      <c r="AE46" s="219">
        <v>0</v>
      </c>
      <c r="AF46" s="219">
        <v>0</v>
      </c>
      <c r="AG46" s="219">
        <v>0</v>
      </c>
      <c r="AH46" s="219">
        <v>12.12</v>
      </c>
      <c r="AI46" s="219">
        <v>0</v>
      </c>
      <c r="AJ46" s="219">
        <v>0</v>
      </c>
      <c r="AK46" s="219">
        <v>23.36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0.56999999999999995</v>
      </c>
      <c r="L47" s="219">
        <v>3.57</v>
      </c>
      <c r="M47" s="219">
        <v>0.98</v>
      </c>
      <c r="N47" s="219">
        <v>1.0900000000000001</v>
      </c>
      <c r="O47" s="219">
        <v>1.2</v>
      </c>
      <c r="P47" s="219">
        <v>1.99</v>
      </c>
      <c r="Q47" s="219">
        <v>0.16</v>
      </c>
      <c r="R47" s="219">
        <v>0.49</v>
      </c>
      <c r="S47" s="219">
        <v>0.25</v>
      </c>
      <c r="T47" s="219">
        <v>0.63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1.63</v>
      </c>
      <c r="AD47" s="219">
        <v>0</v>
      </c>
      <c r="AE47" s="219">
        <v>0</v>
      </c>
      <c r="AF47" s="219">
        <v>0</v>
      </c>
      <c r="AG47" s="219">
        <v>0</v>
      </c>
      <c r="AH47" s="219">
        <v>12.12</v>
      </c>
      <c r="AI47" s="219">
        <v>0</v>
      </c>
      <c r="AJ47" s="219">
        <v>0</v>
      </c>
      <c r="AK47" s="219">
        <v>23.36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0.56999999999999995</v>
      </c>
      <c r="L48" s="219">
        <v>3.57</v>
      </c>
      <c r="M48" s="219">
        <v>0.98</v>
      </c>
      <c r="N48" s="219">
        <v>1.0900000000000001</v>
      </c>
      <c r="O48" s="219">
        <v>1.2</v>
      </c>
      <c r="P48" s="219">
        <v>1.99</v>
      </c>
      <c r="Q48" s="219">
        <v>0.16</v>
      </c>
      <c r="R48" s="219">
        <v>0.49</v>
      </c>
      <c r="S48" s="219">
        <v>0.25</v>
      </c>
      <c r="T48" s="219">
        <v>0.63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1.63</v>
      </c>
      <c r="AD48" s="219">
        <v>0</v>
      </c>
      <c r="AE48" s="219">
        <v>0</v>
      </c>
      <c r="AF48" s="219">
        <v>0</v>
      </c>
      <c r="AG48" s="219">
        <v>0</v>
      </c>
      <c r="AH48" s="219">
        <v>12.12</v>
      </c>
      <c r="AI48" s="219">
        <v>0</v>
      </c>
      <c r="AJ48" s="219">
        <v>0</v>
      </c>
      <c r="AK48" s="219">
        <v>23.36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0.56999999999999995</v>
      </c>
      <c r="L49" s="219">
        <v>3.57</v>
      </c>
      <c r="M49" s="219">
        <v>0.98</v>
      </c>
      <c r="N49" s="219">
        <v>1.0900000000000001</v>
      </c>
      <c r="O49" s="219">
        <v>1.2</v>
      </c>
      <c r="P49" s="219">
        <v>1.99</v>
      </c>
      <c r="Q49" s="219">
        <v>0.16</v>
      </c>
      <c r="R49" s="219">
        <v>0.49</v>
      </c>
      <c r="S49" s="219">
        <v>0.25</v>
      </c>
      <c r="T49" s="219">
        <v>0.63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1.63</v>
      </c>
      <c r="AD49" s="219">
        <v>0</v>
      </c>
      <c r="AE49" s="219">
        <v>0</v>
      </c>
      <c r="AF49" s="219">
        <v>0</v>
      </c>
      <c r="AG49" s="219">
        <v>0</v>
      </c>
      <c r="AH49" s="219">
        <v>12.12</v>
      </c>
      <c r="AI49" s="219">
        <v>0</v>
      </c>
      <c r="AJ49" s="219">
        <v>0</v>
      </c>
      <c r="AK49" s="219">
        <v>23.36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0.56999999999999995</v>
      </c>
      <c r="L50" s="219">
        <v>3.57</v>
      </c>
      <c r="M50" s="219">
        <v>0.98</v>
      </c>
      <c r="N50" s="219">
        <v>1.0900000000000001</v>
      </c>
      <c r="O50" s="219">
        <v>1.2</v>
      </c>
      <c r="P50" s="219">
        <v>1.99</v>
      </c>
      <c r="Q50" s="219">
        <v>0.16</v>
      </c>
      <c r="R50" s="219">
        <v>0.49</v>
      </c>
      <c r="S50" s="219">
        <v>0.25</v>
      </c>
      <c r="T50" s="219">
        <v>0.63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1.63</v>
      </c>
      <c r="AD50" s="219">
        <v>0</v>
      </c>
      <c r="AE50" s="219">
        <v>0</v>
      </c>
      <c r="AF50" s="219">
        <v>0</v>
      </c>
      <c r="AG50" s="219">
        <v>0</v>
      </c>
      <c r="AH50" s="219">
        <v>12.12</v>
      </c>
      <c r="AI50" s="219">
        <v>0</v>
      </c>
      <c r="AJ50" s="219">
        <v>0</v>
      </c>
      <c r="AK50" s="219">
        <v>23.36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0.56999999999999995</v>
      </c>
      <c r="L51" s="219">
        <v>3.57</v>
      </c>
      <c r="M51" s="219">
        <v>0.98</v>
      </c>
      <c r="N51" s="219">
        <v>1.0900000000000001</v>
      </c>
      <c r="O51" s="219">
        <v>1.2</v>
      </c>
      <c r="P51" s="219">
        <v>1.99</v>
      </c>
      <c r="Q51" s="219">
        <v>0.16</v>
      </c>
      <c r="R51" s="219">
        <v>0.49</v>
      </c>
      <c r="S51" s="219">
        <v>0.25</v>
      </c>
      <c r="T51" s="219">
        <v>0.63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1.58</v>
      </c>
      <c r="AD51" s="219">
        <v>0</v>
      </c>
      <c r="AE51" s="219">
        <v>0</v>
      </c>
      <c r="AF51" s="219">
        <v>0</v>
      </c>
      <c r="AG51" s="219">
        <v>0</v>
      </c>
      <c r="AH51" s="219">
        <v>12.12</v>
      </c>
      <c r="AI51" s="219">
        <v>0</v>
      </c>
      <c r="AJ51" s="219">
        <v>0</v>
      </c>
      <c r="AK51" s="219">
        <v>23.36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0.56999999999999995</v>
      </c>
      <c r="L52" s="219">
        <v>3.57</v>
      </c>
      <c r="M52" s="219">
        <v>0.98</v>
      </c>
      <c r="N52" s="219">
        <v>1.0900000000000001</v>
      </c>
      <c r="O52" s="219">
        <v>1.2</v>
      </c>
      <c r="P52" s="219">
        <v>1.99</v>
      </c>
      <c r="Q52" s="219">
        <v>0.16</v>
      </c>
      <c r="R52" s="219">
        <v>0.49</v>
      </c>
      <c r="S52" s="219">
        <v>0.25</v>
      </c>
      <c r="T52" s="219">
        <v>0.63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1.58</v>
      </c>
      <c r="AD52" s="219">
        <v>0</v>
      </c>
      <c r="AE52" s="219">
        <v>0</v>
      </c>
      <c r="AF52" s="219">
        <v>0</v>
      </c>
      <c r="AG52" s="219">
        <v>0</v>
      </c>
      <c r="AH52" s="219">
        <v>12.12</v>
      </c>
      <c r="AI52" s="219">
        <v>0</v>
      </c>
      <c r="AJ52" s="219">
        <v>0</v>
      </c>
      <c r="AK52" s="219">
        <v>23.36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0.56999999999999995</v>
      </c>
      <c r="L53" s="219">
        <v>3.57</v>
      </c>
      <c r="M53" s="219">
        <v>0.98</v>
      </c>
      <c r="N53" s="219">
        <v>1.0900000000000001</v>
      </c>
      <c r="O53" s="219">
        <v>1.2</v>
      </c>
      <c r="P53" s="219">
        <v>1.99</v>
      </c>
      <c r="Q53" s="219">
        <v>0.16</v>
      </c>
      <c r="R53" s="219">
        <v>0.49</v>
      </c>
      <c r="S53" s="219">
        <v>0.25</v>
      </c>
      <c r="T53" s="219">
        <v>0.63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1.58</v>
      </c>
      <c r="AD53" s="219">
        <v>0</v>
      </c>
      <c r="AE53" s="219">
        <v>0</v>
      </c>
      <c r="AF53" s="219">
        <v>0</v>
      </c>
      <c r="AG53" s="219">
        <v>0</v>
      </c>
      <c r="AH53" s="219">
        <v>12.12</v>
      </c>
      <c r="AI53" s="219">
        <v>0</v>
      </c>
      <c r="AJ53" s="219">
        <v>0</v>
      </c>
      <c r="AK53" s="219">
        <v>23.36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0.56999999999999995</v>
      </c>
      <c r="L54" s="219">
        <v>3.57</v>
      </c>
      <c r="M54" s="219">
        <v>0.98</v>
      </c>
      <c r="N54" s="219">
        <v>1.0900000000000001</v>
      </c>
      <c r="O54" s="219">
        <v>1.2</v>
      </c>
      <c r="P54" s="219">
        <v>1.99</v>
      </c>
      <c r="Q54" s="219">
        <v>0.16</v>
      </c>
      <c r="R54" s="219">
        <v>0.49</v>
      </c>
      <c r="S54" s="219">
        <v>0.25</v>
      </c>
      <c r="T54" s="219">
        <v>0.63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1.58</v>
      </c>
      <c r="AD54" s="219">
        <v>0</v>
      </c>
      <c r="AE54" s="219">
        <v>0</v>
      </c>
      <c r="AF54" s="219">
        <v>0</v>
      </c>
      <c r="AG54" s="219">
        <v>0</v>
      </c>
      <c r="AH54" s="219">
        <v>12.12</v>
      </c>
      <c r="AI54" s="219">
        <v>0</v>
      </c>
      <c r="AJ54" s="219">
        <v>0</v>
      </c>
      <c r="AK54" s="219">
        <v>23.36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0.56999999999999995</v>
      </c>
      <c r="L55" s="219">
        <v>3.57</v>
      </c>
      <c r="M55" s="219">
        <v>0.98</v>
      </c>
      <c r="N55" s="219">
        <v>1.0900000000000001</v>
      </c>
      <c r="O55" s="219">
        <v>1.2</v>
      </c>
      <c r="P55" s="219">
        <v>1.99</v>
      </c>
      <c r="Q55" s="219">
        <v>0.16</v>
      </c>
      <c r="R55" s="219">
        <v>0.51</v>
      </c>
      <c r="S55" s="219">
        <v>0.25</v>
      </c>
      <c r="T55" s="219">
        <v>0.63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1.58</v>
      </c>
      <c r="AD55" s="219">
        <v>0</v>
      </c>
      <c r="AE55" s="219">
        <v>0</v>
      </c>
      <c r="AF55" s="219">
        <v>0</v>
      </c>
      <c r="AG55" s="219">
        <v>0</v>
      </c>
      <c r="AH55" s="219">
        <v>12.12</v>
      </c>
      <c r="AI55" s="219">
        <v>0</v>
      </c>
      <c r="AJ55" s="219">
        <v>0</v>
      </c>
      <c r="AK55" s="219">
        <v>23.36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0.56999999999999995</v>
      </c>
      <c r="L56" s="219">
        <v>3.57</v>
      </c>
      <c r="M56" s="219">
        <v>0.98</v>
      </c>
      <c r="N56" s="219">
        <v>1.0900000000000001</v>
      </c>
      <c r="O56" s="219">
        <v>1.2</v>
      </c>
      <c r="P56" s="219">
        <v>1.99</v>
      </c>
      <c r="Q56" s="219">
        <v>0.16</v>
      </c>
      <c r="R56" s="219">
        <v>0.51</v>
      </c>
      <c r="S56" s="219">
        <v>0.25</v>
      </c>
      <c r="T56" s="219">
        <v>0.63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1.58</v>
      </c>
      <c r="AD56" s="219">
        <v>0</v>
      </c>
      <c r="AE56" s="219">
        <v>0</v>
      </c>
      <c r="AF56" s="219">
        <v>0</v>
      </c>
      <c r="AG56" s="219">
        <v>0</v>
      </c>
      <c r="AH56" s="219">
        <v>12.12</v>
      </c>
      <c r="AI56" s="219">
        <v>0</v>
      </c>
      <c r="AJ56" s="219">
        <v>0</v>
      </c>
      <c r="AK56" s="219">
        <v>23.36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0.56999999999999995</v>
      </c>
      <c r="L57" s="219">
        <v>3.58</v>
      </c>
      <c r="M57" s="219">
        <v>0.98</v>
      </c>
      <c r="N57" s="219">
        <v>1.0900000000000001</v>
      </c>
      <c r="O57" s="219">
        <v>1.2</v>
      </c>
      <c r="P57" s="219">
        <v>1.99</v>
      </c>
      <c r="Q57" s="219">
        <v>0.16</v>
      </c>
      <c r="R57" s="219">
        <v>0.51</v>
      </c>
      <c r="S57" s="219">
        <v>0.25</v>
      </c>
      <c r="T57" s="219">
        <v>0.63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1.58</v>
      </c>
      <c r="AD57" s="219">
        <v>0</v>
      </c>
      <c r="AE57" s="219">
        <v>0</v>
      </c>
      <c r="AF57" s="219">
        <v>0</v>
      </c>
      <c r="AG57" s="219">
        <v>0</v>
      </c>
      <c r="AH57" s="219">
        <v>13.64</v>
      </c>
      <c r="AI57" s="219">
        <v>0</v>
      </c>
      <c r="AJ57" s="219">
        <v>0</v>
      </c>
      <c r="AK57" s="219">
        <v>23.36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0.56999999999999995</v>
      </c>
      <c r="L58" s="219">
        <v>3.58</v>
      </c>
      <c r="M58" s="219">
        <v>0.98</v>
      </c>
      <c r="N58" s="219">
        <v>1.0900000000000001</v>
      </c>
      <c r="O58" s="219">
        <v>1.2</v>
      </c>
      <c r="P58" s="219">
        <v>1.99</v>
      </c>
      <c r="Q58" s="219">
        <v>0.16</v>
      </c>
      <c r="R58" s="219">
        <v>0.49</v>
      </c>
      <c r="S58" s="219">
        <v>0.25</v>
      </c>
      <c r="T58" s="219">
        <v>0.63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1.58</v>
      </c>
      <c r="AD58" s="219">
        <v>0</v>
      </c>
      <c r="AE58" s="219">
        <v>0</v>
      </c>
      <c r="AF58" s="219">
        <v>0</v>
      </c>
      <c r="AG58" s="219">
        <v>0</v>
      </c>
      <c r="AH58" s="219">
        <v>13.64</v>
      </c>
      <c r="AI58" s="219">
        <v>0</v>
      </c>
      <c r="AJ58" s="219">
        <v>0</v>
      </c>
      <c r="AK58" s="219">
        <v>23.36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0.56999999999999995</v>
      </c>
      <c r="L59" s="219">
        <v>3.51</v>
      </c>
      <c r="M59" s="219">
        <v>0.98</v>
      </c>
      <c r="N59" s="219">
        <v>1.0900000000000001</v>
      </c>
      <c r="O59" s="219">
        <v>1.2</v>
      </c>
      <c r="P59" s="219">
        <v>1.99</v>
      </c>
      <c r="Q59" s="219">
        <v>0.16</v>
      </c>
      <c r="R59" s="219">
        <v>0.49</v>
      </c>
      <c r="S59" s="219">
        <v>0.25</v>
      </c>
      <c r="T59" s="219">
        <v>0.63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1.58</v>
      </c>
      <c r="AD59" s="219">
        <v>0</v>
      </c>
      <c r="AE59" s="219">
        <v>0</v>
      </c>
      <c r="AF59" s="219">
        <v>0</v>
      </c>
      <c r="AG59" s="219">
        <v>0</v>
      </c>
      <c r="AH59" s="219">
        <v>15.15</v>
      </c>
      <c r="AI59" s="219">
        <v>0</v>
      </c>
      <c r="AJ59" s="219">
        <v>0</v>
      </c>
      <c r="AK59" s="219">
        <v>23.36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0.56999999999999995</v>
      </c>
      <c r="L60" s="219">
        <v>3.51</v>
      </c>
      <c r="M60" s="219">
        <v>0.98</v>
      </c>
      <c r="N60" s="219">
        <v>1.0900000000000001</v>
      </c>
      <c r="O60" s="219">
        <v>1.2</v>
      </c>
      <c r="P60" s="219">
        <v>1.99</v>
      </c>
      <c r="Q60" s="219">
        <v>0.16</v>
      </c>
      <c r="R60" s="219">
        <v>0.49</v>
      </c>
      <c r="S60" s="219">
        <v>0.25</v>
      </c>
      <c r="T60" s="219">
        <v>0.63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1.58</v>
      </c>
      <c r="AD60" s="219">
        <v>0</v>
      </c>
      <c r="AE60" s="219">
        <v>0</v>
      </c>
      <c r="AF60" s="219">
        <v>0</v>
      </c>
      <c r="AG60" s="219">
        <v>0</v>
      </c>
      <c r="AH60" s="219">
        <v>15.15</v>
      </c>
      <c r="AI60" s="219">
        <v>0</v>
      </c>
      <c r="AJ60" s="219">
        <v>0</v>
      </c>
      <c r="AK60" s="219">
        <v>23.36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0.56999999999999995</v>
      </c>
      <c r="L61" s="219">
        <v>3.51</v>
      </c>
      <c r="M61" s="219">
        <v>0.98</v>
      </c>
      <c r="N61" s="219">
        <v>1.0900000000000001</v>
      </c>
      <c r="O61" s="219">
        <v>1.2</v>
      </c>
      <c r="P61" s="219">
        <v>1.99</v>
      </c>
      <c r="Q61" s="219">
        <v>0.16</v>
      </c>
      <c r="R61" s="219">
        <v>0.49</v>
      </c>
      <c r="S61" s="219">
        <v>0.25</v>
      </c>
      <c r="T61" s="219">
        <v>0.63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1.58</v>
      </c>
      <c r="AD61" s="219">
        <v>0</v>
      </c>
      <c r="AE61" s="219">
        <v>0</v>
      </c>
      <c r="AF61" s="219">
        <v>0</v>
      </c>
      <c r="AG61" s="219">
        <v>39.39</v>
      </c>
      <c r="AH61" s="219">
        <v>0</v>
      </c>
      <c r="AI61" s="219">
        <v>0</v>
      </c>
      <c r="AJ61" s="219">
        <v>0</v>
      </c>
      <c r="AK61" s="219">
        <v>23.36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0.56999999999999995</v>
      </c>
      <c r="L62" s="219">
        <v>3.51</v>
      </c>
      <c r="M62" s="219">
        <v>0.98</v>
      </c>
      <c r="N62" s="219">
        <v>1.0900000000000001</v>
      </c>
      <c r="O62" s="219">
        <v>1.2</v>
      </c>
      <c r="P62" s="219">
        <v>1.99</v>
      </c>
      <c r="Q62" s="219">
        <v>0.16</v>
      </c>
      <c r="R62" s="219">
        <v>0.49</v>
      </c>
      <c r="S62" s="219">
        <v>0.25</v>
      </c>
      <c r="T62" s="219">
        <v>0.63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1.58</v>
      </c>
      <c r="AD62" s="219">
        <v>0</v>
      </c>
      <c r="AE62" s="219">
        <v>0</v>
      </c>
      <c r="AF62" s="219">
        <v>0</v>
      </c>
      <c r="AG62" s="219">
        <v>45.45</v>
      </c>
      <c r="AH62" s="219">
        <v>0</v>
      </c>
      <c r="AI62" s="219">
        <v>0</v>
      </c>
      <c r="AJ62" s="219">
        <v>0</v>
      </c>
      <c r="AK62" s="219">
        <v>23.36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0.56999999999999995</v>
      </c>
      <c r="L63" s="219">
        <v>3.51</v>
      </c>
      <c r="M63" s="219">
        <v>0.98</v>
      </c>
      <c r="N63" s="219">
        <v>1.0900000000000001</v>
      </c>
      <c r="O63" s="219">
        <v>1.2</v>
      </c>
      <c r="P63" s="219">
        <v>1.99</v>
      </c>
      <c r="Q63" s="219">
        <v>0.16</v>
      </c>
      <c r="R63" s="219">
        <v>0.49</v>
      </c>
      <c r="S63" s="219">
        <v>0.25</v>
      </c>
      <c r="T63" s="219">
        <v>0.63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1.58</v>
      </c>
      <c r="AD63" s="219">
        <v>0</v>
      </c>
      <c r="AE63" s="219">
        <v>0</v>
      </c>
      <c r="AF63" s="219">
        <v>0</v>
      </c>
      <c r="AG63" s="219">
        <v>45.45</v>
      </c>
      <c r="AH63" s="219">
        <v>0</v>
      </c>
      <c r="AI63" s="219">
        <v>0</v>
      </c>
      <c r="AJ63" s="219">
        <v>0</v>
      </c>
      <c r="AK63" s="219">
        <v>23.36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0.56999999999999995</v>
      </c>
      <c r="L64" s="219">
        <v>3.51</v>
      </c>
      <c r="M64" s="219">
        <v>0.98</v>
      </c>
      <c r="N64" s="219">
        <v>1.0900000000000001</v>
      </c>
      <c r="O64" s="219">
        <v>1.2</v>
      </c>
      <c r="P64" s="219">
        <v>1.99</v>
      </c>
      <c r="Q64" s="219">
        <v>0.16</v>
      </c>
      <c r="R64" s="219">
        <v>0.49</v>
      </c>
      <c r="S64" s="219">
        <v>0.25</v>
      </c>
      <c r="T64" s="219">
        <v>0.63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1.58</v>
      </c>
      <c r="AD64" s="219">
        <v>0</v>
      </c>
      <c r="AE64" s="219">
        <v>0</v>
      </c>
      <c r="AF64" s="219">
        <v>0</v>
      </c>
      <c r="AG64" s="219">
        <v>45.45</v>
      </c>
      <c r="AH64" s="219">
        <v>0</v>
      </c>
      <c r="AI64" s="219">
        <v>0</v>
      </c>
      <c r="AJ64" s="219">
        <v>0</v>
      </c>
      <c r="AK64" s="219">
        <v>23.36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0.56999999999999995</v>
      </c>
      <c r="L65" s="219">
        <v>3.51</v>
      </c>
      <c r="M65" s="219">
        <v>0.98</v>
      </c>
      <c r="N65" s="219">
        <v>1.0900000000000001</v>
      </c>
      <c r="O65" s="219">
        <v>1.2</v>
      </c>
      <c r="P65" s="219">
        <v>1.99</v>
      </c>
      <c r="Q65" s="219">
        <v>0.16</v>
      </c>
      <c r="R65" s="219">
        <v>0.49</v>
      </c>
      <c r="S65" s="219">
        <v>0.25</v>
      </c>
      <c r="T65" s="219">
        <v>0.63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1.58</v>
      </c>
      <c r="AD65" s="219">
        <v>0</v>
      </c>
      <c r="AE65" s="219">
        <v>0</v>
      </c>
      <c r="AF65" s="219">
        <v>0</v>
      </c>
      <c r="AG65" s="219">
        <v>45.45</v>
      </c>
      <c r="AH65" s="219">
        <v>0</v>
      </c>
      <c r="AI65" s="219">
        <v>0</v>
      </c>
      <c r="AJ65" s="219">
        <v>0</v>
      </c>
      <c r="AK65" s="219">
        <v>23.36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0.56999999999999995</v>
      </c>
      <c r="L66" s="219">
        <v>3.51</v>
      </c>
      <c r="M66" s="219">
        <v>0.98</v>
      </c>
      <c r="N66" s="219">
        <v>1.0900000000000001</v>
      </c>
      <c r="O66" s="219">
        <v>1.2</v>
      </c>
      <c r="P66" s="219">
        <v>1.99</v>
      </c>
      <c r="Q66" s="219">
        <v>0.16</v>
      </c>
      <c r="R66" s="219">
        <v>0.49</v>
      </c>
      <c r="S66" s="219">
        <v>0.25</v>
      </c>
      <c r="T66" s="219">
        <v>0.63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1.58</v>
      </c>
      <c r="AD66" s="219">
        <v>0</v>
      </c>
      <c r="AE66" s="219">
        <v>0</v>
      </c>
      <c r="AF66" s="219">
        <v>0</v>
      </c>
      <c r="AG66" s="219">
        <v>45.45</v>
      </c>
      <c r="AH66" s="219">
        <v>0</v>
      </c>
      <c r="AI66" s="219">
        <v>0</v>
      </c>
      <c r="AJ66" s="219">
        <v>0</v>
      </c>
      <c r="AK66" s="219">
        <v>23.36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0.55000000000000004</v>
      </c>
      <c r="L67" s="219">
        <v>3.51</v>
      </c>
      <c r="M67" s="219">
        <v>0.98</v>
      </c>
      <c r="N67" s="219">
        <v>1.0900000000000001</v>
      </c>
      <c r="O67" s="219">
        <v>1.2</v>
      </c>
      <c r="P67" s="219">
        <v>1.99</v>
      </c>
      <c r="Q67" s="219">
        <v>0.15</v>
      </c>
      <c r="R67" s="219">
        <v>0.49</v>
      </c>
      <c r="S67" s="219">
        <v>0.24</v>
      </c>
      <c r="T67" s="219">
        <v>0.61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1.58</v>
      </c>
      <c r="AD67" s="219">
        <v>0</v>
      </c>
      <c r="AE67" s="219">
        <v>0</v>
      </c>
      <c r="AF67" s="219">
        <v>0</v>
      </c>
      <c r="AG67" s="219">
        <v>45.45</v>
      </c>
      <c r="AH67" s="219">
        <v>0</v>
      </c>
      <c r="AI67" s="219">
        <v>0</v>
      </c>
      <c r="AJ67" s="219">
        <v>0</v>
      </c>
      <c r="AK67" s="219">
        <v>23.36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0.55000000000000004</v>
      </c>
      <c r="L68" s="219">
        <v>3.51</v>
      </c>
      <c r="M68" s="219">
        <v>0.98</v>
      </c>
      <c r="N68" s="219">
        <v>1.0900000000000001</v>
      </c>
      <c r="O68" s="219">
        <v>1.2</v>
      </c>
      <c r="P68" s="219">
        <v>1.99</v>
      </c>
      <c r="Q68" s="219">
        <v>0.15</v>
      </c>
      <c r="R68" s="219">
        <v>0.49</v>
      </c>
      <c r="S68" s="219">
        <v>0.24</v>
      </c>
      <c r="T68" s="219">
        <v>0.61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1.58</v>
      </c>
      <c r="AD68" s="219">
        <v>0</v>
      </c>
      <c r="AE68" s="219">
        <v>0</v>
      </c>
      <c r="AF68" s="219">
        <v>0</v>
      </c>
      <c r="AG68" s="219">
        <v>43.03</v>
      </c>
      <c r="AH68" s="219">
        <v>0</v>
      </c>
      <c r="AI68" s="219">
        <v>0</v>
      </c>
      <c r="AJ68" s="219">
        <v>0</v>
      </c>
      <c r="AK68" s="219">
        <v>23.36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0.55000000000000004</v>
      </c>
      <c r="L69" s="219">
        <v>3.51</v>
      </c>
      <c r="M69" s="219">
        <v>0.98</v>
      </c>
      <c r="N69" s="219">
        <v>1.0900000000000001</v>
      </c>
      <c r="O69" s="219">
        <v>1.2</v>
      </c>
      <c r="P69" s="219">
        <v>1.99</v>
      </c>
      <c r="Q69" s="219">
        <v>0.15</v>
      </c>
      <c r="R69" s="219">
        <v>0.49</v>
      </c>
      <c r="S69" s="219">
        <v>0.24</v>
      </c>
      <c r="T69" s="219">
        <v>0.61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1.58</v>
      </c>
      <c r="AD69" s="219">
        <v>0</v>
      </c>
      <c r="AE69" s="219">
        <v>0</v>
      </c>
      <c r="AF69" s="219">
        <v>0</v>
      </c>
      <c r="AG69" s="219">
        <v>43.03</v>
      </c>
      <c r="AH69" s="219">
        <v>0</v>
      </c>
      <c r="AI69" s="219">
        <v>0</v>
      </c>
      <c r="AJ69" s="219">
        <v>0</v>
      </c>
      <c r="AK69" s="219">
        <v>23.36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0.55000000000000004</v>
      </c>
      <c r="L70" s="219">
        <v>3.51</v>
      </c>
      <c r="M70" s="219">
        <v>0.98</v>
      </c>
      <c r="N70" s="219">
        <v>1.0900000000000001</v>
      </c>
      <c r="O70" s="219">
        <v>1.2</v>
      </c>
      <c r="P70" s="219">
        <v>1.99</v>
      </c>
      <c r="Q70" s="219">
        <v>0.15</v>
      </c>
      <c r="R70" s="219">
        <v>0.49</v>
      </c>
      <c r="S70" s="219">
        <v>0.24</v>
      </c>
      <c r="T70" s="219">
        <v>0.61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1.58</v>
      </c>
      <c r="AD70" s="219">
        <v>0</v>
      </c>
      <c r="AE70" s="219">
        <v>0</v>
      </c>
      <c r="AF70" s="219">
        <v>0</v>
      </c>
      <c r="AG70" s="219">
        <v>43.03</v>
      </c>
      <c r="AH70" s="219">
        <v>0</v>
      </c>
      <c r="AI70" s="219">
        <v>0</v>
      </c>
      <c r="AJ70" s="219">
        <v>0</v>
      </c>
      <c r="AK70" s="219">
        <v>23.36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0.55000000000000004</v>
      </c>
      <c r="L71" s="219">
        <v>3.51</v>
      </c>
      <c r="M71" s="219">
        <v>0.98</v>
      </c>
      <c r="N71" s="219">
        <v>1.0900000000000001</v>
      </c>
      <c r="O71" s="219">
        <v>1.2</v>
      </c>
      <c r="P71" s="219">
        <v>1.99</v>
      </c>
      <c r="Q71" s="219">
        <v>0.15</v>
      </c>
      <c r="R71" s="219">
        <v>0.49</v>
      </c>
      <c r="S71" s="219">
        <v>0.24</v>
      </c>
      <c r="T71" s="219">
        <v>0.59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1.58</v>
      </c>
      <c r="AD71" s="219">
        <v>0</v>
      </c>
      <c r="AE71" s="219">
        <v>0</v>
      </c>
      <c r="AF71" s="219">
        <v>0</v>
      </c>
      <c r="AG71" s="219">
        <v>43.03</v>
      </c>
      <c r="AH71" s="219">
        <v>0</v>
      </c>
      <c r="AI71" s="219">
        <v>0</v>
      </c>
      <c r="AJ71" s="219">
        <v>0</v>
      </c>
      <c r="AK71" s="219">
        <v>23.36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0.55000000000000004</v>
      </c>
      <c r="L72" s="219">
        <v>3.51</v>
      </c>
      <c r="M72" s="219">
        <v>0.98</v>
      </c>
      <c r="N72" s="219">
        <v>1.0900000000000001</v>
      </c>
      <c r="O72" s="219">
        <v>1.2</v>
      </c>
      <c r="P72" s="219">
        <v>1.99</v>
      </c>
      <c r="Q72" s="219">
        <v>0.15</v>
      </c>
      <c r="R72" s="219">
        <v>0.49</v>
      </c>
      <c r="S72" s="219">
        <v>0.24</v>
      </c>
      <c r="T72" s="219">
        <v>0.59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1.58</v>
      </c>
      <c r="AD72" s="219">
        <v>0</v>
      </c>
      <c r="AE72" s="219">
        <v>0</v>
      </c>
      <c r="AF72" s="219">
        <v>0</v>
      </c>
      <c r="AG72" s="219">
        <v>43.03</v>
      </c>
      <c r="AH72" s="219">
        <v>0</v>
      </c>
      <c r="AI72" s="219">
        <v>0</v>
      </c>
      <c r="AJ72" s="219">
        <v>0</v>
      </c>
      <c r="AK72" s="219">
        <v>23.36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0.55000000000000004</v>
      </c>
      <c r="L73" s="219">
        <v>3.51</v>
      </c>
      <c r="M73" s="219">
        <v>0.98</v>
      </c>
      <c r="N73" s="219">
        <v>1.0900000000000001</v>
      </c>
      <c r="O73" s="219">
        <v>1.2</v>
      </c>
      <c r="P73" s="219">
        <v>1.99</v>
      </c>
      <c r="Q73" s="219">
        <v>0.15</v>
      </c>
      <c r="R73" s="219">
        <v>0.49</v>
      </c>
      <c r="S73" s="219">
        <v>0.24</v>
      </c>
      <c r="T73" s="219">
        <v>0.59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1.58</v>
      </c>
      <c r="AD73" s="219">
        <v>0</v>
      </c>
      <c r="AE73" s="219">
        <v>0</v>
      </c>
      <c r="AF73" s="219">
        <v>0</v>
      </c>
      <c r="AG73" s="219">
        <v>43.03</v>
      </c>
      <c r="AH73" s="219">
        <v>0</v>
      </c>
      <c r="AI73" s="219">
        <v>0</v>
      </c>
      <c r="AJ73" s="219">
        <v>0</v>
      </c>
      <c r="AK73" s="219">
        <v>23.36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0.55000000000000004</v>
      </c>
      <c r="L74" s="219">
        <v>3.51</v>
      </c>
      <c r="M74" s="219">
        <v>0.98</v>
      </c>
      <c r="N74" s="219">
        <v>1.0900000000000001</v>
      </c>
      <c r="O74" s="219">
        <v>1.2</v>
      </c>
      <c r="P74" s="219">
        <v>1.99</v>
      </c>
      <c r="Q74" s="219">
        <v>0.15</v>
      </c>
      <c r="R74" s="219">
        <v>0.49</v>
      </c>
      <c r="S74" s="219">
        <v>0.24</v>
      </c>
      <c r="T74" s="219">
        <v>0.59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1.58</v>
      </c>
      <c r="AD74" s="219">
        <v>0</v>
      </c>
      <c r="AE74" s="219">
        <v>0</v>
      </c>
      <c r="AF74" s="219">
        <v>0</v>
      </c>
      <c r="AG74" s="219">
        <v>43.03</v>
      </c>
      <c r="AH74" s="219">
        <v>0</v>
      </c>
      <c r="AI74" s="219">
        <v>0</v>
      </c>
      <c r="AJ74" s="219">
        <v>0</v>
      </c>
      <c r="AK74" s="219">
        <v>23.36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0.55000000000000004</v>
      </c>
      <c r="L75" s="219">
        <v>3.51</v>
      </c>
      <c r="M75" s="219">
        <v>0.98</v>
      </c>
      <c r="N75" s="219">
        <v>1.0900000000000001</v>
      </c>
      <c r="O75" s="219">
        <v>1.2</v>
      </c>
      <c r="P75" s="219">
        <v>1.99</v>
      </c>
      <c r="Q75" s="219">
        <v>0.15</v>
      </c>
      <c r="R75" s="219">
        <v>0.49</v>
      </c>
      <c r="S75" s="219">
        <v>0.24</v>
      </c>
      <c r="T75" s="219">
        <v>0.59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1.53</v>
      </c>
      <c r="AD75" s="219">
        <v>0</v>
      </c>
      <c r="AE75" s="219">
        <v>0</v>
      </c>
      <c r="AF75" s="219">
        <v>0</v>
      </c>
      <c r="AG75" s="219">
        <v>43.03</v>
      </c>
      <c r="AH75" s="219">
        <v>0</v>
      </c>
      <c r="AI75" s="219">
        <v>0</v>
      </c>
      <c r="AJ75" s="219">
        <v>0</v>
      </c>
      <c r="AK75" s="219">
        <v>23.36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0.55000000000000004</v>
      </c>
      <c r="L76" s="219">
        <v>3.51</v>
      </c>
      <c r="M76" s="219">
        <v>0.98</v>
      </c>
      <c r="N76" s="219">
        <v>1.0900000000000001</v>
      </c>
      <c r="O76" s="219">
        <v>1.2</v>
      </c>
      <c r="P76" s="219">
        <v>1.99</v>
      </c>
      <c r="Q76" s="219">
        <v>0.15</v>
      </c>
      <c r="R76" s="219">
        <v>0.49</v>
      </c>
      <c r="S76" s="219">
        <v>0.24</v>
      </c>
      <c r="T76" s="219">
        <v>0.59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1.53</v>
      </c>
      <c r="AD76" s="219">
        <v>0</v>
      </c>
      <c r="AE76" s="219">
        <v>0</v>
      </c>
      <c r="AF76" s="219">
        <v>0</v>
      </c>
      <c r="AG76" s="219">
        <v>43.03</v>
      </c>
      <c r="AH76" s="219">
        <v>0</v>
      </c>
      <c r="AI76" s="219">
        <v>0</v>
      </c>
      <c r="AJ76" s="219">
        <v>0</v>
      </c>
      <c r="AK76" s="219">
        <v>23.36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0.55000000000000004</v>
      </c>
      <c r="L77" s="219">
        <v>3.51</v>
      </c>
      <c r="M77" s="219">
        <v>0.98</v>
      </c>
      <c r="N77" s="219">
        <v>1.0900000000000001</v>
      </c>
      <c r="O77" s="219">
        <v>1.2</v>
      </c>
      <c r="P77" s="219">
        <v>1.99</v>
      </c>
      <c r="Q77" s="219">
        <v>0.15</v>
      </c>
      <c r="R77" s="219">
        <v>0.49</v>
      </c>
      <c r="S77" s="219">
        <v>0.24</v>
      </c>
      <c r="T77" s="219">
        <v>0.59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1.53</v>
      </c>
      <c r="AD77" s="219">
        <v>0</v>
      </c>
      <c r="AE77" s="219">
        <v>0</v>
      </c>
      <c r="AF77" s="219">
        <v>0</v>
      </c>
      <c r="AG77" s="219">
        <v>43.03</v>
      </c>
      <c r="AH77" s="219">
        <v>0</v>
      </c>
      <c r="AI77" s="219">
        <v>0</v>
      </c>
      <c r="AJ77" s="219">
        <v>0</v>
      </c>
      <c r="AK77" s="219">
        <v>23.36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0.55000000000000004</v>
      </c>
      <c r="L78" s="219">
        <v>3.51</v>
      </c>
      <c r="M78" s="219">
        <v>0.98</v>
      </c>
      <c r="N78" s="219">
        <v>1.0900000000000001</v>
      </c>
      <c r="O78" s="219">
        <v>1.2</v>
      </c>
      <c r="P78" s="219">
        <v>1.99</v>
      </c>
      <c r="Q78" s="219">
        <v>0.15</v>
      </c>
      <c r="R78" s="219">
        <v>0.49</v>
      </c>
      <c r="S78" s="219">
        <v>0.24</v>
      </c>
      <c r="T78" s="219">
        <v>0.59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1.53</v>
      </c>
      <c r="AD78" s="219">
        <v>0</v>
      </c>
      <c r="AE78" s="219">
        <v>0</v>
      </c>
      <c r="AF78" s="219">
        <v>0</v>
      </c>
      <c r="AG78" s="219">
        <v>43.03</v>
      </c>
      <c r="AH78" s="219">
        <v>0</v>
      </c>
      <c r="AI78" s="219">
        <v>0</v>
      </c>
      <c r="AJ78" s="219">
        <v>0</v>
      </c>
      <c r="AK78" s="219">
        <v>23.36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0.55000000000000004</v>
      </c>
      <c r="L79" s="219">
        <v>3.51</v>
      </c>
      <c r="M79" s="219">
        <v>0.98</v>
      </c>
      <c r="N79" s="219">
        <v>1.0900000000000001</v>
      </c>
      <c r="O79" s="219">
        <v>1.2</v>
      </c>
      <c r="P79" s="219">
        <v>1.99</v>
      </c>
      <c r="Q79" s="219">
        <v>0.15</v>
      </c>
      <c r="R79" s="219">
        <v>0.49</v>
      </c>
      <c r="S79" s="219">
        <v>0.24</v>
      </c>
      <c r="T79" s="219">
        <v>0.59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1.58</v>
      </c>
      <c r="AD79" s="219">
        <v>0</v>
      </c>
      <c r="AE79" s="219">
        <v>0</v>
      </c>
      <c r="AF79" s="219">
        <v>0</v>
      </c>
      <c r="AG79" s="219">
        <v>43.03</v>
      </c>
      <c r="AH79" s="219">
        <v>0</v>
      </c>
      <c r="AI79" s="219">
        <v>0</v>
      </c>
      <c r="AJ79" s="219">
        <v>0</v>
      </c>
      <c r="AK79" s="219">
        <v>22.74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0.55000000000000004</v>
      </c>
      <c r="L80" s="219">
        <v>3.51</v>
      </c>
      <c r="M80" s="219">
        <v>0.98</v>
      </c>
      <c r="N80" s="219">
        <v>1.0900000000000001</v>
      </c>
      <c r="O80" s="219">
        <v>1.2</v>
      </c>
      <c r="P80" s="219">
        <v>1.99</v>
      </c>
      <c r="Q80" s="219">
        <v>0.15</v>
      </c>
      <c r="R80" s="219">
        <v>0.49</v>
      </c>
      <c r="S80" s="219">
        <v>0.24</v>
      </c>
      <c r="T80" s="219">
        <v>0.59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1.58</v>
      </c>
      <c r="AD80" s="219">
        <v>0</v>
      </c>
      <c r="AE80" s="219">
        <v>0</v>
      </c>
      <c r="AF80" s="219">
        <v>0</v>
      </c>
      <c r="AG80" s="219">
        <v>43.03</v>
      </c>
      <c r="AH80" s="219">
        <v>0</v>
      </c>
      <c r="AI80" s="219">
        <v>0</v>
      </c>
      <c r="AJ80" s="219">
        <v>0</v>
      </c>
      <c r="AK80" s="219">
        <v>22.74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0.55000000000000004</v>
      </c>
      <c r="L81" s="219">
        <v>3.51</v>
      </c>
      <c r="M81" s="219">
        <v>0.98</v>
      </c>
      <c r="N81" s="219">
        <v>1.0900000000000001</v>
      </c>
      <c r="O81" s="219">
        <v>1.2</v>
      </c>
      <c r="P81" s="219">
        <v>1.99</v>
      </c>
      <c r="Q81" s="219">
        <v>0.15</v>
      </c>
      <c r="R81" s="219">
        <v>0.49</v>
      </c>
      <c r="S81" s="219">
        <v>0.24</v>
      </c>
      <c r="T81" s="219">
        <v>0.59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1.58</v>
      </c>
      <c r="AD81" s="219">
        <v>0</v>
      </c>
      <c r="AE81" s="219">
        <v>0</v>
      </c>
      <c r="AF81" s="219">
        <v>0</v>
      </c>
      <c r="AG81" s="219">
        <v>43.03</v>
      </c>
      <c r="AH81" s="219">
        <v>0</v>
      </c>
      <c r="AI81" s="219">
        <v>0</v>
      </c>
      <c r="AJ81" s="219">
        <v>0</v>
      </c>
      <c r="AK81" s="219">
        <v>22.88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0.55000000000000004</v>
      </c>
      <c r="L82" s="219">
        <v>3.51</v>
      </c>
      <c r="M82" s="219">
        <v>0.98</v>
      </c>
      <c r="N82" s="219">
        <v>1.0900000000000001</v>
      </c>
      <c r="O82" s="219">
        <v>1.2</v>
      </c>
      <c r="P82" s="219">
        <v>1.99</v>
      </c>
      <c r="Q82" s="219">
        <v>0.15</v>
      </c>
      <c r="R82" s="219">
        <v>0.49</v>
      </c>
      <c r="S82" s="219">
        <v>0.24</v>
      </c>
      <c r="T82" s="219">
        <v>0.59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1.58</v>
      </c>
      <c r="AD82" s="219">
        <v>0</v>
      </c>
      <c r="AE82" s="219">
        <v>0</v>
      </c>
      <c r="AF82" s="219">
        <v>0</v>
      </c>
      <c r="AG82" s="219">
        <v>43.03</v>
      </c>
      <c r="AH82" s="219">
        <v>0</v>
      </c>
      <c r="AI82" s="219">
        <v>0</v>
      </c>
      <c r="AJ82" s="219">
        <v>0</v>
      </c>
      <c r="AK82" s="219">
        <v>22.88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0.55000000000000004</v>
      </c>
      <c r="L83" s="219">
        <v>3.51</v>
      </c>
      <c r="M83" s="219">
        <v>0.98</v>
      </c>
      <c r="N83" s="219">
        <v>1.0900000000000001</v>
      </c>
      <c r="O83" s="219">
        <v>1.2</v>
      </c>
      <c r="P83" s="219">
        <v>1.99</v>
      </c>
      <c r="Q83" s="219">
        <v>0.15</v>
      </c>
      <c r="R83" s="219">
        <v>0.49</v>
      </c>
      <c r="S83" s="219">
        <v>0.24</v>
      </c>
      <c r="T83" s="219">
        <v>0.59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1.58</v>
      </c>
      <c r="AD83" s="219">
        <v>0</v>
      </c>
      <c r="AE83" s="219">
        <v>0</v>
      </c>
      <c r="AF83" s="219">
        <v>0</v>
      </c>
      <c r="AG83" s="219">
        <v>43.03</v>
      </c>
      <c r="AH83" s="219">
        <v>0</v>
      </c>
      <c r="AI83" s="219">
        <v>0</v>
      </c>
      <c r="AJ83" s="219">
        <v>0</v>
      </c>
      <c r="AK83" s="219">
        <v>22.88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0.55000000000000004</v>
      </c>
      <c r="L84" s="219">
        <v>3.51</v>
      </c>
      <c r="M84" s="219">
        <v>0.98</v>
      </c>
      <c r="N84" s="219">
        <v>1.0900000000000001</v>
      </c>
      <c r="O84" s="219">
        <v>1.2</v>
      </c>
      <c r="P84" s="219">
        <v>1.99</v>
      </c>
      <c r="Q84" s="219">
        <v>0.15</v>
      </c>
      <c r="R84" s="219">
        <v>0.49</v>
      </c>
      <c r="S84" s="219">
        <v>0.24</v>
      </c>
      <c r="T84" s="219">
        <v>0.59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1.58</v>
      </c>
      <c r="AD84" s="219">
        <v>0</v>
      </c>
      <c r="AE84" s="219">
        <v>0</v>
      </c>
      <c r="AF84" s="219">
        <v>0</v>
      </c>
      <c r="AG84" s="219">
        <v>43.03</v>
      </c>
      <c r="AH84" s="219">
        <v>0</v>
      </c>
      <c r="AI84" s="219">
        <v>0</v>
      </c>
      <c r="AJ84" s="219">
        <v>0</v>
      </c>
      <c r="AK84" s="219">
        <v>22.88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0.55000000000000004</v>
      </c>
      <c r="L85" s="219">
        <v>3.38</v>
      </c>
      <c r="M85" s="219">
        <v>0.98</v>
      </c>
      <c r="N85" s="219">
        <v>1.0900000000000001</v>
      </c>
      <c r="O85" s="219">
        <v>1.2</v>
      </c>
      <c r="P85" s="219">
        <v>1.99</v>
      </c>
      <c r="Q85" s="219">
        <v>0.14000000000000001</v>
      </c>
      <c r="R85" s="219">
        <v>0.49</v>
      </c>
      <c r="S85" s="219">
        <v>0.24</v>
      </c>
      <c r="T85" s="219">
        <v>0.59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1.58</v>
      </c>
      <c r="AD85" s="219">
        <v>0</v>
      </c>
      <c r="AE85" s="219">
        <v>0</v>
      </c>
      <c r="AF85" s="219">
        <v>0</v>
      </c>
      <c r="AG85" s="219">
        <v>44.54</v>
      </c>
      <c r="AH85" s="219">
        <v>0</v>
      </c>
      <c r="AI85" s="219">
        <v>0</v>
      </c>
      <c r="AJ85" s="219">
        <v>0</v>
      </c>
      <c r="AK85" s="219">
        <v>22.74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0.55000000000000004</v>
      </c>
      <c r="L86" s="219">
        <v>3.38</v>
      </c>
      <c r="M86" s="219">
        <v>0.98</v>
      </c>
      <c r="N86" s="219">
        <v>1.0900000000000001</v>
      </c>
      <c r="O86" s="219">
        <v>1.2</v>
      </c>
      <c r="P86" s="219">
        <v>1.99</v>
      </c>
      <c r="Q86" s="219">
        <v>0.15</v>
      </c>
      <c r="R86" s="219">
        <v>0.49</v>
      </c>
      <c r="S86" s="219">
        <v>0.24</v>
      </c>
      <c r="T86" s="219">
        <v>0.59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1.58</v>
      </c>
      <c r="AD86" s="219">
        <v>0</v>
      </c>
      <c r="AE86" s="219">
        <v>0</v>
      </c>
      <c r="AF86" s="219">
        <v>0</v>
      </c>
      <c r="AG86" s="219">
        <v>44.54</v>
      </c>
      <c r="AH86" s="219">
        <v>0</v>
      </c>
      <c r="AI86" s="219">
        <v>0</v>
      </c>
      <c r="AJ86" s="219">
        <v>0</v>
      </c>
      <c r="AK86" s="219">
        <v>22.74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0.55000000000000004</v>
      </c>
      <c r="L87" s="219">
        <v>3.51</v>
      </c>
      <c r="M87" s="219">
        <v>0.98</v>
      </c>
      <c r="N87" s="219">
        <v>1.0900000000000001</v>
      </c>
      <c r="O87" s="219">
        <v>1.2</v>
      </c>
      <c r="P87" s="219">
        <v>1.99</v>
      </c>
      <c r="Q87" s="219">
        <v>0.15</v>
      </c>
      <c r="R87" s="219">
        <v>0.49</v>
      </c>
      <c r="S87" s="219">
        <v>0.24</v>
      </c>
      <c r="T87" s="219">
        <v>0.59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1.58</v>
      </c>
      <c r="AD87" s="219">
        <v>0</v>
      </c>
      <c r="AE87" s="219">
        <v>0</v>
      </c>
      <c r="AF87" s="219">
        <v>0</v>
      </c>
      <c r="AG87" s="219">
        <v>44.54</v>
      </c>
      <c r="AH87" s="219">
        <v>0</v>
      </c>
      <c r="AI87" s="219">
        <v>0</v>
      </c>
      <c r="AJ87" s="219">
        <v>0</v>
      </c>
      <c r="AK87" s="219">
        <v>22.74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0.55000000000000004</v>
      </c>
      <c r="L88" s="219">
        <v>3.51</v>
      </c>
      <c r="M88" s="219">
        <v>0.98</v>
      </c>
      <c r="N88" s="219">
        <v>1.0900000000000001</v>
      </c>
      <c r="O88" s="219">
        <v>1.2</v>
      </c>
      <c r="P88" s="219">
        <v>1.99</v>
      </c>
      <c r="Q88" s="219">
        <v>0.15</v>
      </c>
      <c r="R88" s="219">
        <v>0.49</v>
      </c>
      <c r="S88" s="219">
        <v>0.24</v>
      </c>
      <c r="T88" s="219">
        <v>0.59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1.58</v>
      </c>
      <c r="AD88" s="219">
        <v>0</v>
      </c>
      <c r="AE88" s="219">
        <v>0</v>
      </c>
      <c r="AF88" s="219">
        <v>0</v>
      </c>
      <c r="AG88" s="219">
        <v>44.54</v>
      </c>
      <c r="AH88" s="219">
        <v>0</v>
      </c>
      <c r="AI88" s="219">
        <v>0</v>
      </c>
      <c r="AJ88" s="219">
        <v>0</v>
      </c>
      <c r="AK88" s="219">
        <v>22.74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0.55000000000000004</v>
      </c>
      <c r="L89" s="219">
        <v>3.51</v>
      </c>
      <c r="M89" s="219">
        <v>0.98</v>
      </c>
      <c r="N89" s="219">
        <v>1.0900000000000001</v>
      </c>
      <c r="O89" s="219">
        <v>1.2</v>
      </c>
      <c r="P89" s="219">
        <v>1.99</v>
      </c>
      <c r="Q89" s="219">
        <v>0.15</v>
      </c>
      <c r="R89" s="219">
        <v>0.49</v>
      </c>
      <c r="S89" s="219">
        <v>0.24</v>
      </c>
      <c r="T89" s="219">
        <v>0.59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1.58</v>
      </c>
      <c r="AD89" s="219">
        <v>0</v>
      </c>
      <c r="AE89" s="219">
        <v>0</v>
      </c>
      <c r="AF89" s="219">
        <v>0</v>
      </c>
      <c r="AG89" s="219">
        <v>44.54</v>
      </c>
      <c r="AH89" s="219">
        <v>0</v>
      </c>
      <c r="AI89" s="219">
        <v>0</v>
      </c>
      <c r="AJ89" s="219">
        <v>0</v>
      </c>
      <c r="AK89" s="219">
        <v>22.74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0.55000000000000004</v>
      </c>
      <c r="L90" s="219">
        <v>3.51</v>
      </c>
      <c r="M90" s="219">
        <v>0.98</v>
      </c>
      <c r="N90" s="219">
        <v>1.0900000000000001</v>
      </c>
      <c r="O90" s="219">
        <v>1.2</v>
      </c>
      <c r="P90" s="219">
        <v>1.99</v>
      </c>
      <c r="Q90" s="219">
        <v>0.15</v>
      </c>
      <c r="R90" s="219">
        <v>0.49</v>
      </c>
      <c r="S90" s="219">
        <v>0.24</v>
      </c>
      <c r="T90" s="219">
        <v>0.59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44.54</v>
      </c>
      <c r="AH90" s="219">
        <v>0</v>
      </c>
      <c r="AI90" s="219">
        <v>0</v>
      </c>
      <c r="AJ90" s="219">
        <v>0</v>
      </c>
      <c r="AK90" s="219">
        <v>22.74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0.55000000000000004</v>
      </c>
      <c r="L91" s="219">
        <v>3.51</v>
      </c>
      <c r="M91" s="219">
        <v>0.98</v>
      </c>
      <c r="N91" s="219">
        <v>1.0900000000000001</v>
      </c>
      <c r="O91" s="219">
        <v>1.2</v>
      </c>
      <c r="P91" s="219">
        <v>1.99</v>
      </c>
      <c r="Q91" s="219">
        <v>0.15</v>
      </c>
      <c r="R91" s="219">
        <v>0.49</v>
      </c>
      <c r="S91" s="219">
        <v>0.24</v>
      </c>
      <c r="T91" s="219">
        <v>0.59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44.54</v>
      </c>
      <c r="AH91" s="219">
        <v>0</v>
      </c>
      <c r="AI91" s="219">
        <v>0</v>
      </c>
      <c r="AJ91" s="219">
        <v>0</v>
      </c>
      <c r="AK91" s="219">
        <v>22.49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0.55000000000000004</v>
      </c>
      <c r="L92" s="219">
        <v>3.51</v>
      </c>
      <c r="M92" s="219">
        <v>0.98</v>
      </c>
      <c r="N92" s="219">
        <v>1.0900000000000001</v>
      </c>
      <c r="O92" s="219">
        <v>1.2</v>
      </c>
      <c r="P92" s="219">
        <v>1.99</v>
      </c>
      <c r="Q92" s="219">
        <v>0.15</v>
      </c>
      <c r="R92" s="219">
        <v>0.49</v>
      </c>
      <c r="S92" s="219">
        <v>0.24</v>
      </c>
      <c r="T92" s="219">
        <v>0.59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44.54</v>
      </c>
      <c r="AH92" s="219">
        <v>0</v>
      </c>
      <c r="AI92" s="219">
        <v>0</v>
      </c>
      <c r="AJ92" s="219">
        <v>0</v>
      </c>
      <c r="AK92" s="219">
        <v>22.49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0.55000000000000004</v>
      </c>
      <c r="L93" s="219">
        <v>3.36</v>
      </c>
      <c r="M93" s="219">
        <v>0.98</v>
      </c>
      <c r="N93" s="219">
        <v>1.0900000000000001</v>
      </c>
      <c r="O93" s="219">
        <v>1.2</v>
      </c>
      <c r="P93" s="219">
        <v>1.99</v>
      </c>
      <c r="Q93" s="219">
        <v>0.15</v>
      </c>
      <c r="R93" s="219">
        <v>0.49</v>
      </c>
      <c r="S93" s="219">
        <v>0.24</v>
      </c>
      <c r="T93" s="219">
        <v>0.59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1.33</v>
      </c>
      <c r="AE93" s="219">
        <v>0</v>
      </c>
      <c r="AF93" s="219">
        <v>0</v>
      </c>
      <c r="AG93" s="219">
        <v>44.54</v>
      </c>
      <c r="AH93" s="219">
        <v>0</v>
      </c>
      <c r="AI93" s="219">
        <v>0</v>
      </c>
      <c r="AJ93" s="219">
        <v>0</v>
      </c>
      <c r="AK93" s="219">
        <v>22.49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0.55000000000000004</v>
      </c>
      <c r="L94" s="219">
        <v>3.36</v>
      </c>
      <c r="M94" s="219">
        <v>0.98</v>
      </c>
      <c r="N94" s="219">
        <v>1.0900000000000001</v>
      </c>
      <c r="O94" s="219">
        <v>1.2</v>
      </c>
      <c r="P94" s="219">
        <v>1.99</v>
      </c>
      <c r="Q94" s="219">
        <v>0.15</v>
      </c>
      <c r="R94" s="219">
        <v>0.49</v>
      </c>
      <c r="S94" s="219">
        <v>0.24</v>
      </c>
      <c r="T94" s="219">
        <v>0.59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1.33</v>
      </c>
      <c r="AE94" s="219">
        <v>0</v>
      </c>
      <c r="AF94" s="219">
        <v>0</v>
      </c>
      <c r="AG94" s="219">
        <v>45.45</v>
      </c>
      <c r="AH94" s="219">
        <v>0</v>
      </c>
      <c r="AI94" s="219">
        <v>0</v>
      </c>
      <c r="AJ94" s="219">
        <v>0</v>
      </c>
      <c r="AK94" s="219">
        <v>22.49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0.55000000000000004</v>
      </c>
      <c r="L95" s="219">
        <v>3.36</v>
      </c>
      <c r="M95" s="219">
        <v>0.98</v>
      </c>
      <c r="N95" s="219">
        <v>1.0900000000000001</v>
      </c>
      <c r="O95" s="219">
        <v>1.2</v>
      </c>
      <c r="P95" s="219">
        <v>1.99</v>
      </c>
      <c r="Q95" s="219">
        <v>0.15</v>
      </c>
      <c r="R95" s="219">
        <v>0.49</v>
      </c>
      <c r="S95" s="219">
        <v>0.24</v>
      </c>
      <c r="T95" s="219">
        <v>0.59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1.33</v>
      </c>
      <c r="AE95" s="219">
        <v>0</v>
      </c>
      <c r="AF95" s="219">
        <v>0</v>
      </c>
      <c r="AG95" s="219">
        <v>45.45</v>
      </c>
      <c r="AH95" s="219">
        <v>0</v>
      </c>
      <c r="AI95" s="219">
        <v>0</v>
      </c>
      <c r="AJ95" s="219">
        <v>0</v>
      </c>
      <c r="AK95" s="219">
        <v>22.97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0.55000000000000004</v>
      </c>
      <c r="L96" s="219">
        <v>3.36</v>
      </c>
      <c r="M96" s="219">
        <v>0.98</v>
      </c>
      <c r="N96" s="219">
        <v>1.0900000000000001</v>
      </c>
      <c r="O96" s="219">
        <v>1.2</v>
      </c>
      <c r="P96" s="219">
        <v>1.99</v>
      </c>
      <c r="Q96" s="219">
        <v>0.15</v>
      </c>
      <c r="R96" s="219">
        <v>0.49</v>
      </c>
      <c r="S96" s="219">
        <v>0.24</v>
      </c>
      <c r="T96" s="219">
        <v>0.59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1.33</v>
      </c>
      <c r="AE96" s="219">
        <v>0</v>
      </c>
      <c r="AF96" s="219">
        <v>0</v>
      </c>
      <c r="AG96" s="219">
        <v>45.45</v>
      </c>
      <c r="AH96" s="219">
        <v>0</v>
      </c>
      <c r="AI96" s="219">
        <v>0</v>
      </c>
      <c r="AJ96" s="219">
        <v>0</v>
      </c>
      <c r="AK96" s="219">
        <v>22.97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0.55000000000000004</v>
      </c>
      <c r="L97" s="219">
        <v>3.51</v>
      </c>
      <c r="M97" s="219">
        <v>0.98</v>
      </c>
      <c r="N97" s="219">
        <v>1.0900000000000001</v>
      </c>
      <c r="O97" s="219">
        <v>1.2</v>
      </c>
      <c r="P97" s="219">
        <v>1.99</v>
      </c>
      <c r="Q97" s="219">
        <v>0.15</v>
      </c>
      <c r="R97" s="219">
        <v>0.49</v>
      </c>
      <c r="S97" s="219">
        <v>0.24</v>
      </c>
      <c r="T97" s="219">
        <v>0.59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1.58</v>
      </c>
      <c r="AD97" s="219">
        <v>0</v>
      </c>
      <c r="AE97" s="219">
        <v>0</v>
      </c>
      <c r="AF97" s="219">
        <v>0</v>
      </c>
      <c r="AG97" s="219">
        <v>45.45</v>
      </c>
      <c r="AH97" s="219">
        <v>0</v>
      </c>
      <c r="AI97" s="219">
        <v>0</v>
      </c>
      <c r="AJ97" s="219">
        <v>0</v>
      </c>
      <c r="AK97" s="219">
        <v>22.97</v>
      </c>
      <c r="AL97" s="219">
        <v>0</v>
      </c>
      <c r="AM97" s="219">
        <v>0</v>
      </c>
      <c r="AN97" s="219">
        <v>0</v>
      </c>
      <c r="AO97" s="219">
        <v>4.41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0.55000000000000004</v>
      </c>
      <c r="L98" s="219">
        <v>3.51</v>
      </c>
      <c r="M98" s="219">
        <v>0.98</v>
      </c>
      <c r="N98" s="219">
        <v>1.0900000000000001</v>
      </c>
      <c r="O98" s="219">
        <v>1.2</v>
      </c>
      <c r="P98" s="219">
        <v>1.99</v>
      </c>
      <c r="Q98" s="219">
        <v>0.15</v>
      </c>
      <c r="R98" s="219">
        <v>0.49</v>
      </c>
      <c r="S98" s="219">
        <v>0.24</v>
      </c>
      <c r="T98" s="219">
        <v>0.59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1.58</v>
      </c>
      <c r="AD98" s="219">
        <v>0</v>
      </c>
      <c r="AE98" s="219">
        <v>0</v>
      </c>
      <c r="AF98" s="219">
        <v>0</v>
      </c>
      <c r="AG98" s="219">
        <v>45.45</v>
      </c>
      <c r="AH98" s="219">
        <v>0</v>
      </c>
      <c r="AI98" s="219">
        <v>0</v>
      </c>
      <c r="AJ98" s="219">
        <v>0</v>
      </c>
      <c r="AK98" s="219">
        <v>22.97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9.1599999999999997E-3</v>
      </c>
      <c r="L99">
        <f t="shared" si="0"/>
        <v>8.4294999999999926E-2</v>
      </c>
      <c r="M99">
        <f t="shared" si="0"/>
        <v>2.3520000000000006E-2</v>
      </c>
      <c r="N99">
        <f t="shared" si="0"/>
        <v>2.6160000000000058E-2</v>
      </c>
      <c r="O99">
        <f t="shared" si="0"/>
        <v>2.8800000000000048E-2</v>
      </c>
      <c r="P99">
        <f t="shared" si="0"/>
        <v>4.7760000000000032E-2</v>
      </c>
      <c r="Q99">
        <f t="shared" si="0"/>
        <v>3.7275000000000047E-3</v>
      </c>
      <c r="R99">
        <f t="shared" si="0"/>
        <v>1.1837500000000013E-2</v>
      </c>
      <c r="S99">
        <f t="shared" si="0"/>
        <v>5.892499999999988E-3</v>
      </c>
      <c r="T99">
        <f t="shared" si="0"/>
        <v>1.4760000000000028E-2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3.6717500000000007E-2</v>
      </c>
      <c r="AD99">
        <f t="shared" si="0"/>
        <v>1.33E-3</v>
      </c>
      <c r="AE99">
        <f t="shared" si="0"/>
        <v>0</v>
      </c>
      <c r="AF99">
        <f t="shared" si="0"/>
        <v>0</v>
      </c>
      <c r="AG99">
        <f t="shared" si="0"/>
        <v>0.4179274999999999</v>
      </c>
      <c r="AH99">
        <f t="shared" si="0"/>
        <v>6.5905000000000019E-2</v>
      </c>
      <c r="AI99">
        <f t="shared" si="0"/>
        <v>0</v>
      </c>
      <c r="AJ99">
        <f t="shared" si="0"/>
        <v>0</v>
      </c>
      <c r="AK99">
        <f t="shared" si="0"/>
        <v>0.55765999999999893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1.1025E-3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5.82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5.82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5.82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5.82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5.82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5.82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5.82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5.82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5.82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5.82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5.82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5.82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5.82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5.82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5.82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5.82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5.82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5.82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5.82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5.82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5.82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5.82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5.82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5.82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5.82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5.82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5.82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5.82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5.82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5.82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5.82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5.82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0</v>
      </c>
      <c r="AH35" s="219">
        <v>1.21</v>
      </c>
      <c r="AI35" s="219">
        <v>0</v>
      </c>
      <c r="AJ35" s="219">
        <v>0</v>
      </c>
      <c r="AK35" s="219">
        <v>5.82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0</v>
      </c>
      <c r="AH36" s="219">
        <v>1.21</v>
      </c>
      <c r="AI36" s="219">
        <v>0</v>
      </c>
      <c r="AJ36" s="219">
        <v>0</v>
      </c>
      <c r="AK36" s="219">
        <v>5.82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0</v>
      </c>
      <c r="AH37" s="219">
        <v>1.21</v>
      </c>
      <c r="AI37" s="219">
        <v>0</v>
      </c>
      <c r="AJ37" s="219">
        <v>0</v>
      </c>
      <c r="AK37" s="219">
        <v>5.82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1.21</v>
      </c>
      <c r="AI38" s="219">
        <v>0</v>
      </c>
      <c r="AJ38" s="219">
        <v>0</v>
      </c>
      <c r="AK38" s="219">
        <v>5.82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1.21</v>
      </c>
      <c r="AI39" s="219">
        <v>0</v>
      </c>
      <c r="AJ39" s="219">
        <v>0</v>
      </c>
      <c r="AK39" s="219">
        <v>5.82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1.21</v>
      </c>
      <c r="AI40" s="219">
        <v>0</v>
      </c>
      <c r="AJ40" s="219">
        <v>0</v>
      </c>
      <c r="AK40" s="219">
        <v>5.82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1.21</v>
      </c>
      <c r="AI41" s="219">
        <v>0</v>
      </c>
      <c r="AJ41" s="219">
        <v>0</v>
      </c>
      <c r="AK41" s="219">
        <v>5.82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1.21</v>
      </c>
      <c r="AI42" s="219">
        <v>0</v>
      </c>
      <c r="AJ42" s="219">
        <v>0</v>
      </c>
      <c r="AK42" s="219">
        <v>5.82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</v>
      </c>
      <c r="AH43" s="219">
        <v>1.21</v>
      </c>
      <c r="AI43" s="219">
        <v>0</v>
      </c>
      <c r="AJ43" s="219">
        <v>0</v>
      </c>
      <c r="AK43" s="219">
        <v>5.82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1.21</v>
      </c>
      <c r="AI44" s="219">
        <v>0</v>
      </c>
      <c r="AJ44" s="219">
        <v>0</v>
      </c>
      <c r="AK44" s="219">
        <v>5.82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2.42</v>
      </c>
      <c r="AI45" s="219">
        <v>0</v>
      </c>
      <c r="AJ45" s="219">
        <v>0</v>
      </c>
      <c r="AK45" s="219">
        <v>5.82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2.42</v>
      </c>
      <c r="AI46" s="219">
        <v>0</v>
      </c>
      <c r="AJ46" s="219">
        <v>0</v>
      </c>
      <c r="AK46" s="219">
        <v>5.82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2.42</v>
      </c>
      <c r="AI47" s="219">
        <v>0</v>
      </c>
      <c r="AJ47" s="219">
        <v>0</v>
      </c>
      <c r="AK47" s="219">
        <v>5.82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2.42</v>
      </c>
      <c r="AI48" s="219">
        <v>0</v>
      </c>
      <c r="AJ48" s="219">
        <v>0</v>
      </c>
      <c r="AK48" s="219">
        <v>5.82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2.42</v>
      </c>
      <c r="AI49" s="219">
        <v>0</v>
      </c>
      <c r="AJ49" s="219">
        <v>0</v>
      </c>
      <c r="AK49" s="219">
        <v>5.82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2.42</v>
      </c>
      <c r="AI50" s="219">
        <v>0</v>
      </c>
      <c r="AJ50" s="219">
        <v>0</v>
      </c>
      <c r="AK50" s="219">
        <v>5.82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2.42</v>
      </c>
      <c r="AI51" s="219">
        <v>0</v>
      </c>
      <c r="AJ51" s="219">
        <v>0</v>
      </c>
      <c r="AK51" s="219">
        <v>5.82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2.42</v>
      </c>
      <c r="AI52" s="219">
        <v>0</v>
      </c>
      <c r="AJ52" s="219">
        <v>0</v>
      </c>
      <c r="AK52" s="219">
        <v>5.82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2.42</v>
      </c>
      <c r="AI53" s="219">
        <v>0</v>
      </c>
      <c r="AJ53" s="219">
        <v>0</v>
      </c>
      <c r="AK53" s="219">
        <v>5.82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2.42</v>
      </c>
      <c r="AI54" s="219">
        <v>0</v>
      </c>
      <c r="AJ54" s="219">
        <v>0</v>
      </c>
      <c r="AK54" s="219">
        <v>5.82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2.42</v>
      </c>
      <c r="AI55" s="219">
        <v>0</v>
      </c>
      <c r="AJ55" s="219">
        <v>0</v>
      </c>
      <c r="AK55" s="219">
        <v>5.82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2.42</v>
      </c>
      <c r="AI56" s="219">
        <v>0</v>
      </c>
      <c r="AJ56" s="219">
        <v>0</v>
      </c>
      <c r="AK56" s="219">
        <v>5.82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2.73</v>
      </c>
      <c r="AI57" s="219">
        <v>0</v>
      </c>
      <c r="AJ57" s="219">
        <v>0</v>
      </c>
      <c r="AK57" s="219">
        <v>5.82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2.73</v>
      </c>
      <c r="AI58" s="219">
        <v>0</v>
      </c>
      <c r="AJ58" s="219">
        <v>0</v>
      </c>
      <c r="AK58" s="219">
        <v>5.82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3.03</v>
      </c>
      <c r="AI59" s="219">
        <v>0</v>
      </c>
      <c r="AJ59" s="219">
        <v>0</v>
      </c>
      <c r="AK59" s="219">
        <v>5.82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3.03</v>
      </c>
      <c r="AI60" s="219">
        <v>0</v>
      </c>
      <c r="AJ60" s="219">
        <v>0</v>
      </c>
      <c r="AK60" s="219">
        <v>5.82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7.88</v>
      </c>
      <c r="AH61" s="219">
        <v>0</v>
      </c>
      <c r="AI61" s="219">
        <v>0</v>
      </c>
      <c r="AJ61" s="219">
        <v>0</v>
      </c>
      <c r="AK61" s="219">
        <v>5.82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9.09</v>
      </c>
      <c r="AH62" s="219">
        <v>0</v>
      </c>
      <c r="AI62" s="219">
        <v>0</v>
      </c>
      <c r="AJ62" s="219">
        <v>0</v>
      </c>
      <c r="AK62" s="219">
        <v>5.82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9.09</v>
      </c>
      <c r="AH63" s="219">
        <v>0</v>
      </c>
      <c r="AI63" s="219">
        <v>0</v>
      </c>
      <c r="AJ63" s="219">
        <v>0</v>
      </c>
      <c r="AK63" s="219">
        <v>5.82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9.09</v>
      </c>
      <c r="AH64" s="219">
        <v>0</v>
      </c>
      <c r="AI64" s="219">
        <v>0</v>
      </c>
      <c r="AJ64" s="219">
        <v>0</v>
      </c>
      <c r="AK64" s="219">
        <v>5.82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9.09</v>
      </c>
      <c r="AH65" s="219">
        <v>0</v>
      </c>
      <c r="AI65" s="219">
        <v>0</v>
      </c>
      <c r="AJ65" s="219">
        <v>0</v>
      </c>
      <c r="AK65" s="219">
        <v>5.82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9.09</v>
      </c>
      <c r="AH66" s="219">
        <v>0</v>
      </c>
      <c r="AI66" s="219">
        <v>0</v>
      </c>
      <c r="AJ66" s="219">
        <v>0</v>
      </c>
      <c r="AK66" s="219">
        <v>5.82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9.09</v>
      </c>
      <c r="AH67" s="219">
        <v>0</v>
      </c>
      <c r="AI67" s="219">
        <v>0</v>
      </c>
      <c r="AJ67" s="219">
        <v>0</v>
      </c>
      <c r="AK67" s="219">
        <v>5.82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8.61</v>
      </c>
      <c r="AH68" s="219">
        <v>0</v>
      </c>
      <c r="AI68" s="219">
        <v>0</v>
      </c>
      <c r="AJ68" s="219">
        <v>0</v>
      </c>
      <c r="AK68" s="219">
        <v>5.82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8.61</v>
      </c>
      <c r="AH69" s="219">
        <v>0</v>
      </c>
      <c r="AI69" s="219">
        <v>0</v>
      </c>
      <c r="AJ69" s="219">
        <v>0</v>
      </c>
      <c r="AK69" s="219">
        <v>5.82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8.61</v>
      </c>
      <c r="AH70" s="219">
        <v>0</v>
      </c>
      <c r="AI70" s="219">
        <v>0</v>
      </c>
      <c r="AJ70" s="219">
        <v>0</v>
      </c>
      <c r="AK70" s="219">
        <v>5.82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8.61</v>
      </c>
      <c r="AH71" s="219">
        <v>0</v>
      </c>
      <c r="AI71" s="219">
        <v>0</v>
      </c>
      <c r="AJ71" s="219">
        <v>0</v>
      </c>
      <c r="AK71" s="219">
        <v>5.82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8.61</v>
      </c>
      <c r="AH72" s="219">
        <v>0</v>
      </c>
      <c r="AI72" s="219">
        <v>0</v>
      </c>
      <c r="AJ72" s="219">
        <v>0</v>
      </c>
      <c r="AK72" s="219">
        <v>5.82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8.61</v>
      </c>
      <c r="AH73" s="219">
        <v>0</v>
      </c>
      <c r="AI73" s="219">
        <v>0</v>
      </c>
      <c r="AJ73" s="219">
        <v>0</v>
      </c>
      <c r="AK73" s="219">
        <v>5.82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8.61</v>
      </c>
      <c r="AH74" s="219">
        <v>0</v>
      </c>
      <c r="AI74" s="219">
        <v>0</v>
      </c>
      <c r="AJ74" s="219">
        <v>0</v>
      </c>
      <c r="AK74" s="219">
        <v>5.82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8.61</v>
      </c>
      <c r="AH75" s="219">
        <v>0</v>
      </c>
      <c r="AI75" s="219">
        <v>0</v>
      </c>
      <c r="AJ75" s="219">
        <v>0</v>
      </c>
      <c r="AK75" s="219">
        <v>5.82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8.61</v>
      </c>
      <c r="AH76" s="219">
        <v>0</v>
      </c>
      <c r="AI76" s="219">
        <v>0</v>
      </c>
      <c r="AJ76" s="219">
        <v>0</v>
      </c>
      <c r="AK76" s="219">
        <v>5.82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8.61</v>
      </c>
      <c r="AH77" s="219">
        <v>0</v>
      </c>
      <c r="AI77" s="219">
        <v>0</v>
      </c>
      <c r="AJ77" s="219">
        <v>0</v>
      </c>
      <c r="AK77" s="219">
        <v>5.82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8.61</v>
      </c>
      <c r="AH78" s="219">
        <v>0</v>
      </c>
      <c r="AI78" s="219">
        <v>0</v>
      </c>
      <c r="AJ78" s="219">
        <v>0</v>
      </c>
      <c r="AK78" s="219">
        <v>5.82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8.61</v>
      </c>
      <c r="AH79" s="219">
        <v>0</v>
      </c>
      <c r="AI79" s="219">
        <v>0</v>
      </c>
      <c r="AJ79" s="219">
        <v>0</v>
      </c>
      <c r="AK79" s="219">
        <v>8.82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8.61</v>
      </c>
      <c r="AH80" s="219">
        <v>0</v>
      </c>
      <c r="AI80" s="219">
        <v>0</v>
      </c>
      <c r="AJ80" s="219">
        <v>0</v>
      </c>
      <c r="AK80" s="219">
        <v>8.82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8.61</v>
      </c>
      <c r="AH81" s="219">
        <v>0</v>
      </c>
      <c r="AI81" s="219">
        <v>0</v>
      </c>
      <c r="AJ81" s="219">
        <v>0</v>
      </c>
      <c r="AK81" s="219">
        <v>8.82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8.61</v>
      </c>
      <c r="AH82" s="219">
        <v>0</v>
      </c>
      <c r="AI82" s="219">
        <v>0</v>
      </c>
      <c r="AJ82" s="219">
        <v>0</v>
      </c>
      <c r="AK82" s="219">
        <v>8.82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8.61</v>
      </c>
      <c r="AH83" s="219">
        <v>0</v>
      </c>
      <c r="AI83" s="219">
        <v>0</v>
      </c>
      <c r="AJ83" s="219">
        <v>0</v>
      </c>
      <c r="AK83" s="219">
        <v>8.82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8.61</v>
      </c>
      <c r="AH84" s="219">
        <v>0</v>
      </c>
      <c r="AI84" s="219">
        <v>0</v>
      </c>
      <c r="AJ84" s="219">
        <v>0</v>
      </c>
      <c r="AK84" s="219">
        <v>8.82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8.91</v>
      </c>
      <c r="AH85" s="219">
        <v>0</v>
      </c>
      <c r="AI85" s="219">
        <v>0</v>
      </c>
      <c r="AJ85" s="219">
        <v>0</v>
      </c>
      <c r="AK85" s="219">
        <v>8.82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8.91</v>
      </c>
      <c r="AH86" s="219">
        <v>0</v>
      </c>
      <c r="AI86" s="219">
        <v>0</v>
      </c>
      <c r="AJ86" s="219">
        <v>0</v>
      </c>
      <c r="AK86" s="219">
        <v>8.82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8.91</v>
      </c>
      <c r="AH87" s="219">
        <v>0</v>
      </c>
      <c r="AI87" s="219">
        <v>0</v>
      </c>
      <c r="AJ87" s="219">
        <v>0</v>
      </c>
      <c r="AK87" s="219">
        <v>8.82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8.91</v>
      </c>
      <c r="AH88" s="219">
        <v>0</v>
      </c>
      <c r="AI88" s="219">
        <v>0</v>
      </c>
      <c r="AJ88" s="219">
        <v>0</v>
      </c>
      <c r="AK88" s="219">
        <v>8.82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8.91</v>
      </c>
      <c r="AH89" s="219">
        <v>0</v>
      </c>
      <c r="AI89" s="219">
        <v>0</v>
      </c>
      <c r="AJ89" s="219">
        <v>0</v>
      </c>
      <c r="AK89" s="219">
        <v>8.82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8.91</v>
      </c>
      <c r="AH90" s="219">
        <v>0</v>
      </c>
      <c r="AI90" s="219">
        <v>0</v>
      </c>
      <c r="AJ90" s="219">
        <v>0</v>
      </c>
      <c r="AK90" s="219">
        <v>8.82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8.91</v>
      </c>
      <c r="AH91" s="219">
        <v>0</v>
      </c>
      <c r="AI91" s="219">
        <v>0</v>
      </c>
      <c r="AJ91" s="219">
        <v>0</v>
      </c>
      <c r="AK91" s="219">
        <v>8.82</v>
      </c>
      <c r="AL91" s="219">
        <v>0</v>
      </c>
      <c r="AM91" s="219">
        <v>0</v>
      </c>
      <c r="AN91" s="219">
        <v>0</v>
      </c>
      <c r="AO91" s="219">
        <v>0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8.91</v>
      </c>
      <c r="AH92" s="219">
        <v>0</v>
      </c>
      <c r="AI92" s="219">
        <v>0</v>
      </c>
      <c r="AJ92" s="219">
        <v>0</v>
      </c>
      <c r="AK92" s="219">
        <v>8.82</v>
      </c>
      <c r="AL92" s="219">
        <v>0</v>
      </c>
      <c r="AM92" s="219">
        <v>0</v>
      </c>
      <c r="AN92" s="219">
        <v>0</v>
      </c>
      <c r="AO92" s="219">
        <v>0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8.91</v>
      </c>
      <c r="AH93" s="219">
        <v>0</v>
      </c>
      <c r="AI93" s="219">
        <v>0</v>
      </c>
      <c r="AJ93" s="219">
        <v>0</v>
      </c>
      <c r="AK93" s="219">
        <v>8.82</v>
      </c>
      <c r="AL93" s="219">
        <v>0</v>
      </c>
      <c r="AM93" s="219">
        <v>0</v>
      </c>
      <c r="AN93" s="219">
        <v>0</v>
      </c>
      <c r="AO93" s="219">
        <v>0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9.09</v>
      </c>
      <c r="AH94" s="219">
        <v>0</v>
      </c>
      <c r="AI94" s="219">
        <v>0</v>
      </c>
      <c r="AJ94" s="219">
        <v>0</v>
      </c>
      <c r="AK94" s="219">
        <v>8.82</v>
      </c>
      <c r="AL94" s="219">
        <v>0</v>
      </c>
      <c r="AM94" s="219">
        <v>0</v>
      </c>
      <c r="AN94" s="219">
        <v>0</v>
      </c>
      <c r="AO94" s="219">
        <v>0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9.09</v>
      </c>
      <c r="AH95" s="219">
        <v>0</v>
      </c>
      <c r="AI95" s="219">
        <v>0</v>
      </c>
      <c r="AJ95" s="219">
        <v>0</v>
      </c>
      <c r="AK95" s="219">
        <v>8.82</v>
      </c>
      <c r="AL95" s="219">
        <v>0</v>
      </c>
      <c r="AM95" s="219">
        <v>0</v>
      </c>
      <c r="AN95" s="219">
        <v>0</v>
      </c>
      <c r="AO95" s="219">
        <v>0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9.09</v>
      </c>
      <c r="AH96" s="219">
        <v>0</v>
      </c>
      <c r="AI96" s="219">
        <v>0</v>
      </c>
      <c r="AJ96" s="219">
        <v>0</v>
      </c>
      <c r="AK96" s="219">
        <v>8.82</v>
      </c>
      <c r="AL96" s="219">
        <v>0</v>
      </c>
      <c r="AM96" s="219">
        <v>0</v>
      </c>
      <c r="AN96" s="219">
        <v>0</v>
      </c>
      <c r="AO96" s="219">
        <v>0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9.09</v>
      </c>
      <c r="AH97" s="219">
        <v>0</v>
      </c>
      <c r="AI97" s="219">
        <v>0</v>
      </c>
      <c r="AJ97" s="219">
        <v>0</v>
      </c>
      <c r="AK97" s="219">
        <v>8.82</v>
      </c>
      <c r="AL97" s="219">
        <v>0</v>
      </c>
      <c r="AM97" s="219">
        <v>0</v>
      </c>
      <c r="AN97" s="219">
        <v>0</v>
      </c>
      <c r="AO97" s="219">
        <v>1.1000000000000001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9.09</v>
      </c>
      <c r="AH98" s="219">
        <v>0</v>
      </c>
      <c r="AI98" s="219">
        <v>0</v>
      </c>
      <c r="AJ98" s="219">
        <v>0</v>
      </c>
      <c r="AK98" s="219">
        <v>8.82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8.3607500000000015E-2</v>
      </c>
      <c r="AH99">
        <f t="shared" si="0"/>
        <v>1.3165000000000003E-2</v>
      </c>
      <c r="AI99">
        <f t="shared" si="0"/>
        <v>0</v>
      </c>
      <c r="AJ99">
        <f t="shared" si="0"/>
        <v>0</v>
      </c>
      <c r="AK99">
        <f t="shared" si="0"/>
        <v>0.15468000000000004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2.7500000000000002E-4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31.32</v>
      </c>
      <c r="D3" s="26">
        <v>0</v>
      </c>
      <c r="E3" s="26">
        <v>0</v>
      </c>
      <c r="F3" s="26">
        <v>0</v>
      </c>
      <c r="G3" s="219">
        <v>0</v>
      </c>
      <c r="H3" s="219">
        <v>0</v>
      </c>
      <c r="I3" s="219">
        <v>0</v>
      </c>
      <c r="J3" s="219">
        <v>0</v>
      </c>
      <c r="K3" s="219">
        <v>320</v>
      </c>
      <c r="L3" s="219">
        <v>0</v>
      </c>
      <c r="M3" s="219">
        <v>0</v>
      </c>
      <c r="N3" s="219">
        <v>0</v>
      </c>
      <c r="O3" s="219">
        <v>151.5</v>
      </c>
      <c r="P3" s="219">
        <v>0</v>
      </c>
    </row>
    <row r="4" spans="1:17">
      <c r="A4" t="s">
        <v>46</v>
      </c>
      <c r="C4" s="26">
        <v>31.32</v>
      </c>
      <c r="D4" s="26">
        <v>0</v>
      </c>
      <c r="E4" s="26">
        <v>0</v>
      </c>
      <c r="F4" s="26">
        <v>0</v>
      </c>
      <c r="G4" s="219">
        <v>0</v>
      </c>
      <c r="H4" s="219">
        <v>0</v>
      </c>
      <c r="I4" s="219">
        <v>0</v>
      </c>
      <c r="J4" s="219">
        <v>0</v>
      </c>
      <c r="K4" s="219">
        <v>320</v>
      </c>
      <c r="L4" s="219">
        <v>0</v>
      </c>
      <c r="M4" s="219">
        <v>0</v>
      </c>
      <c r="N4" s="219">
        <v>0</v>
      </c>
      <c r="O4" s="219">
        <v>151.5</v>
      </c>
      <c r="P4" s="219">
        <v>0</v>
      </c>
    </row>
    <row r="5" spans="1:17">
      <c r="A5" t="s">
        <v>47</v>
      </c>
      <c r="C5" s="26">
        <v>31.32</v>
      </c>
      <c r="D5" s="26">
        <v>0</v>
      </c>
      <c r="E5" s="26">
        <v>0</v>
      </c>
      <c r="F5" s="26">
        <v>0</v>
      </c>
      <c r="G5" s="219">
        <v>0</v>
      </c>
      <c r="H5" s="219">
        <v>0</v>
      </c>
      <c r="I5" s="219">
        <v>0</v>
      </c>
      <c r="J5" s="219">
        <v>0</v>
      </c>
      <c r="K5" s="219">
        <v>320</v>
      </c>
      <c r="L5" s="219">
        <v>0</v>
      </c>
      <c r="M5" s="219">
        <v>0</v>
      </c>
      <c r="N5" s="219">
        <v>0</v>
      </c>
      <c r="O5" s="219">
        <v>151.5</v>
      </c>
      <c r="P5" s="219">
        <v>0</v>
      </c>
    </row>
    <row r="6" spans="1:17">
      <c r="A6" t="s">
        <v>48</v>
      </c>
      <c r="C6" s="26">
        <v>31.32</v>
      </c>
      <c r="D6" s="26">
        <v>0</v>
      </c>
      <c r="E6" s="26">
        <v>0</v>
      </c>
      <c r="F6" s="26">
        <v>0</v>
      </c>
      <c r="G6" s="219">
        <v>0</v>
      </c>
      <c r="H6" s="219">
        <v>0</v>
      </c>
      <c r="I6" s="219">
        <v>0</v>
      </c>
      <c r="J6" s="219">
        <v>0</v>
      </c>
      <c r="K6" s="219">
        <v>320</v>
      </c>
      <c r="L6" s="219">
        <v>0</v>
      </c>
      <c r="M6" s="219">
        <v>0</v>
      </c>
      <c r="N6" s="219">
        <v>0</v>
      </c>
      <c r="O6" s="219">
        <v>151.5</v>
      </c>
      <c r="P6" s="219">
        <v>0</v>
      </c>
    </row>
    <row r="7" spans="1:17">
      <c r="A7" t="s">
        <v>49</v>
      </c>
      <c r="C7" s="26">
        <v>31.32</v>
      </c>
      <c r="D7" s="26">
        <v>0</v>
      </c>
      <c r="E7" s="26">
        <v>0</v>
      </c>
      <c r="F7" s="26">
        <v>0</v>
      </c>
      <c r="G7" s="219">
        <v>0</v>
      </c>
      <c r="H7" s="219">
        <v>0</v>
      </c>
      <c r="I7" s="219">
        <v>0</v>
      </c>
      <c r="J7" s="219">
        <v>0</v>
      </c>
      <c r="K7" s="219">
        <v>320</v>
      </c>
      <c r="L7" s="219">
        <v>0</v>
      </c>
      <c r="M7" s="219">
        <v>0</v>
      </c>
      <c r="N7" s="219">
        <v>0</v>
      </c>
      <c r="O7" s="219">
        <v>151.5</v>
      </c>
      <c r="P7" s="219">
        <v>0</v>
      </c>
    </row>
    <row r="8" spans="1:17">
      <c r="A8" t="s">
        <v>50</v>
      </c>
      <c r="C8" s="26">
        <v>31.32</v>
      </c>
      <c r="D8" s="26">
        <v>0</v>
      </c>
      <c r="E8" s="26">
        <v>0</v>
      </c>
      <c r="F8" s="26">
        <v>0</v>
      </c>
      <c r="G8" s="219">
        <v>0</v>
      </c>
      <c r="H8" s="219">
        <v>0</v>
      </c>
      <c r="I8" s="219">
        <v>0</v>
      </c>
      <c r="J8" s="219">
        <v>0</v>
      </c>
      <c r="K8" s="219">
        <v>320</v>
      </c>
      <c r="L8" s="219">
        <v>0</v>
      </c>
      <c r="M8" s="219">
        <v>0</v>
      </c>
      <c r="N8" s="219">
        <v>0</v>
      </c>
      <c r="O8" s="219">
        <v>151.5</v>
      </c>
      <c r="P8" s="219">
        <v>0</v>
      </c>
    </row>
    <row r="9" spans="1:17">
      <c r="A9" t="s">
        <v>51</v>
      </c>
      <c r="C9" s="26">
        <v>34.28</v>
      </c>
      <c r="D9" s="26">
        <v>0</v>
      </c>
      <c r="E9" s="26">
        <v>0</v>
      </c>
      <c r="F9" s="26">
        <v>0</v>
      </c>
      <c r="G9" s="219">
        <v>0</v>
      </c>
      <c r="H9" s="219">
        <v>0</v>
      </c>
      <c r="I9" s="219">
        <v>0</v>
      </c>
      <c r="J9" s="219">
        <v>0</v>
      </c>
      <c r="K9" s="219">
        <v>320</v>
      </c>
      <c r="L9" s="219">
        <v>0</v>
      </c>
      <c r="M9" s="219">
        <v>0</v>
      </c>
      <c r="N9" s="219">
        <v>0</v>
      </c>
      <c r="O9" s="219">
        <v>151.5</v>
      </c>
      <c r="P9" s="219">
        <v>0</v>
      </c>
    </row>
    <row r="10" spans="1:17">
      <c r="A10" t="s">
        <v>52</v>
      </c>
      <c r="C10" s="26">
        <v>34.28</v>
      </c>
      <c r="D10" s="26">
        <v>0</v>
      </c>
      <c r="E10" s="26">
        <v>0</v>
      </c>
      <c r="F10" s="26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320</v>
      </c>
      <c r="L10" s="219">
        <v>0</v>
      </c>
      <c r="M10" s="219">
        <v>0</v>
      </c>
      <c r="N10" s="219">
        <v>0</v>
      </c>
      <c r="O10" s="219">
        <v>151.5</v>
      </c>
      <c r="P10" s="219">
        <v>0</v>
      </c>
    </row>
    <row r="11" spans="1:17">
      <c r="A11" t="s">
        <v>53</v>
      </c>
      <c r="C11" s="26">
        <v>34.28</v>
      </c>
      <c r="D11" s="26">
        <v>0</v>
      </c>
      <c r="E11" s="26">
        <v>0</v>
      </c>
      <c r="F11" s="26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320</v>
      </c>
      <c r="L11" s="219">
        <v>0</v>
      </c>
      <c r="M11" s="219">
        <v>0</v>
      </c>
      <c r="N11" s="219">
        <v>0</v>
      </c>
      <c r="O11" s="219">
        <v>151.5</v>
      </c>
      <c r="P11" s="219">
        <v>0</v>
      </c>
    </row>
    <row r="12" spans="1:17">
      <c r="A12" t="s">
        <v>54</v>
      </c>
      <c r="C12" s="26">
        <v>34.28</v>
      </c>
      <c r="D12" s="26">
        <v>0</v>
      </c>
      <c r="E12" s="26">
        <v>0</v>
      </c>
      <c r="F12" s="26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320</v>
      </c>
      <c r="L12" s="219">
        <v>0</v>
      </c>
      <c r="M12" s="219">
        <v>0</v>
      </c>
      <c r="N12" s="219">
        <v>0</v>
      </c>
      <c r="O12" s="219">
        <v>151.5</v>
      </c>
      <c r="P12" s="219">
        <v>0</v>
      </c>
    </row>
    <row r="13" spans="1:17">
      <c r="A13" t="s">
        <v>55</v>
      </c>
      <c r="C13" s="26">
        <v>34.28</v>
      </c>
      <c r="D13" s="26">
        <v>0</v>
      </c>
      <c r="E13" s="26">
        <v>0</v>
      </c>
      <c r="F13" s="26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320</v>
      </c>
      <c r="L13" s="219">
        <v>0</v>
      </c>
      <c r="M13" s="219">
        <v>0</v>
      </c>
      <c r="N13" s="219">
        <v>0</v>
      </c>
      <c r="O13" s="219">
        <v>151.5</v>
      </c>
      <c r="P13" s="219">
        <v>0</v>
      </c>
    </row>
    <row r="14" spans="1:17">
      <c r="A14" t="s">
        <v>56</v>
      </c>
      <c r="C14" s="26">
        <v>34.28</v>
      </c>
      <c r="D14" s="26">
        <v>0</v>
      </c>
      <c r="E14" s="26">
        <v>0</v>
      </c>
      <c r="F14" s="26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320</v>
      </c>
      <c r="L14" s="219">
        <v>0</v>
      </c>
      <c r="M14" s="219">
        <v>0</v>
      </c>
      <c r="N14" s="219">
        <v>0</v>
      </c>
      <c r="O14" s="219">
        <v>151.5</v>
      </c>
      <c r="P14" s="219">
        <v>0</v>
      </c>
    </row>
    <row r="15" spans="1:17">
      <c r="A15" t="s">
        <v>57</v>
      </c>
      <c r="C15" s="26">
        <v>31.37</v>
      </c>
      <c r="D15" s="26">
        <v>0</v>
      </c>
      <c r="E15" s="26">
        <v>0</v>
      </c>
      <c r="F15" s="26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320</v>
      </c>
      <c r="L15" s="219">
        <v>0</v>
      </c>
      <c r="M15" s="219">
        <v>0</v>
      </c>
      <c r="N15" s="219">
        <v>0</v>
      </c>
      <c r="O15" s="219">
        <v>151.5</v>
      </c>
      <c r="P15" s="219">
        <v>0</v>
      </c>
    </row>
    <row r="16" spans="1:17">
      <c r="A16" t="s">
        <v>58</v>
      </c>
      <c r="C16" s="26">
        <v>31.37</v>
      </c>
      <c r="D16" s="26">
        <v>0</v>
      </c>
      <c r="E16" s="26">
        <v>0</v>
      </c>
      <c r="F16" s="26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320</v>
      </c>
      <c r="L16" s="219">
        <v>0</v>
      </c>
      <c r="M16" s="219">
        <v>0</v>
      </c>
      <c r="N16" s="219">
        <v>0</v>
      </c>
      <c r="O16" s="219">
        <v>151.5</v>
      </c>
      <c r="P16" s="219">
        <v>0</v>
      </c>
    </row>
    <row r="17" spans="1:16">
      <c r="A17" t="s">
        <v>59</v>
      </c>
      <c r="C17" s="26">
        <v>31.37</v>
      </c>
      <c r="D17" s="26">
        <v>0</v>
      </c>
      <c r="E17" s="26">
        <v>0</v>
      </c>
      <c r="F17" s="26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320</v>
      </c>
      <c r="L17" s="219">
        <v>0</v>
      </c>
      <c r="M17" s="219">
        <v>0</v>
      </c>
      <c r="N17" s="219">
        <v>0</v>
      </c>
      <c r="O17" s="219">
        <v>151.5</v>
      </c>
      <c r="P17" s="219">
        <v>0</v>
      </c>
    </row>
    <row r="18" spans="1:16">
      <c r="A18" t="s">
        <v>60</v>
      </c>
      <c r="C18" s="26">
        <v>31.37</v>
      </c>
      <c r="D18" s="26">
        <v>0</v>
      </c>
      <c r="E18" s="26">
        <v>0</v>
      </c>
      <c r="F18" s="26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320</v>
      </c>
      <c r="L18" s="219">
        <v>0</v>
      </c>
      <c r="M18" s="219">
        <v>0</v>
      </c>
      <c r="N18" s="219">
        <v>0</v>
      </c>
      <c r="O18" s="219">
        <v>151.5</v>
      </c>
      <c r="P18" s="219">
        <v>0</v>
      </c>
    </row>
    <row r="19" spans="1:16">
      <c r="A19" t="s">
        <v>61</v>
      </c>
      <c r="C19" s="26">
        <v>31.37</v>
      </c>
      <c r="D19" s="26">
        <v>0</v>
      </c>
      <c r="E19" s="26">
        <v>0</v>
      </c>
      <c r="F19" s="26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320</v>
      </c>
      <c r="L19" s="219">
        <v>0</v>
      </c>
      <c r="M19" s="219">
        <v>0</v>
      </c>
      <c r="N19" s="219">
        <v>0</v>
      </c>
      <c r="O19" s="219">
        <v>151.5</v>
      </c>
      <c r="P19" s="219">
        <v>0</v>
      </c>
    </row>
    <row r="20" spans="1:16">
      <c r="A20" t="s">
        <v>62</v>
      </c>
      <c r="C20" s="26">
        <v>31.32</v>
      </c>
      <c r="D20" s="26">
        <v>0</v>
      </c>
      <c r="E20" s="26">
        <v>0</v>
      </c>
      <c r="F20" s="26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320</v>
      </c>
      <c r="L20" s="219">
        <v>0</v>
      </c>
      <c r="M20" s="219">
        <v>0</v>
      </c>
      <c r="N20" s="219">
        <v>0</v>
      </c>
      <c r="O20" s="219">
        <v>151.5</v>
      </c>
      <c r="P20" s="219">
        <v>0</v>
      </c>
    </row>
    <row r="21" spans="1:16">
      <c r="A21" t="s">
        <v>63</v>
      </c>
      <c r="C21" s="26">
        <v>31.32</v>
      </c>
      <c r="D21" s="26">
        <v>0</v>
      </c>
      <c r="E21" s="26">
        <v>0</v>
      </c>
      <c r="F21" s="26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320</v>
      </c>
      <c r="L21" s="219">
        <v>0</v>
      </c>
      <c r="M21" s="219">
        <v>0</v>
      </c>
      <c r="N21" s="219">
        <v>0</v>
      </c>
      <c r="O21" s="219">
        <v>151.5</v>
      </c>
      <c r="P21" s="219">
        <v>0</v>
      </c>
    </row>
    <row r="22" spans="1:16">
      <c r="A22" t="s">
        <v>64</v>
      </c>
      <c r="C22" s="26">
        <v>31.32</v>
      </c>
      <c r="D22" s="26">
        <v>0</v>
      </c>
      <c r="E22" s="26">
        <v>0</v>
      </c>
      <c r="F22" s="26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320</v>
      </c>
      <c r="L22" s="219">
        <v>0</v>
      </c>
      <c r="M22" s="219">
        <v>0</v>
      </c>
      <c r="N22" s="219">
        <v>0</v>
      </c>
      <c r="O22" s="219">
        <v>151.5</v>
      </c>
      <c r="P22" s="219">
        <v>0</v>
      </c>
    </row>
    <row r="23" spans="1:16">
      <c r="A23" t="s">
        <v>65</v>
      </c>
      <c r="C23" s="26">
        <v>31.32</v>
      </c>
      <c r="D23" s="26">
        <v>0</v>
      </c>
      <c r="E23" s="26">
        <v>0</v>
      </c>
      <c r="F23" s="26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320</v>
      </c>
      <c r="L23" s="219">
        <v>0</v>
      </c>
      <c r="M23" s="219">
        <v>0</v>
      </c>
      <c r="N23" s="219">
        <v>0</v>
      </c>
      <c r="O23" s="219">
        <v>151.5</v>
      </c>
      <c r="P23" s="219">
        <v>0</v>
      </c>
    </row>
    <row r="24" spans="1:16">
      <c r="A24" t="s">
        <v>66</v>
      </c>
      <c r="C24" s="26">
        <v>31.32</v>
      </c>
      <c r="D24" s="26">
        <v>0</v>
      </c>
      <c r="E24" s="26">
        <v>0</v>
      </c>
      <c r="F24" s="26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320</v>
      </c>
      <c r="L24" s="219">
        <v>0</v>
      </c>
      <c r="M24" s="219">
        <v>0</v>
      </c>
      <c r="N24" s="219">
        <v>0</v>
      </c>
      <c r="O24" s="219">
        <v>151.5</v>
      </c>
      <c r="P24" s="219">
        <v>0</v>
      </c>
    </row>
    <row r="25" spans="1:16">
      <c r="A25" t="s">
        <v>67</v>
      </c>
      <c r="C25" s="26">
        <v>31.32</v>
      </c>
      <c r="D25" s="26">
        <v>0</v>
      </c>
      <c r="E25" s="26">
        <v>0</v>
      </c>
      <c r="F25" s="26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320</v>
      </c>
      <c r="L25" s="219">
        <v>0</v>
      </c>
      <c r="M25" s="219">
        <v>0</v>
      </c>
      <c r="N25" s="219">
        <v>0</v>
      </c>
      <c r="O25" s="219">
        <v>151.5</v>
      </c>
      <c r="P25" s="219">
        <v>0</v>
      </c>
    </row>
    <row r="26" spans="1:16">
      <c r="A26" t="s">
        <v>68</v>
      </c>
      <c r="C26" s="26">
        <v>31.32</v>
      </c>
      <c r="D26" s="26">
        <v>0</v>
      </c>
      <c r="E26" s="26">
        <v>0</v>
      </c>
      <c r="F26" s="26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320</v>
      </c>
      <c r="L26" s="219">
        <v>0</v>
      </c>
      <c r="M26" s="219">
        <v>0</v>
      </c>
      <c r="N26" s="219">
        <v>0</v>
      </c>
      <c r="O26" s="219">
        <v>151.5</v>
      </c>
      <c r="P26" s="219">
        <v>0</v>
      </c>
    </row>
    <row r="27" spans="1:16">
      <c r="A27" t="s">
        <v>69</v>
      </c>
      <c r="C27" s="26">
        <v>31.37</v>
      </c>
      <c r="D27" s="26">
        <v>0</v>
      </c>
      <c r="E27" s="26">
        <v>0</v>
      </c>
      <c r="F27" s="26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320</v>
      </c>
      <c r="L27" s="219">
        <v>0</v>
      </c>
      <c r="M27" s="219">
        <v>0</v>
      </c>
      <c r="N27" s="219">
        <v>0</v>
      </c>
      <c r="O27" s="219">
        <v>151.5</v>
      </c>
      <c r="P27" s="219">
        <v>0</v>
      </c>
    </row>
    <row r="28" spans="1:16">
      <c r="A28" t="s">
        <v>70</v>
      </c>
      <c r="C28" s="26">
        <v>31.37</v>
      </c>
      <c r="D28" s="26">
        <v>0</v>
      </c>
      <c r="E28" s="26">
        <v>0</v>
      </c>
      <c r="F28" s="26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320</v>
      </c>
      <c r="L28" s="219">
        <v>0</v>
      </c>
      <c r="M28" s="219">
        <v>0</v>
      </c>
      <c r="N28" s="219">
        <v>0</v>
      </c>
      <c r="O28" s="219">
        <v>151.5</v>
      </c>
      <c r="P28" s="219">
        <v>0</v>
      </c>
    </row>
    <row r="29" spans="1:16">
      <c r="A29" t="s">
        <v>71</v>
      </c>
      <c r="C29" s="26">
        <v>31.37</v>
      </c>
      <c r="D29" s="26">
        <v>0</v>
      </c>
      <c r="E29" s="26">
        <v>0</v>
      </c>
      <c r="F29" s="26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320</v>
      </c>
      <c r="L29" s="219">
        <v>0</v>
      </c>
      <c r="M29" s="219">
        <v>0</v>
      </c>
      <c r="N29" s="219">
        <v>0</v>
      </c>
      <c r="O29" s="219">
        <v>151.5</v>
      </c>
      <c r="P29" s="219">
        <v>0</v>
      </c>
    </row>
    <row r="30" spans="1:16">
      <c r="A30" t="s">
        <v>72</v>
      </c>
      <c r="C30" s="26">
        <v>31.37</v>
      </c>
      <c r="D30" s="26">
        <v>0</v>
      </c>
      <c r="E30" s="26">
        <v>0</v>
      </c>
      <c r="F30" s="26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320</v>
      </c>
      <c r="L30" s="219">
        <v>0</v>
      </c>
      <c r="M30" s="219">
        <v>0</v>
      </c>
      <c r="N30" s="219">
        <v>0</v>
      </c>
      <c r="O30" s="219">
        <v>151.5</v>
      </c>
      <c r="P30" s="219">
        <v>0</v>
      </c>
    </row>
    <row r="31" spans="1:16">
      <c r="A31" t="s">
        <v>73</v>
      </c>
      <c r="C31" s="26">
        <v>31.32</v>
      </c>
      <c r="D31" s="26">
        <v>0</v>
      </c>
      <c r="E31" s="26">
        <v>0</v>
      </c>
      <c r="F31" s="26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320</v>
      </c>
      <c r="L31" s="219">
        <v>0</v>
      </c>
      <c r="M31" s="219">
        <v>0</v>
      </c>
      <c r="N31" s="219">
        <v>0</v>
      </c>
      <c r="O31" s="219">
        <v>151.5</v>
      </c>
      <c r="P31" s="219">
        <v>0</v>
      </c>
    </row>
    <row r="32" spans="1:16">
      <c r="A32" t="s">
        <v>74</v>
      </c>
      <c r="C32" s="26">
        <v>31.32</v>
      </c>
      <c r="D32" s="26">
        <v>0</v>
      </c>
      <c r="E32" s="26">
        <v>0</v>
      </c>
      <c r="F32" s="26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320</v>
      </c>
      <c r="L32" s="219">
        <v>0</v>
      </c>
      <c r="M32" s="219">
        <v>0</v>
      </c>
      <c r="N32" s="219">
        <v>0</v>
      </c>
      <c r="O32" s="219">
        <v>151.5</v>
      </c>
      <c r="P32" s="219">
        <v>0</v>
      </c>
    </row>
    <row r="33" spans="1:16">
      <c r="A33" t="s">
        <v>75</v>
      </c>
      <c r="C33" s="26">
        <v>31.32</v>
      </c>
      <c r="D33" s="26">
        <v>0</v>
      </c>
      <c r="E33" s="26">
        <v>0</v>
      </c>
      <c r="F33" s="26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320</v>
      </c>
      <c r="L33" s="219">
        <v>0</v>
      </c>
      <c r="M33" s="219">
        <v>0</v>
      </c>
      <c r="N33" s="219">
        <v>0</v>
      </c>
      <c r="O33" s="219">
        <v>151.5</v>
      </c>
      <c r="P33" s="219">
        <v>0</v>
      </c>
    </row>
    <row r="34" spans="1:16">
      <c r="A34" t="s">
        <v>76</v>
      </c>
      <c r="C34" s="26">
        <v>31.32</v>
      </c>
      <c r="D34" s="26">
        <v>0</v>
      </c>
      <c r="E34" s="26">
        <v>0</v>
      </c>
      <c r="F34" s="26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320</v>
      </c>
      <c r="L34" s="219">
        <v>0</v>
      </c>
      <c r="M34" s="219">
        <v>0</v>
      </c>
      <c r="N34" s="219">
        <v>0</v>
      </c>
      <c r="O34" s="219">
        <v>151.5</v>
      </c>
      <c r="P34" s="219">
        <v>0</v>
      </c>
    </row>
    <row r="35" spans="1:16">
      <c r="A35" t="s">
        <v>77</v>
      </c>
      <c r="C35" s="26">
        <v>31.32</v>
      </c>
      <c r="D35" s="26">
        <v>0</v>
      </c>
      <c r="E35" s="26">
        <v>0</v>
      </c>
      <c r="F35" s="26">
        <v>0</v>
      </c>
      <c r="G35" s="219">
        <v>0</v>
      </c>
      <c r="H35" s="219">
        <v>20</v>
      </c>
      <c r="I35" s="219">
        <v>0</v>
      </c>
      <c r="J35" s="219">
        <v>0</v>
      </c>
      <c r="K35" s="219">
        <v>320</v>
      </c>
      <c r="L35" s="219">
        <v>0</v>
      </c>
      <c r="M35" s="219">
        <v>0</v>
      </c>
      <c r="N35" s="219">
        <v>0</v>
      </c>
      <c r="O35" s="219">
        <v>151.5</v>
      </c>
      <c r="P35" s="219">
        <v>0</v>
      </c>
    </row>
    <row r="36" spans="1:16">
      <c r="A36" t="s">
        <v>78</v>
      </c>
      <c r="C36" s="26">
        <v>31.32</v>
      </c>
      <c r="D36" s="26">
        <v>0</v>
      </c>
      <c r="E36" s="26">
        <v>0</v>
      </c>
      <c r="F36" s="26">
        <v>0</v>
      </c>
      <c r="G36" s="219">
        <v>0</v>
      </c>
      <c r="H36" s="219">
        <v>20</v>
      </c>
      <c r="I36" s="219">
        <v>0</v>
      </c>
      <c r="J36" s="219">
        <v>0</v>
      </c>
      <c r="K36" s="219">
        <v>320</v>
      </c>
      <c r="L36" s="219">
        <v>0</v>
      </c>
      <c r="M36" s="219">
        <v>0</v>
      </c>
      <c r="N36" s="219">
        <v>0</v>
      </c>
      <c r="O36" s="219">
        <v>151.5</v>
      </c>
      <c r="P36" s="219">
        <v>0</v>
      </c>
    </row>
    <row r="37" spans="1:16">
      <c r="A37" t="s">
        <v>79</v>
      </c>
      <c r="C37" s="26">
        <v>31.32</v>
      </c>
      <c r="D37" s="26">
        <v>0</v>
      </c>
      <c r="E37" s="26">
        <v>0</v>
      </c>
      <c r="F37" s="26">
        <v>0</v>
      </c>
      <c r="G37" s="219">
        <v>0</v>
      </c>
      <c r="H37" s="219">
        <v>20</v>
      </c>
      <c r="I37" s="219">
        <v>0</v>
      </c>
      <c r="J37" s="219">
        <v>0</v>
      </c>
      <c r="K37" s="219">
        <v>320</v>
      </c>
      <c r="L37" s="219">
        <v>0</v>
      </c>
      <c r="M37" s="219">
        <v>0</v>
      </c>
      <c r="N37" s="219">
        <v>0</v>
      </c>
      <c r="O37" s="219">
        <v>151.5</v>
      </c>
      <c r="P37" s="219">
        <v>0</v>
      </c>
    </row>
    <row r="38" spans="1:16">
      <c r="A38" t="s">
        <v>80</v>
      </c>
      <c r="C38" s="26">
        <v>31.32</v>
      </c>
      <c r="D38" s="26">
        <v>0</v>
      </c>
      <c r="E38" s="26">
        <v>0</v>
      </c>
      <c r="F38" s="26">
        <v>0</v>
      </c>
      <c r="G38" s="219">
        <v>0</v>
      </c>
      <c r="H38" s="219">
        <v>20</v>
      </c>
      <c r="I38" s="219">
        <v>0</v>
      </c>
      <c r="J38" s="219">
        <v>0</v>
      </c>
      <c r="K38" s="219">
        <v>320</v>
      </c>
      <c r="L38" s="219">
        <v>0</v>
      </c>
      <c r="M38" s="219">
        <v>0</v>
      </c>
      <c r="N38" s="219">
        <v>0</v>
      </c>
      <c r="O38" s="219">
        <v>151.5</v>
      </c>
      <c r="P38" s="219">
        <v>0</v>
      </c>
    </row>
    <row r="39" spans="1:16">
      <c r="A39" t="s">
        <v>81</v>
      </c>
      <c r="C39" s="26">
        <v>30.5</v>
      </c>
      <c r="D39" s="26">
        <v>0</v>
      </c>
      <c r="E39" s="26">
        <v>0</v>
      </c>
      <c r="F39" s="26">
        <v>0</v>
      </c>
      <c r="G39" s="219">
        <v>0</v>
      </c>
      <c r="H39" s="219">
        <v>20</v>
      </c>
      <c r="I39" s="219">
        <v>0</v>
      </c>
      <c r="J39" s="219">
        <v>0</v>
      </c>
      <c r="K39" s="219">
        <v>320</v>
      </c>
      <c r="L39" s="219">
        <v>0</v>
      </c>
      <c r="M39" s="219">
        <v>0</v>
      </c>
      <c r="N39" s="219">
        <v>0</v>
      </c>
      <c r="O39" s="219">
        <v>151.5</v>
      </c>
      <c r="P39" s="219">
        <v>0</v>
      </c>
    </row>
    <row r="40" spans="1:16">
      <c r="A40" t="s">
        <v>82</v>
      </c>
      <c r="C40" s="26">
        <v>30.5</v>
      </c>
      <c r="D40" s="26">
        <v>0</v>
      </c>
      <c r="E40" s="26">
        <v>0</v>
      </c>
      <c r="F40" s="26">
        <v>0</v>
      </c>
      <c r="G40" s="219">
        <v>0</v>
      </c>
      <c r="H40" s="219">
        <v>20</v>
      </c>
      <c r="I40" s="219">
        <v>0</v>
      </c>
      <c r="J40" s="219">
        <v>0</v>
      </c>
      <c r="K40" s="219">
        <v>320</v>
      </c>
      <c r="L40" s="219">
        <v>0</v>
      </c>
      <c r="M40" s="219">
        <v>0</v>
      </c>
      <c r="N40" s="219">
        <v>0</v>
      </c>
      <c r="O40" s="219">
        <v>151.5</v>
      </c>
      <c r="P40" s="219">
        <v>0</v>
      </c>
    </row>
    <row r="41" spans="1:16">
      <c r="A41" t="s">
        <v>83</v>
      </c>
      <c r="C41" s="26">
        <v>30.5</v>
      </c>
      <c r="D41" s="26">
        <v>0</v>
      </c>
      <c r="E41" s="26">
        <v>0</v>
      </c>
      <c r="F41" s="26">
        <v>0</v>
      </c>
      <c r="G41" s="219">
        <v>0</v>
      </c>
      <c r="H41" s="219">
        <v>20</v>
      </c>
      <c r="I41" s="219">
        <v>0</v>
      </c>
      <c r="J41" s="219">
        <v>0</v>
      </c>
      <c r="K41" s="219">
        <v>320</v>
      </c>
      <c r="L41" s="219">
        <v>0</v>
      </c>
      <c r="M41" s="219">
        <v>0</v>
      </c>
      <c r="N41" s="219">
        <v>0</v>
      </c>
      <c r="O41" s="219">
        <v>151.5</v>
      </c>
      <c r="P41" s="219">
        <v>0</v>
      </c>
    </row>
    <row r="42" spans="1:16">
      <c r="A42" t="s">
        <v>84</v>
      </c>
      <c r="C42" s="26">
        <v>30.5</v>
      </c>
      <c r="D42" s="26">
        <v>0</v>
      </c>
      <c r="E42" s="26">
        <v>0</v>
      </c>
      <c r="F42" s="26">
        <v>0</v>
      </c>
      <c r="G42" s="219">
        <v>0</v>
      </c>
      <c r="H42" s="219">
        <v>20</v>
      </c>
      <c r="I42" s="219">
        <v>0</v>
      </c>
      <c r="J42" s="219">
        <v>0</v>
      </c>
      <c r="K42" s="219">
        <v>320</v>
      </c>
      <c r="L42" s="219">
        <v>0</v>
      </c>
      <c r="M42" s="219">
        <v>0</v>
      </c>
      <c r="N42" s="219">
        <v>0</v>
      </c>
      <c r="O42" s="219">
        <v>151.5</v>
      </c>
      <c r="P42" s="219">
        <v>0</v>
      </c>
    </row>
    <row r="43" spans="1:16">
      <c r="A43" t="s">
        <v>85</v>
      </c>
      <c r="C43" s="26">
        <v>30.5</v>
      </c>
      <c r="D43" s="26">
        <v>0</v>
      </c>
      <c r="E43" s="26">
        <v>0</v>
      </c>
      <c r="F43" s="26">
        <v>0</v>
      </c>
      <c r="G43" s="219">
        <v>0</v>
      </c>
      <c r="H43" s="219">
        <v>20</v>
      </c>
      <c r="I43" s="219">
        <v>0</v>
      </c>
      <c r="J43" s="219">
        <v>0</v>
      </c>
      <c r="K43" s="219">
        <v>320</v>
      </c>
      <c r="L43" s="219">
        <v>0</v>
      </c>
      <c r="M43" s="219">
        <v>0</v>
      </c>
      <c r="N43" s="219">
        <v>0</v>
      </c>
      <c r="O43" s="219">
        <v>151.5</v>
      </c>
      <c r="P43" s="219">
        <v>0</v>
      </c>
    </row>
    <row r="44" spans="1:16">
      <c r="A44" t="s">
        <v>86</v>
      </c>
      <c r="C44" s="26">
        <v>30.5</v>
      </c>
      <c r="D44" s="26">
        <v>0</v>
      </c>
      <c r="E44" s="26">
        <v>0</v>
      </c>
      <c r="F44" s="26">
        <v>0</v>
      </c>
      <c r="G44" s="219">
        <v>0</v>
      </c>
      <c r="H44" s="219">
        <v>20</v>
      </c>
      <c r="I44" s="219">
        <v>0</v>
      </c>
      <c r="J44" s="219">
        <v>0</v>
      </c>
      <c r="K44" s="219">
        <v>320</v>
      </c>
      <c r="L44" s="219">
        <v>0</v>
      </c>
      <c r="M44" s="219">
        <v>0</v>
      </c>
      <c r="N44" s="219">
        <v>0</v>
      </c>
      <c r="O44" s="219">
        <v>151.5</v>
      </c>
      <c r="P44" s="219">
        <v>0</v>
      </c>
    </row>
    <row r="45" spans="1:16">
      <c r="A45" t="s">
        <v>87</v>
      </c>
      <c r="C45" s="26">
        <v>30.5</v>
      </c>
      <c r="D45" s="26">
        <v>0</v>
      </c>
      <c r="E45" s="26">
        <v>0</v>
      </c>
      <c r="F45" s="26">
        <v>0</v>
      </c>
      <c r="G45" s="219">
        <v>0</v>
      </c>
      <c r="H45" s="219">
        <v>40</v>
      </c>
      <c r="I45" s="219">
        <v>0</v>
      </c>
      <c r="J45" s="219">
        <v>0</v>
      </c>
      <c r="K45" s="219">
        <v>320</v>
      </c>
      <c r="L45" s="219">
        <v>0</v>
      </c>
      <c r="M45" s="219">
        <v>0</v>
      </c>
      <c r="N45" s="219">
        <v>0</v>
      </c>
      <c r="O45" s="219">
        <v>151.5</v>
      </c>
      <c r="P45" s="219">
        <v>0</v>
      </c>
    </row>
    <row r="46" spans="1:16">
      <c r="A46" t="s">
        <v>88</v>
      </c>
      <c r="C46" s="26">
        <v>30.5</v>
      </c>
      <c r="D46" s="26">
        <v>0</v>
      </c>
      <c r="E46" s="26">
        <v>0</v>
      </c>
      <c r="F46" s="26">
        <v>0</v>
      </c>
      <c r="G46" s="219">
        <v>0</v>
      </c>
      <c r="H46" s="219">
        <v>40</v>
      </c>
      <c r="I46" s="219">
        <v>0</v>
      </c>
      <c r="J46" s="219">
        <v>0</v>
      </c>
      <c r="K46" s="219">
        <v>320</v>
      </c>
      <c r="L46" s="219">
        <v>0</v>
      </c>
      <c r="M46" s="219">
        <v>0</v>
      </c>
      <c r="N46" s="219">
        <v>0</v>
      </c>
      <c r="O46" s="219">
        <v>151.5</v>
      </c>
      <c r="P46" s="219">
        <v>0</v>
      </c>
    </row>
    <row r="47" spans="1:16">
      <c r="A47" t="s">
        <v>89</v>
      </c>
      <c r="C47" s="26">
        <v>30.5</v>
      </c>
      <c r="D47" s="26">
        <v>0</v>
      </c>
      <c r="E47" s="26">
        <v>0</v>
      </c>
      <c r="F47" s="26">
        <v>0</v>
      </c>
      <c r="G47" s="219">
        <v>0</v>
      </c>
      <c r="H47" s="219">
        <v>40</v>
      </c>
      <c r="I47" s="219">
        <v>0</v>
      </c>
      <c r="J47" s="219">
        <v>0</v>
      </c>
      <c r="K47" s="219">
        <v>320</v>
      </c>
      <c r="L47" s="219">
        <v>0</v>
      </c>
      <c r="M47" s="219">
        <v>0</v>
      </c>
      <c r="N47" s="219">
        <v>0</v>
      </c>
      <c r="O47" s="219">
        <v>151.5</v>
      </c>
      <c r="P47" s="219">
        <v>0</v>
      </c>
    </row>
    <row r="48" spans="1:16">
      <c r="A48" t="s">
        <v>90</v>
      </c>
      <c r="C48" s="26">
        <v>30.5</v>
      </c>
      <c r="D48" s="26">
        <v>0</v>
      </c>
      <c r="E48" s="26">
        <v>0</v>
      </c>
      <c r="F48" s="26">
        <v>0</v>
      </c>
      <c r="G48" s="219">
        <v>0</v>
      </c>
      <c r="H48" s="219">
        <v>40</v>
      </c>
      <c r="I48" s="219">
        <v>0</v>
      </c>
      <c r="J48" s="219">
        <v>0</v>
      </c>
      <c r="K48" s="219">
        <v>320</v>
      </c>
      <c r="L48" s="219">
        <v>0</v>
      </c>
      <c r="M48" s="219">
        <v>0</v>
      </c>
      <c r="N48" s="219">
        <v>0</v>
      </c>
      <c r="O48" s="219">
        <v>151.5</v>
      </c>
      <c r="P48" s="219">
        <v>0</v>
      </c>
    </row>
    <row r="49" spans="1:16">
      <c r="A49" t="s">
        <v>91</v>
      </c>
      <c r="C49" s="26">
        <v>30.5</v>
      </c>
      <c r="D49" s="26">
        <v>0</v>
      </c>
      <c r="E49" s="26">
        <v>0</v>
      </c>
      <c r="F49" s="26">
        <v>0</v>
      </c>
      <c r="G49" s="219">
        <v>0</v>
      </c>
      <c r="H49" s="219">
        <v>40</v>
      </c>
      <c r="I49" s="219">
        <v>0</v>
      </c>
      <c r="J49" s="219">
        <v>0</v>
      </c>
      <c r="K49" s="219">
        <v>320</v>
      </c>
      <c r="L49" s="219">
        <v>0</v>
      </c>
      <c r="M49" s="219">
        <v>0</v>
      </c>
      <c r="N49" s="219">
        <v>0</v>
      </c>
      <c r="O49" s="219">
        <v>151.5</v>
      </c>
      <c r="P49" s="219">
        <v>0</v>
      </c>
    </row>
    <row r="50" spans="1:16">
      <c r="A50" t="s">
        <v>92</v>
      </c>
      <c r="C50" s="26">
        <v>30.5</v>
      </c>
      <c r="D50" s="26">
        <v>0</v>
      </c>
      <c r="E50" s="26">
        <v>0</v>
      </c>
      <c r="F50" s="26">
        <v>0</v>
      </c>
      <c r="G50" s="219">
        <v>0</v>
      </c>
      <c r="H50" s="219">
        <v>40</v>
      </c>
      <c r="I50" s="219">
        <v>0</v>
      </c>
      <c r="J50" s="219">
        <v>0</v>
      </c>
      <c r="K50" s="219">
        <v>320</v>
      </c>
      <c r="L50" s="219">
        <v>0</v>
      </c>
      <c r="M50" s="219">
        <v>0</v>
      </c>
      <c r="N50" s="219">
        <v>0</v>
      </c>
      <c r="O50" s="219">
        <v>151.5</v>
      </c>
      <c r="P50" s="219">
        <v>0</v>
      </c>
    </row>
    <row r="51" spans="1:16">
      <c r="A51" t="s">
        <v>93</v>
      </c>
      <c r="C51" s="26">
        <v>29.72</v>
      </c>
      <c r="D51" s="26">
        <v>0</v>
      </c>
      <c r="E51" s="26">
        <v>0</v>
      </c>
      <c r="F51" s="26">
        <v>0</v>
      </c>
      <c r="G51" s="219">
        <v>0</v>
      </c>
      <c r="H51" s="219">
        <v>40</v>
      </c>
      <c r="I51" s="219">
        <v>0</v>
      </c>
      <c r="J51" s="219">
        <v>0</v>
      </c>
      <c r="K51" s="219">
        <v>320</v>
      </c>
      <c r="L51" s="219">
        <v>0</v>
      </c>
      <c r="M51" s="219">
        <v>0</v>
      </c>
      <c r="N51" s="219">
        <v>0</v>
      </c>
      <c r="O51" s="219">
        <v>151.5</v>
      </c>
      <c r="P51" s="219">
        <v>0</v>
      </c>
    </row>
    <row r="52" spans="1:16">
      <c r="A52" t="s">
        <v>94</v>
      </c>
      <c r="C52" s="26">
        <v>29.72</v>
      </c>
      <c r="D52" s="26">
        <v>0</v>
      </c>
      <c r="E52" s="26">
        <v>0</v>
      </c>
      <c r="F52" s="26">
        <v>0</v>
      </c>
      <c r="G52" s="219">
        <v>0</v>
      </c>
      <c r="H52" s="219">
        <v>40</v>
      </c>
      <c r="I52" s="219">
        <v>0</v>
      </c>
      <c r="J52" s="219">
        <v>0</v>
      </c>
      <c r="K52" s="219">
        <v>320</v>
      </c>
      <c r="L52" s="219">
        <v>0</v>
      </c>
      <c r="M52" s="219">
        <v>0</v>
      </c>
      <c r="N52" s="219">
        <v>0</v>
      </c>
      <c r="O52" s="219">
        <v>151.5</v>
      </c>
      <c r="P52" s="219">
        <v>0</v>
      </c>
    </row>
    <row r="53" spans="1:16">
      <c r="A53" t="s">
        <v>95</v>
      </c>
      <c r="C53" s="26">
        <v>29.72</v>
      </c>
      <c r="D53" s="26">
        <v>0</v>
      </c>
      <c r="E53" s="26">
        <v>0</v>
      </c>
      <c r="F53" s="26">
        <v>0</v>
      </c>
      <c r="G53" s="219">
        <v>0</v>
      </c>
      <c r="H53" s="219">
        <v>40</v>
      </c>
      <c r="I53" s="219">
        <v>0</v>
      </c>
      <c r="J53" s="219">
        <v>0</v>
      </c>
      <c r="K53" s="219">
        <v>320</v>
      </c>
      <c r="L53" s="219">
        <v>0</v>
      </c>
      <c r="M53" s="219">
        <v>0</v>
      </c>
      <c r="N53" s="219">
        <v>0</v>
      </c>
      <c r="O53" s="219">
        <v>151.5</v>
      </c>
      <c r="P53" s="219">
        <v>0</v>
      </c>
    </row>
    <row r="54" spans="1:16">
      <c r="A54" t="s">
        <v>96</v>
      </c>
      <c r="C54" s="26">
        <v>29.72</v>
      </c>
      <c r="D54" s="26">
        <v>0</v>
      </c>
      <c r="E54" s="26">
        <v>0</v>
      </c>
      <c r="F54" s="26">
        <v>0</v>
      </c>
      <c r="G54" s="219">
        <v>0</v>
      </c>
      <c r="H54" s="219">
        <v>40</v>
      </c>
      <c r="I54" s="219">
        <v>0</v>
      </c>
      <c r="J54" s="219">
        <v>0</v>
      </c>
      <c r="K54" s="219">
        <v>320</v>
      </c>
      <c r="L54" s="219">
        <v>0</v>
      </c>
      <c r="M54" s="219">
        <v>0</v>
      </c>
      <c r="N54" s="219">
        <v>0</v>
      </c>
      <c r="O54" s="219">
        <v>151.5</v>
      </c>
      <c r="P54" s="219">
        <v>0</v>
      </c>
    </row>
    <row r="55" spans="1:16">
      <c r="A55" t="s">
        <v>97</v>
      </c>
      <c r="C55" s="26">
        <v>29.72</v>
      </c>
      <c r="D55" s="26">
        <v>0</v>
      </c>
      <c r="E55" s="26">
        <v>0</v>
      </c>
      <c r="F55" s="26">
        <v>0</v>
      </c>
      <c r="G55" s="219">
        <v>0</v>
      </c>
      <c r="H55" s="219">
        <v>40</v>
      </c>
      <c r="I55" s="219">
        <v>0</v>
      </c>
      <c r="J55" s="219">
        <v>0</v>
      </c>
      <c r="K55" s="219">
        <v>320</v>
      </c>
      <c r="L55" s="219">
        <v>0</v>
      </c>
      <c r="M55" s="219">
        <v>0</v>
      </c>
      <c r="N55" s="219">
        <v>0</v>
      </c>
      <c r="O55" s="219">
        <v>151.5</v>
      </c>
      <c r="P55" s="219">
        <v>0</v>
      </c>
    </row>
    <row r="56" spans="1:16">
      <c r="A56" t="s">
        <v>98</v>
      </c>
      <c r="C56" s="26">
        <v>29.72</v>
      </c>
      <c r="D56" s="26">
        <v>0</v>
      </c>
      <c r="E56" s="26">
        <v>0</v>
      </c>
      <c r="F56" s="26">
        <v>0</v>
      </c>
      <c r="G56" s="219">
        <v>0</v>
      </c>
      <c r="H56" s="219">
        <v>40</v>
      </c>
      <c r="I56" s="219">
        <v>0</v>
      </c>
      <c r="J56" s="219">
        <v>0</v>
      </c>
      <c r="K56" s="219">
        <v>320</v>
      </c>
      <c r="L56" s="219">
        <v>0</v>
      </c>
      <c r="M56" s="219">
        <v>0</v>
      </c>
      <c r="N56" s="219">
        <v>0</v>
      </c>
      <c r="O56" s="219">
        <v>151.5</v>
      </c>
      <c r="P56" s="219">
        <v>0</v>
      </c>
    </row>
    <row r="57" spans="1:16">
      <c r="A57" t="s">
        <v>99</v>
      </c>
      <c r="C57" s="26">
        <v>29.72</v>
      </c>
      <c r="D57" s="26">
        <v>0</v>
      </c>
      <c r="E57" s="26">
        <v>0</v>
      </c>
      <c r="F57" s="26">
        <v>0</v>
      </c>
      <c r="G57" s="219">
        <v>0</v>
      </c>
      <c r="H57" s="219">
        <v>45</v>
      </c>
      <c r="I57" s="219">
        <v>0</v>
      </c>
      <c r="J57" s="219">
        <v>0</v>
      </c>
      <c r="K57" s="219">
        <v>320</v>
      </c>
      <c r="L57" s="219">
        <v>0</v>
      </c>
      <c r="M57" s="219">
        <v>0</v>
      </c>
      <c r="N57" s="219">
        <v>0</v>
      </c>
      <c r="O57" s="219">
        <v>151.5</v>
      </c>
      <c r="P57" s="219">
        <v>0</v>
      </c>
    </row>
    <row r="58" spans="1:16">
      <c r="A58" t="s">
        <v>100</v>
      </c>
      <c r="C58" s="26">
        <v>29.72</v>
      </c>
      <c r="D58" s="26">
        <v>0</v>
      </c>
      <c r="E58" s="26">
        <v>0</v>
      </c>
      <c r="F58" s="26">
        <v>0</v>
      </c>
      <c r="G58" s="219">
        <v>0</v>
      </c>
      <c r="H58" s="219">
        <v>45</v>
      </c>
      <c r="I58" s="219">
        <v>0</v>
      </c>
      <c r="J58" s="219">
        <v>0</v>
      </c>
      <c r="K58" s="219">
        <v>320</v>
      </c>
      <c r="L58" s="219">
        <v>0</v>
      </c>
      <c r="M58" s="219">
        <v>0</v>
      </c>
      <c r="N58" s="219">
        <v>0</v>
      </c>
      <c r="O58" s="219">
        <v>151.5</v>
      </c>
      <c r="P58" s="219">
        <v>0</v>
      </c>
    </row>
    <row r="59" spans="1:16">
      <c r="A59" t="s">
        <v>101</v>
      </c>
      <c r="C59" s="26">
        <v>29.72</v>
      </c>
      <c r="D59" s="26">
        <v>0</v>
      </c>
      <c r="E59" s="26">
        <v>0</v>
      </c>
      <c r="F59" s="26">
        <v>0</v>
      </c>
      <c r="G59" s="219">
        <v>0</v>
      </c>
      <c r="H59" s="219">
        <v>50</v>
      </c>
      <c r="I59" s="219">
        <v>0</v>
      </c>
      <c r="J59" s="219">
        <v>0</v>
      </c>
      <c r="K59" s="219">
        <v>320</v>
      </c>
      <c r="L59" s="219">
        <v>0</v>
      </c>
      <c r="M59" s="219">
        <v>0</v>
      </c>
      <c r="N59" s="219">
        <v>0</v>
      </c>
      <c r="O59" s="219">
        <v>151.5</v>
      </c>
      <c r="P59" s="219">
        <v>0</v>
      </c>
    </row>
    <row r="60" spans="1:16">
      <c r="A60" t="s">
        <v>102</v>
      </c>
      <c r="C60" s="26">
        <v>29.72</v>
      </c>
      <c r="D60" s="26">
        <v>0</v>
      </c>
      <c r="E60" s="26">
        <v>0</v>
      </c>
      <c r="F60" s="26">
        <v>0</v>
      </c>
      <c r="G60" s="219">
        <v>0</v>
      </c>
      <c r="H60" s="219">
        <v>50</v>
      </c>
      <c r="I60" s="219">
        <v>0</v>
      </c>
      <c r="J60" s="219">
        <v>0</v>
      </c>
      <c r="K60" s="219">
        <v>320</v>
      </c>
      <c r="L60" s="219">
        <v>0</v>
      </c>
      <c r="M60" s="219">
        <v>0</v>
      </c>
      <c r="N60" s="219">
        <v>0</v>
      </c>
      <c r="O60" s="219">
        <v>151.5</v>
      </c>
      <c r="P60" s="219">
        <v>0</v>
      </c>
    </row>
    <row r="61" spans="1:16">
      <c r="A61" t="s">
        <v>103</v>
      </c>
      <c r="C61" s="26">
        <v>29.72</v>
      </c>
      <c r="D61" s="26">
        <v>0</v>
      </c>
      <c r="E61" s="26">
        <v>0</v>
      </c>
      <c r="F61" s="26">
        <v>0</v>
      </c>
      <c r="G61" s="219">
        <v>130</v>
      </c>
      <c r="H61" s="219">
        <v>0</v>
      </c>
      <c r="I61" s="219">
        <v>0</v>
      </c>
      <c r="J61" s="219">
        <v>0</v>
      </c>
      <c r="K61" s="219">
        <v>320</v>
      </c>
      <c r="L61" s="219">
        <v>0</v>
      </c>
      <c r="M61" s="219">
        <v>0</v>
      </c>
      <c r="N61" s="219">
        <v>0</v>
      </c>
      <c r="O61" s="219">
        <v>151.5</v>
      </c>
      <c r="P61" s="219">
        <v>0</v>
      </c>
    </row>
    <row r="62" spans="1:16">
      <c r="A62" t="s">
        <v>104</v>
      </c>
      <c r="C62" s="26">
        <v>29.72</v>
      </c>
      <c r="D62" s="26">
        <v>0</v>
      </c>
      <c r="E62" s="26">
        <v>0</v>
      </c>
      <c r="F62" s="26">
        <v>0</v>
      </c>
      <c r="G62" s="219">
        <v>150</v>
      </c>
      <c r="H62" s="219">
        <v>0</v>
      </c>
      <c r="I62" s="219">
        <v>0</v>
      </c>
      <c r="J62" s="219">
        <v>0</v>
      </c>
      <c r="K62" s="219">
        <v>320</v>
      </c>
      <c r="L62" s="219">
        <v>0</v>
      </c>
      <c r="M62" s="219">
        <v>0</v>
      </c>
      <c r="N62" s="219">
        <v>0</v>
      </c>
      <c r="O62" s="219">
        <v>151.5</v>
      </c>
      <c r="P62" s="219">
        <v>0</v>
      </c>
    </row>
    <row r="63" spans="1:16">
      <c r="A63" t="s">
        <v>105</v>
      </c>
      <c r="C63" s="26">
        <v>29.72</v>
      </c>
      <c r="D63" s="26">
        <v>0</v>
      </c>
      <c r="E63" s="26">
        <v>0</v>
      </c>
      <c r="F63" s="26">
        <v>0</v>
      </c>
      <c r="G63" s="219">
        <v>150</v>
      </c>
      <c r="H63" s="219">
        <v>0</v>
      </c>
      <c r="I63" s="219">
        <v>0</v>
      </c>
      <c r="J63" s="219">
        <v>0</v>
      </c>
      <c r="K63" s="219">
        <v>320</v>
      </c>
      <c r="L63" s="219">
        <v>0</v>
      </c>
      <c r="M63" s="219">
        <v>0</v>
      </c>
      <c r="N63" s="219">
        <v>0</v>
      </c>
      <c r="O63" s="219">
        <v>151.5</v>
      </c>
      <c r="P63" s="219">
        <v>0</v>
      </c>
    </row>
    <row r="64" spans="1:16">
      <c r="A64" t="s">
        <v>106</v>
      </c>
      <c r="C64" s="26">
        <v>29.72</v>
      </c>
      <c r="D64" s="26">
        <v>0</v>
      </c>
      <c r="E64" s="26">
        <v>0</v>
      </c>
      <c r="F64" s="26">
        <v>0</v>
      </c>
      <c r="G64" s="219">
        <v>150</v>
      </c>
      <c r="H64" s="219">
        <v>0</v>
      </c>
      <c r="I64" s="219">
        <v>0</v>
      </c>
      <c r="J64" s="219">
        <v>0</v>
      </c>
      <c r="K64" s="219">
        <v>320</v>
      </c>
      <c r="L64" s="219">
        <v>0</v>
      </c>
      <c r="M64" s="219">
        <v>0</v>
      </c>
      <c r="N64" s="219">
        <v>0</v>
      </c>
      <c r="O64" s="219">
        <v>151.5</v>
      </c>
      <c r="P64" s="219">
        <v>0</v>
      </c>
    </row>
    <row r="65" spans="1:16">
      <c r="A65" t="s">
        <v>107</v>
      </c>
      <c r="C65" s="26">
        <v>29.72</v>
      </c>
      <c r="D65" s="26">
        <v>0</v>
      </c>
      <c r="E65" s="26">
        <v>0</v>
      </c>
      <c r="F65" s="26">
        <v>0</v>
      </c>
      <c r="G65" s="219">
        <v>150</v>
      </c>
      <c r="H65" s="219">
        <v>0</v>
      </c>
      <c r="I65" s="219">
        <v>0</v>
      </c>
      <c r="J65" s="219">
        <v>0</v>
      </c>
      <c r="K65" s="219">
        <v>320</v>
      </c>
      <c r="L65" s="219">
        <v>0</v>
      </c>
      <c r="M65" s="219">
        <v>0</v>
      </c>
      <c r="N65" s="219">
        <v>0</v>
      </c>
      <c r="O65" s="219">
        <v>151.5</v>
      </c>
      <c r="P65" s="219">
        <v>0</v>
      </c>
    </row>
    <row r="66" spans="1:16">
      <c r="A66" t="s">
        <v>108</v>
      </c>
      <c r="C66" s="26">
        <v>29.72</v>
      </c>
      <c r="D66" s="26">
        <v>0</v>
      </c>
      <c r="E66" s="26">
        <v>0</v>
      </c>
      <c r="F66" s="26">
        <v>0</v>
      </c>
      <c r="G66" s="219">
        <v>150</v>
      </c>
      <c r="H66" s="219">
        <v>0</v>
      </c>
      <c r="I66" s="219">
        <v>0</v>
      </c>
      <c r="J66" s="219">
        <v>0</v>
      </c>
      <c r="K66" s="219">
        <v>320</v>
      </c>
      <c r="L66" s="219">
        <v>0</v>
      </c>
      <c r="M66" s="219">
        <v>0</v>
      </c>
      <c r="N66" s="219">
        <v>0</v>
      </c>
      <c r="O66" s="219">
        <v>151.5</v>
      </c>
      <c r="P66" s="219">
        <v>0</v>
      </c>
    </row>
    <row r="67" spans="1:16">
      <c r="A67" t="s">
        <v>109</v>
      </c>
      <c r="C67" s="26">
        <v>29.72</v>
      </c>
      <c r="D67" s="26">
        <v>0</v>
      </c>
      <c r="E67" s="26">
        <v>0</v>
      </c>
      <c r="F67" s="26">
        <v>0</v>
      </c>
      <c r="G67" s="219">
        <v>150</v>
      </c>
      <c r="H67" s="219">
        <v>0</v>
      </c>
      <c r="I67" s="219">
        <v>0</v>
      </c>
      <c r="J67" s="219">
        <v>0</v>
      </c>
      <c r="K67" s="219">
        <v>320</v>
      </c>
      <c r="L67" s="219">
        <v>0</v>
      </c>
      <c r="M67" s="219">
        <v>0</v>
      </c>
      <c r="N67" s="219">
        <v>0</v>
      </c>
      <c r="O67" s="219">
        <v>151.5</v>
      </c>
      <c r="P67" s="219">
        <v>0</v>
      </c>
    </row>
    <row r="68" spans="1:16">
      <c r="A68" t="s">
        <v>110</v>
      </c>
      <c r="C68" s="26">
        <v>29.72</v>
      </c>
      <c r="D68" s="26">
        <v>0</v>
      </c>
      <c r="E68" s="26">
        <v>0</v>
      </c>
      <c r="F68" s="26">
        <v>0</v>
      </c>
      <c r="G68" s="219">
        <v>142</v>
      </c>
      <c r="H68" s="219">
        <v>0</v>
      </c>
      <c r="I68" s="219">
        <v>0</v>
      </c>
      <c r="J68" s="219">
        <v>0</v>
      </c>
      <c r="K68" s="219">
        <v>320</v>
      </c>
      <c r="L68" s="219">
        <v>0</v>
      </c>
      <c r="M68" s="219">
        <v>0</v>
      </c>
      <c r="N68" s="219">
        <v>0</v>
      </c>
      <c r="O68" s="219">
        <v>151.5</v>
      </c>
      <c r="P68" s="219">
        <v>0</v>
      </c>
    </row>
    <row r="69" spans="1:16">
      <c r="A69" t="s">
        <v>111</v>
      </c>
      <c r="C69" s="26">
        <v>29.72</v>
      </c>
      <c r="D69" s="26">
        <v>0</v>
      </c>
      <c r="E69" s="26">
        <v>0</v>
      </c>
      <c r="F69" s="26">
        <v>0</v>
      </c>
      <c r="G69" s="219">
        <v>142</v>
      </c>
      <c r="H69" s="219">
        <v>0</v>
      </c>
      <c r="I69" s="219">
        <v>0</v>
      </c>
      <c r="J69" s="219">
        <v>0</v>
      </c>
      <c r="K69" s="219">
        <v>320</v>
      </c>
      <c r="L69" s="219">
        <v>0</v>
      </c>
      <c r="M69" s="219">
        <v>0</v>
      </c>
      <c r="N69" s="219">
        <v>0</v>
      </c>
      <c r="O69" s="219">
        <v>151.5</v>
      </c>
      <c r="P69" s="219">
        <v>0</v>
      </c>
    </row>
    <row r="70" spans="1:16">
      <c r="A70" t="s">
        <v>112</v>
      </c>
      <c r="C70" s="26">
        <v>29.72</v>
      </c>
      <c r="D70" s="26">
        <v>0</v>
      </c>
      <c r="E70" s="26">
        <v>0</v>
      </c>
      <c r="F70" s="26">
        <v>0</v>
      </c>
      <c r="G70" s="219">
        <v>142</v>
      </c>
      <c r="H70" s="219">
        <v>0</v>
      </c>
      <c r="I70" s="219">
        <v>0</v>
      </c>
      <c r="J70" s="219">
        <v>0</v>
      </c>
      <c r="K70" s="219">
        <v>320</v>
      </c>
      <c r="L70" s="219">
        <v>0</v>
      </c>
      <c r="M70" s="219">
        <v>0</v>
      </c>
      <c r="N70" s="219">
        <v>0</v>
      </c>
      <c r="O70" s="219">
        <v>151.5</v>
      </c>
      <c r="P70" s="219">
        <v>0</v>
      </c>
    </row>
    <row r="71" spans="1:16">
      <c r="A71" t="s">
        <v>113</v>
      </c>
      <c r="C71" s="26">
        <v>29.72</v>
      </c>
      <c r="D71" s="26">
        <v>0</v>
      </c>
      <c r="E71" s="26">
        <v>0</v>
      </c>
      <c r="F71" s="26">
        <v>0</v>
      </c>
      <c r="G71" s="219">
        <v>142</v>
      </c>
      <c r="H71" s="219">
        <v>0</v>
      </c>
      <c r="I71" s="219">
        <v>0</v>
      </c>
      <c r="J71" s="219">
        <v>0</v>
      </c>
      <c r="K71" s="219">
        <v>320</v>
      </c>
      <c r="L71" s="219">
        <v>0</v>
      </c>
      <c r="M71" s="219">
        <v>0</v>
      </c>
      <c r="N71" s="219">
        <v>0</v>
      </c>
      <c r="O71" s="219">
        <v>151.5</v>
      </c>
      <c r="P71" s="219">
        <v>0</v>
      </c>
    </row>
    <row r="72" spans="1:16">
      <c r="A72" t="s">
        <v>114</v>
      </c>
      <c r="C72" s="26">
        <v>29.72</v>
      </c>
      <c r="D72" s="26">
        <v>0</v>
      </c>
      <c r="E72" s="26">
        <v>0</v>
      </c>
      <c r="F72" s="26">
        <v>0</v>
      </c>
      <c r="G72" s="219">
        <v>142</v>
      </c>
      <c r="H72" s="219">
        <v>0</v>
      </c>
      <c r="I72" s="219">
        <v>0</v>
      </c>
      <c r="J72" s="219">
        <v>0</v>
      </c>
      <c r="K72" s="219">
        <v>320</v>
      </c>
      <c r="L72" s="219">
        <v>0</v>
      </c>
      <c r="M72" s="219">
        <v>0</v>
      </c>
      <c r="N72" s="219">
        <v>0</v>
      </c>
      <c r="O72" s="219">
        <v>151.5</v>
      </c>
      <c r="P72" s="219">
        <v>0</v>
      </c>
    </row>
    <row r="73" spans="1:16">
      <c r="A73" t="s">
        <v>115</v>
      </c>
      <c r="C73" s="26">
        <v>29.72</v>
      </c>
      <c r="D73" s="26">
        <v>0</v>
      </c>
      <c r="E73" s="26">
        <v>0</v>
      </c>
      <c r="F73" s="26">
        <v>0</v>
      </c>
      <c r="G73" s="219">
        <v>142</v>
      </c>
      <c r="H73" s="219">
        <v>0</v>
      </c>
      <c r="I73" s="219">
        <v>0</v>
      </c>
      <c r="J73" s="219">
        <v>0</v>
      </c>
      <c r="K73" s="219">
        <v>320</v>
      </c>
      <c r="L73" s="219">
        <v>0</v>
      </c>
      <c r="M73" s="219">
        <v>0</v>
      </c>
      <c r="N73" s="219">
        <v>0</v>
      </c>
      <c r="O73" s="219">
        <v>151.5</v>
      </c>
      <c r="P73" s="219">
        <v>0</v>
      </c>
    </row>
    <row r="74" spans="1:16">
      <c r="A74" t="s">
        <v>116</v>
      </c>
      <c r="C74" s="26">
        <v>29.72</v>
      </c>
      <c r="D74" s="26">
        <v>0</v>
      </c>
      <c r="E74" s="26">
        <v>0</v>
      </c>
      <c r="F74" s="26">
        <v>0</v>
      </c>
      <c r="G74" s="219">
        <v>142</v>
      </c>
      <c r="H74" s="219">
        <v>0</v>
      </c>
      <c r="I74" s="219">
        <v>0</v>
      </c>
      <c r="J74" s="219">
        <v>0</v>
      </c>
      <c r="K74" s="219">
        <v>320</v>
      </c>
      <c r="L74" s="219">
        <v>0</v>
      </c>
      <c r="M74" s="219">
        <v>0</v>
      </c>
      <c r="N74" s="219">
        <v>0</v>
      </c>
      <c r="O74" s="219">
        <v>151.5</v>
      </c>
      <c r="P74" s="219">
        <v>0</v>
      </c>
    </row>
    <row r="75" spans="1:16">
      <c r="A75" t="s">
        <v>117</v>
      </c>
      <c r="C75" s="26">
        <v>28.95</v>
      </c>
      <c r="D75" s="26">
        <v>0</v>
      </c>
      <c r="E75" s="26">
        <v>0</v>
      </c>
      <c r="F75" s="26">
        <v>0</v>
      </c>
      <c r="G75" s="219">
        <v>142</v>
      </c>
      <c r="H75" s="219">
        <v>0</v>
      </c>
      <c r="I75" s="219">
        <v>0</v>
      </c>
      <c r="J75" s="219">
        <v>0</v>
      </c>
      <c r="K75" s="219">
        <v>320</v>
      </c>
      <c r="L75" s="219">
        <v>0</v>
      </c>
      <c r="M75" s="219">
        <v>0</v>
      </c>
      <c r="N75" s="219">
        <v>0</v>
      </c>
      <c r="O75" s="219">
        <v>151.5</v>
      </c>
      <c r="P75" s="219">
        <v>0</v>
      </c>
    </row>
    <row r="76" spans="1:16">
      <c r="A76" t="s">
        <v>118</v>
      </c>
      <c r="C76" s="26">
        <v>28.95</v>
      </c>
      <c r="D76" s="26">
        <v>0</v>
      </c>
      <c r="E76" s="26">
        <v>0</v>
      </c>
      <c r="F76" s="26">
        <v>0</v>
      </c>
      <c r="G76" s="219">
        <v>142</v>
      </c>
      <c r="H76" s="219">
        <v>0</v>
      </c>
      <c r="I76" s="219">
        <v>0</v>
      </c>
      <c r="J76" s="219">
        <v>0</v>
      </c>
      <c r="K76" s="219">
        <v>320</v>
      </c>
      <c r="L76" s="219">
        <v>0</v>
      </c>
      <c r="M76" s="219">
        <v>0</v>
      </c>
      <c r="N76" s="219">
        <v>0</v>
      </c>
      <c r="O76" s="219">
        <v>151.5</v>
      </c>
      <c r="P76" s="219">
        <v>0</v>
      </c>
    </row>
    <row r="77" spans="1:16">
      <c r="A77" t="s">
        <v>119</v>
      </c>
      <c r="C77" s="26">
        <v>28.95</v>
      </c>
      <c r="D77" s="26">
        <v>0</v>
      </c>
      <c r="E77" s="26">
        <v>0</v>
      </c>
      <c r="F77" s="26">
        <v>0</v>
      </c>
      <c r="G77" s="219">
        <v>142</v>
      </c>
      <c r="H77" s="219">
        <v>0</v>
      </c>
      <c r="I77" s="219">
        <v>0</v>
      </c>
      <c r="J77" s="219">
        <v>0</v>
      </c>
      <c r="K77" s="219">
        <v>320</v>
      </c>
      <c r="L77" s="219">
        <v>0</v>
      </c>
      <c r="M77" s="219">
        <v>0</v>
      </c>
      <c r="N77" s="219">
        <v>0</v>
      </c>
      <c r="O77" s="219">
        <v>151.5</v>
      </c>
      <c r="P77" s="219">
        <v>0</v>
      </c>
    </row>
    <row r="78" spans="1:16">
      <c r="A78" t="s">
        <v>120</v>
      </c>
      <c r="C78" s="26">
        <v>28.95</v>
      </c>
      <c r="D78" s="26">
        <v>0</v>
      </c>
      <c r="E78" s="26">
        <v>0</v>
      </c>
      <c r="F78" s="26">
        <v>0</v>
      </c>
      <c r="G78" s="219">
        <v>142</v>
      </c>
      <c r="H78" s="219">
        <v>0</v>
      </c>
      <c r="I78" s="219">
        <v>0</v>
      </c>
      <c r="J78" s="219">
        <v>0</v>
      </c>
      <c r="K78" s="219">
        <v>320</v>
      </c>
      <c r="L78" s="219">
        <v>0</v>
      </c>
      <c r="M78" s="219">
        <v>0</v>
      </c>
      <c r="N78" s="219">
        <v>0</v>
      </c>
      <c r="O78" s="219">
        <v>151.5</v>
      </c>
      <c r="P78" s="219">
        <v>0</v>
      </c>
    </row>
    <row r="79" spans="1:16">
      <c r="A79" t="s">
        <v>121</v>
      </c>
      <c r="C79" s="26">
        <v>29.71</v>
      </c>
      <c r="D79" s="26">
        <v>0</v>
      </c>
      <c r="E79" s="26">
        <v>0</v>
      </c>
      <c r="F79" s="26">
        <v>0</v>
      </c>
      <c r="G79" s="219">
        <v>142</v>
      </c>
      <c r="H79" s="219">
        <v>0</v>
      </c>
      <c r="I79" s="219">
        <v>0</v>
      </c>
      <c r="J79" s="219">
        <v>0</v>
      </c>
      <c r="K79" s="219">
        <v>320</v>
      </c>
      <c r="L79" s="219">
        <v>0</v>
      </c>
      <c r="M79" s="219">
        <v>0</v>
      </c>
      <c r="N79" s="219">
        <v>0</v>
      </c>
      <c r="O79" s="219">
        <v>151.5</v>
      </c>
      <c r="P79" s="219">
        <v>0</v>
      </c>
    </row>
    <row r="80" spans="1:16">
      <c r="A80" t="s">
        <v>122</v>
      </c>
      <c r="C80" s="26">
        <v>29.71</v>
      </c>
      <c r="D80" s="26">
        <v>0</v>
      </c>
      <c r="E80" s="26">
        <v>0</v>
      </c>
      <c r="F80" s="26">
        <v>0</v>
      </c>
      <c r="G80" s="219">
        <v>142</v>
      </c>
      <c r="H80" s="219">
        <v>0</v>
      </c>
      <c r="I80" s="219">
        <v>0</v>
      </c>
      <c r="J80" s="219">
        <v>0</v>
      </c>
      <c r="K80" s="219">
        <v>320</v>
      </c>
      <c r="L80" s="219">
        <v>0</v>
      </c>
      <c r="M80" s="219">
        <v>0</v>
      </c>
      <c r="N80" s="219">
        <v>0</v>
      </c>
      <c r="O80" s="219">
        <v>151.5</v>
      </c>
      <c r="P80" s="219">
        <v>0</v>
      </c>
    </row>
    <row r="81" spans="1:16">
      <c r="A81" t="s">
        <v>123</v>
      </c>
      <c r="C81" s="26">
        <v>29.71</v>
      </c>
      <c r="D81" s="26">
        <v>0</v>
      </c>
      <c r="E81" s="26">
        <v>0</v>
      </c>
      <c r="F81" s="26">
        <v>0</v>
      </c>
      <c r="G81" s="219">
        <v>142</v>
      </c>
      <c r="H81" s="219">
        <v>0</v>
      </c>
      <c r="I81" s="219">
        <v>0</v>
      </c>
      <c r="J81" s="219">
        <v>0</v>
      </c>
      <c r="K81" s="219">
        <v>320</v>
      </c>
      <c r="L81" s="219">
        <v>0</v>
      </c>
      <c r="M81" s="219">
        <v>0</v>
      </c>
      <c r="N81" s="219">
        <v>0</v>
      </c>
      <c r="O81" s="219">
        <v>151.5</v>
      </c>
      <c r="P81" s="219">
        <v>0</v>
      </c>
    </row>
    <row r="82" spans="1:16">
      <c r="A82" t="s">
        <v>124</v>
      </c>
      <c r="C82" s="26">
        <v>29.71</v>
      </c>
      <c r="D82" s="26">
        <v>0</v>
      </c>
      <c r="E82" s="26">
        <v>0</v>
      </c>
      <c r="F82" s="26">
        <v>0</v>
      </c>
      <c r="G82" s="219">
        <v>142</v>
      </c>
      <c r="H82" s="219">
        <v>0</v>
      </c>
      <c r="I82" s="219">
        <v>0</v>
      </c>
      <c r="J82" s="219">
        <v>0</v>
      </c>
      <c r="K82" s="219">
        <v>320</v>
      </c>
      <c r="L82" s="219">
        <v>0</v>
      </c>
      <c r="M82" s="219">
        <v>0</v>
      </c>
      <c r="N82" s="219">
        <v>0</v>
      </c>
      <c r="O82" s="219">
        <v>151.5</v>
      </c>
      <c r="P82" s="219">
        <v>0</v>
      </c>
    </row>
    <row r="83" spans="1:16">
      <c r="A83" t="s">
        <v>125</v>
      </c>
      <c r="C83" s="26">
        <v>29.71</v>
      </c>
      <c r="D83" s="26">
        <v>0</v>
      </c>
      <c r="E83" s="26">
        <v>0</v>
      </c>
      <c r="F83" s="26">
        <v>0</v>
      </c>
      <c r="G83" s="219">
        <v>142</v>
      </c>
      <c r="H83" s="219">
        <v>0</v>
      </c>
      <c r="I83" s="219">
        <v>0</v>
      </c>
      <c r="J83" s="219">
        <v>0</v>
      </c>
      <c r="K83" s="219">
        <v>320</v>
      </c>
      <c r="L83" s="219">
        <v>0</v>
      </c>
      <c r="M83" s="219">
        <v>0</v>
      </c>
      <c r="N83" s="219">
        <v>0</v>
      </c>
      <c r="O83" s="219">
        <v>151.5</v>
      </c>
      <c r="P83" s="219">
        <v>0</v>
      </c>
    </row>
    <row r="84" spans="1:16">
      <c r="A84" t="s">
        <v>126</v>
      </c>
      <c r="C84" s="26">
        <v>29.71</v>
      </c>
      <c r="D84" s="26">
        <v>0</v>
      </c>
      <c r="E84" s="26">
        <v>0</v>
      </c>
      <c r="F84" s="26">
        <v>0</v>
      </c>
      <c r="G84" s="219">
        <v>142</v>
      </c>
      <c r="H84" s="219">
        <v>0</v>
      </c>
      <c r="I84" s="219">
        <v>0</v>
      </c>
      <c r="J84" s="219">
        <v>0</v>
      </c>
      <c r="K84" s="219">
        <v>320</v>
      </c>
      <c r="L84" s="219">
        <v>0</v>
      </c>
      <c r="M84" s="219">
        <v>0</v>
      </c>
      <c r="N84" s="219">
        <v>0</v>
      </c>
      <c r="O84" s="219">
        <v>151.5</v>
      </c>
      <c r="P84" s="219">
        <v>0</v>
      </c>
    </row>
    <row r="85" spans="1:16">
      <c r="A85" t="s">
        <v>127</v>
      </c>
      <c r="C85" s="26">
        <v>29.71</v>
      </c>
      <c r="D85" s="26">
        <v>0</v>
      </c>
      <c r="E85" s="26">
        <v>0</v>
      </c>
      <c r="F85" s="26">
        <v>0</v>
      </c>
      <c r="G85" s="219">
        <v>147</v>
      </c>
      <c r="H85" s="219">
        <v>0</v>
      </c>
      <c r="I85" s="219">
        <v>0</v>
      </c>
      <c r="J85" s="219">
        <v>0</v>
      </c>
      <c r="K85" s="219">
        <v>320</v>
      </c>
      <c r="L85" s="219">
        <v>0</v>
      </c>
      <c r="M85" s="219">
        <v>0</v>
      </c>
      <c r="N85" s="219">
        <v>0</v>
      </c>
      <c r="O85" s="219">
        <v>151.5</v>
      </c>
      <c r="P85" s="219">
        <v>0</v>
      </c>
    </row>
    <row r="86" spans="1:16">
      <c r="A86" t="s">
        <v>128</v>
      </c>
      <c r="C86" s="26">
        <v>29.71</v>
      </c>
      <c r="D86" s="26">
        <v>0</v>
      </c>
      <c r="E86" s="26">
        <v>0</v>
      </c>
      <c r="F86" s="26">
        <v>0</v>
      </c>
      <c r="G86" s="219">
        <v>147</v>
      </c>
      <c r="H86" s="219">
        <v>0</v>
      </c>
      <c r="I86" s="219">
        <v>0</v>
      </c>
      <c r="J86" s="219">
        <v>0</v>
      </c>
      <c r="K86" s="219">
        <v>320</v>
      </c>
      <c r="L86" s="219">
        <v>0</v>
      </c>
      <c r="M86" s="219">
        <v>0</v>
      </c>
      <c r="N86" s="219">
        <v>0</v>
      </c>
      <c r="O86" s="219">
        <v>151.5</v>
      </c>
      <c r="P86" s="219">
        <v>0</v>
      </c>
    </row>
    <row r="87" spans="1:16">
      <c r="A87" t="s">
        <v>129</v>
      </c>
      <c r="C87" s="26">
        <v>29.71</v>
      </c>
      <c r="D87" s="26">
        <v>0</v>
      </c>
      <c r="E87" s="26">
        <v>0</v>
      </c>
      <c r="F87" s="26">
        <v>0</v>
      </c>
      <c r="G87" s="219">
        <v>147</v>
      </c>
      <c r="H87" s="219">
        <v>0</v>
      </c>
      <c r="I87" s="219">
        <v>0</v>
      </c>
      <c r="J87" s="219">
        <v>0</v>
      </c>
      <c r="K87" s="219">
        <v>320</v>
      </c>
      <c r="L87" s="219">
        <v>0</v>
      </c>
      <c r="M87" s="219">
        <v>0</v>
      </c>
      <c r="N87" s="219">
        <v>0</v>
      </c>
      <c r="O87" s="219">
        <v>151.5</v>
      </c>
      <c r="P87" s="219">
        <v>0</v>
      </c>
    </row>
    <row r="88" spans="1:16">
      <c r="A88" t="s">
        <v>130</v>
      </c>
      <c r="C88" s="26">
        <v>29.71</v>
      </c>
      <c r="D88" s="26">
        <v>0</v>
      </c>
      <c r="E88" s="26">
        <v>0</v>
      </c>
      <c r="F88" s="26">
        <v>0</v>
      </c>
      <c r="G88" s="219">
        <v>147</v>
      </c>
      <c r="H88" s="219">
        <v>0</v>
      </c>
      <c r="I88" s="219">
        <v>0</v>
      </c>
      <c r="J88" s="219">
        <v>0</v>
      </c>
      <c r="K88" s="219">
        <v>320</v>
      </c>
      <c r="L88" s="219">
        <v>0</v>
      </c>
      <c r="M88" s="219">
        <v>0</v>
      </c>
      <c r="N88" s="219">
        <v>0</v>
      </c>
      <c r="O88" s="219">
        <v>151.5</v>
      </c>
      <c r="P88" s="219">
        <v>0</v>
      </c>
    </row>
    <row r="89" spans="1:16">
      <c r="A89" t="s">
        <v>131</v>
      </c>
      <c r="C89" s="26">
        <v>29.71</v>
      </c>
      <c r="D89" s="26">
        <v>0</v>
      </c>
      <c r="E89" s="26">
        <v>0</v>
      </c>
      <c r="F89" s="26">
        <v>0</v>
      </c>
      <c r="G89" s="219">
        <v>147</v>
      </c>
      <c r="H89" s="219">
        <v>0</v>
      </c>
      <c r="I89" s="219">
        <v>0</v>
      </c>
      <c r="J89" s="219">
        <v>0</v>
      </c>
      <c r="K89" s="219">
        <v>320</v>
      </c>
      <c r="L89" s="219">
        <v>0</v>
      </c>
      <c r="M89" s="219">
        <v>0</v>
      </c>
      <c r="N89" s="219">
        <v>0</v>
      </c>
      <c r="O89" s="219">
        <v>151.5</v>
      </c>
      <c r="P89" s="219">
        <v>0</v>
      </c>
    </row>
    <row r="90" spans="1:16">
      <c r="A90" t="s">
        <v>132</v>
      </c>
      <c r="C90" s="26">
        <v>0.02</v>
      </c>
      <c r="D90" s="26">
        <v>0</v>
      </c>
      <c r="E90" s="26">
        <v>0</v>
      </c>
      <c r="F90" s="26">
        <v>0</v>
      </c>
      <c r="G90" s="219">
        <v>147</v>
      </c>
      <c r="H90" s="219">
        <v>0</v>
      </c>
      <c r="I90" s="219">
        <v>0</v>
      </c>
      <c r="J90" s="219">
        <v>0</v>
      </c>
      <c r="K90" s="219">
        <v>320</v>
      </c>
      <c r="L90" s="219">
        <v>0</v>
      </c>
      <c r="M90" s="219">
        <v>0</v>
      </c>
      <c r="N90" s="219">
        <v>0</v>
      </c>
      <c r="O90" s="219">
        <v>151.5</v>
      </c>
      <c r="P90" s="219">
        <v>0</v>
      </c>
    </row>
    <row r="91" spans="1:16">
      <c r="A91" t="s">
        <v>133</v>
      </c>
      <c r="C91" s="26">
        <v>0.02</v>
      </c>
      <c r="D91" s="26">
        <v>0</v>
      </c>
      <c r="E91" s="26">
        <v>0</v>
      </c>
      <c r="F91" s="26">
        <v>0</v>
      </c>
      <c r="G91" s="219">
        <v>147</v>
      </c>
      <c r="H91" s="219">
        <v>0</v>
      </c>
      <c r="I91" s="219">
        <v>0</v>
      </c>
      <c r="J91" s="219">
        <v>0</v>
      </c>
      <c r="K91" s="219">
        <v>320</v>
      </c>
      <c r="L91" s="219">
        <v>0</v>
      </c>
      <c r="M91" s="219">
        <v>0</v>
      </c>
      <c r="N91" s="219">
        <v>0</v>
      </c>
      <c r="O91" s="219">
        <v>151.5</v>
      </c>
      <c r="P91" s="219">
        <v>0</v>
      </c>
    </row>
    <row r="92" spans="1:16">
      <c r="A92" t="s">
        <v>134</v>
      </c>
      <c r="C92" s="26">
        <v>0.02</v>
      </c>
      <c r="D92" s="26">
        <v>0</v>
      </c>
      <c r="E92" s="26">
        <v>0</v>
      </c>
      <c r="F92" s="26">
        <v>0</v>
      </c>
      <c r="G92" s="219">
        <v>147</v>
      </c>
      <c r="H92" s="219">
        <v>0</v>
      </c>
      <c r="I92" s="219">
        <v>0</v>
      </c>
      <c r="J92" s="219">
        <v>0</v>
      </c>
      <c r="K92" s="219">
        <v>320</v>
      </c>
      <c r="L92" s="219">
        <v>0</v>
      </c>
      <c r="M92" s="219">
        <v>0</v>
      </c>
      <c r="N92" s="219">
        <v>0</v>
      </c>
      <c r="O92" s="219">
        <v>151.5</v>
      </c>
      <c r="P92" s="219">
        <v>0</v>
      </c>
    </row>
    <row r="93" spans="1:16">
      <c r="A93" t="s">
        <v>135</v>
      </c>
      <c r="C93" s="26">
        <v>0.02</v>
      </c>
      <c r="D93" s="26">
        <v>27</v>
      </c>
      <c r="E93" s="26">
        <v>0</v>
      </c>
      <c r="F93" s="26">
        <v>0</v>
      </c>
      <c r="G93" s="219">
        <v>147</v>
      </c>
      <c r="H93" s="219">
        <v>0</v>
      </c>
      <c r="I93" s="219">
        <v>0</v>
      </c>
      <c r="J93" s="219">
        <v>0</v>
      </c>
      <c r="K93" s="219">
        <v>320</v>
      </c>
      <c r="L93" s="219">
        <v>0</v>
      </c>
      <c r="M93" s="219">
        <v>0</v>
      </c>
      <c r="N93" s="219">
        <v>0</v>
      </c>
      <c r="O93" s="219">
        <v>151.5</v>
      </c>
      <c r="P93" s="219">
        <v>0</v>
      </c>
    </row>
    <row r="94" spans="1:16">
      <c r="A94" t="s">
        <v>136</v>
      </c>
      <c r="C94" s="26">
        <v>0.02</v>
      </c>
      <c r="D94" s="26">
        <v>27</v>
      </c>
      <c r="E94" s="26">
        <v>0</v>
      </c>
      <c r="F94" s="26">
        <v>0</v>
      </c>
      <c r="G94" s="219">
        <v>150</v>
      </c>
      <c r="H94" s="219">
        <v>0</v>
      </c>
      <c r="I94" s="219">
        <v>0</v>
      </c>
      <c r="J94" s="219">
        <v>0</v>
      </c>
      <c r="K94" s="219">
        <v>320</v>
      </c>
      <c r="L94" s="219">
        <v>0</v>
      </c>
      <c r="M94" s="219">
        <v>0</v>
      </c>
      <c r="N94" s="219">
        <v>0</v>
      </c>
      <c r="O94" s="219">
        <v>151.5</v>
      </c>
      <c r="P94" s="219">
        <v>0</v>
      </c>
    </row>
    <row r="95" spans="1:16">
      <c r="A95" t="s">
        <v>137</v>
      </c>
      <c r="C95" s="26">
        <v>0.02</v>
      </c>
      <c r="D95" s="26">
        <v>27</v>
      </c>
      <c r="E95" s="26">
        <v>0</v>
      </c>
      <c r="F95" s="26">
        <v>0</v>
      </c>
      <c r="G95" s="219">
        <v>150</v>
      </c>
      <c r="H95" s="219">
        <v>0</v>
      </c>
      <c r="I95" s="219">
        <v>0</v>
      </c>
      <c r="J95" s="219">
        <v>0</v>
      </c>
      <c r="K95" s="219">
        <v>320</v>
      </c>
      <c r="L95" s="219">
        <v>0</v>
      </c>
      <c r="M95" s="219">
        <v>0</v>
      </c>
      <c r="N95" s="219">
        <v>0</v>
      </c>
      <c r="O95" s="219">
        <v>151.5</v>
      </c>
      <c r="P95" s="219">
        <v>0</v>
      </c>
    </row>
    <row r="96" spans="1:16">
      <c r="A96" t="s">
        <v>138</v>
      </c>
      <c r="C96" s="26">
        <v>0.02</v>
      </c>
      <c r="D96" s="26">
        <v>27</v>
      </c>
      <c r="E96" s="26">
        <v>0</v>
      </c>
      <c r="F96" s="26">
        <v>0</v>
      </c>
      <c r="G96" s="219">
        <v>150</v>
      </c>
      <c r="H96" s="219">
        <v>0</v>
      </c>
      <c r="I96" s="219">
        <v>0</v>
      </c>
      <c r="J96" s="219">
        <v>0</v>
      </c>
      <c r="K96" s="219">
        <v>320</v>
      </c>
      <c r="L96" s="219">
        <v>0</v>
      </c>
      <c r="M96" s="219">
        <v>0</v>
      </c>
      <c r="N96" s="219">
        <v>0</v>
      </c>
      <c r="O96" s="219">
        <v>151.5</v>
      </c>
      <c r="P96" s="219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19">
        <v>150</v>
      </c>
      <c r="H97" s="219">
        <v>0</v>
      </c>
      <c r="I97" s="219">
        <v>0</v>
      </c>
      <c r="J97" s="219">
        <v>0</v>
      </c>
      <c r="K97" s="219">
        <v>320</v>
      </c>
      <c r="L97" s="219">
        <v>0</v>
      </c>
      <c r="M97" s="219">
        <v>0</v>
      </c>
      <c r="N97" s="219">
        <v>0</v>
      </c>
      <c r="O97" s="219">
        <v>80</v>
      </c>
      <c r="P97" s="219">
        <v>0</v>
      </c>
    </row>
    <row r="98" spans="1:17">
      <c r="A98" t="s">
        <v>140</v>
      </c>
      <c r="C98" s="26">
        <v>30.54</v>
      </c>
      <c r="D98" s="26">
        <v>0</v>
      </c>
      <c r="E98" s="26">
        <v>0</v>
      </c>
      <c r="F98" s="26">
        <v>0</v>
      </c>
      <c r="G98" s="219">
        <v>150</v>
      </c>
      <c r="H98" s="219">
        <v>0</v>
      </c>
      <c r="I98" s="219">
        <v>0</v>
      </c>
      <c r="J98" s="219">
        <v>0</v>
      </c>
      <c r="K98" s="219">
        <v>320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0.68307499999999977</v>
      </c>
      <c r="D99" s="156">
        <f t="shared" si="0"/>
        <v>2.7E-2</v>
      </c>
      <c r="E99" s="156">
        <f t="shared" si="0"/>
        <v>0</v>
      </c>
      <c r="F99" s="156">
        <f t="shared" si="0"/>
        <v>0</v>
      </c>
      <c r="G99" s="156">
        <f t="shared" si="0"/>
        <v>1.3792500000000001</v>
      </c>
      <c r="H99" s="156">
        <f t="shared" si="0"/>
        <v>0.2175</v>
      </c>
      <c r="I99" s="156">
        <f t="shared" si="0"/>
        <v>0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3.5802499999999999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16.59</v>
      </c>
      <c r="D3" s="219">
        <v>2.89</v>
      </c>
      <c r="E3" s="219">
        <v>0</v>
      </c>
      <c r="F3" s="219">
        <v>0</v>
      </c>
      <c r="G3" s="219">
        <v>33.049999999999997</v>
      </c>
      <c r="H3" s="219">
        <v>0</v>
      </c>
      <c r="I3" s="219">
        <v>41.16</v>
      </c>
      <c r="J3" s="219">
        <v>2.74</v>
      </c>
      <c r="K3" s="219">
        <v>71.42</v>
      </c>
      <c r="L3" s="219">
        <v>3.81</v>
      </c>
      <c r="M3" s="219">
        <v>2.39</v>
      </c>
      <c r="N3" s="219">
        <v>1.96</v>
      </c>
      <c r="O3" s="219">
        <v>2.75</v>
      </c>
      <c r="P3" s="219">
        <v>1.1100000000000001</v>
      </c>
      <c r="Q3" s="219">
        <v>0.36</v>
      </c>
      <c r="R3" s="219">
        <v>0.71</v>
      </c>
      <c r="S3" s="219">
        <v>0.44</v>
      </c>
      <c r="T3" s="219">
        <v>0.03</v>
      </c>
      <c r="U3" s="219">
        <v>1.9</v>
      </c>
      <c r="V3" s="219">
        <v>0.31</v>
      </c>
      <c r="W3" s="219">
        <v>0.39</v>
      </c>
      <c r="X3" s="219">
        <v>2.38</v>
      </c>
      <c r="Y3" s="219">
        <v>0</v>
      </c>
      <c r="Z3" s="219">
        <v>4.49</v>
      </c>
      <c r="AA3" s="219">
        <v>1.45</v>
      </c>
      <c r="AB3" s="219">
        <v>0</v>
      </c>
      <c r="AC3" s="219">
        <v>0.42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0</v>
      </c>
      <c r="AL3" s="219">
        <v>0</v>
      </c>
      <c r="AM3" s="219">
        <v>0</v>
      </c>
      <c r="AN3" s="219">
        <v>0</v>
      </c>
      <c r="AO3" s="219">
        <v>-10</v>
      </c>
      <c r="AP3" s="219">
        <v>0</v>
      </c>
    </row>
    <row r="4" spans="1:42">
      <c r="A4" t="s">
        <v>46</v>
      </c>
      <c r="B4" s="219">
        <v>0</v>
      </c>
      <c r="C4" s="219">
        <v>16.59</v>
      </c>
      <c r="D4" s="219">
        <v>2.89</v>
      </c>
      <c r="E4" s="219">
        <v>0</v>
      </c>
      <c r="F4" s="219">
        <v>0</v>
      </c>
      <c r="G4" s="219">
        <v>33.049999999999997</v>
      </c>
      <c r="H4" s="219">
        <v>0</v>
      </c>
      <c r="I4" s="219">
        <v>41.16</v>
      </c>
      <c r="J4" s="219">
        <v>2.74</v>
      </c>
      <c r="K4" s="219">
        <v>49.78</v>
      </c>
      <c r="L4" s="219">
        <v>3.81</v>
      </c>
      <c r="M4" s="219">
        <v>2.39</v>
      </c>
      <c r="N4" s="219">
        <v>1.96</v>
      </c>
      <c r="O4" s="219">
        <v>2.75</v>
      </c>
      <c r="P4" s="219">
        <v>1.1100000000000001</v>
      </c>
      <c r="Q4" s="219">
        <v>0.36</v>
      </c>
      <c r="R4" s="219">
        <v>0.71</v>
      </c>
      <c r="S4" s="219">
        <v>0.44</v>
      </c>
      <c r="T4" s="219">
        <v>0.03</v>
      </c>
      <c r="U4" s="219">
        <v>1.9</v>
      </c>
      <c r="V4" s="219">
        <v>0.31</v>
      </c>
      <c r="W4" s="219">
        <v>0.39</v>
      </c>
      <c r="X4" s="219">
        <v>2.38</v>
      </c>
      <c r="Y4" s="219">
        <v>0</v>
      </c>
      <c r="Z4" s="219">
        <v>4.49</v>
      </c>
      <c r="AA4" s="219">
        <v>1.45</v>
      </c>
      <c r="AB4" s="219">
        <v>0</v>
      </c>
      <c r="AC4" s="219">
        <v>0.42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0</v>
      </c>
      <c r="AL4" s="219">
        <v>0</v>
      </c>
      <c r="AM4" s="219">
        <v>0</v>
      </c>
      <c r="AN4" s="219">
        <v>0</v>
      </c>
      <c r="AO4" s="219">
        <v>-10</v>
      </c>
      <c r="AP4" s="219">
        <v>0</v>
      </c>
    </row>
    <row r="5" spans="1:42">
      <c r="A5" t="s">
        <v>47</v>
      </c>
      <c r="B5" s="219">
        <v>0</v>
      </c>
      <c r="C5" s="219">
        <v>16.59</v>
      </c>
      <c r="D5" s="219">
        <v>2.89</v>
      </c>
      <c r="E5" s="219">
        <v>0</v>
      </c>
      <c r="F5" s="219">
        <v>0</v>
      </c>
      <c r="G5" s="219">
        <v>33.049999999999997</v>
      </c>
      <c r="H5" s="219">
        <v>0</v>
      </c>
      <c r="I5" s="219">
        <v>41.16</v>
      </c>
      <c r="J5" s="219">
        <v>2.74</v>
      </c>
      <c r="K5" s="219">
        <v>49.78</v>
      </c>
      <c r="L5" s="219">
        <v>3.8</v>
      </c>
      <c r="M5" s="219">
        <v>2.39</v>
      </c>
      <c r="N5" s="219">
        <v>1.96</v>
      </c>
      <c r="O5" s="219">
        <v>2.75</v>
      </c>
      <c r="P5" s="219">
        <v>1.1100000000000001</v>
      </c>
      <c r="Q5" s="219">
        <v>0.36</v>
      </c>
      <c r="R5" s="219">
        <v>0.71</v>
      </c>
      <c r="S5" s="219">
        <v>0.44</v>
      </c>
      <c r="T5" s="219">
        <v>0.03</v>
      </c>
      <c r="U5" s="219">
        <v>1.9</v>
      </c>
      <c r="V5" s="219">
        <v>0.31</v>
      </c>
      <c r="W5" s="219">
        <v>0.39</v>
      </c>
      <c r="X5" s="219">
        <v>2.38</v>
      </c>
      <c r="Y5" s="219">
        <v>0</v>
      </c>
      <c r="Z5" s="219">
        <v>4.49</v>
      </c>
      <c r="AA5" s="219">
        <v>1.45</v>
      </c>
      <c r="AB5" s="219">
        <v>0</v>
      </c>
      <c r="AC5" s="219">
        <v>0.42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0</v>
      </c>
      <c r="AL5" s="219">
        <v>0</v>
      </c>
      <c r="AM5" s="219">
        <v>0</v>
      </c>
      <c r="AN5" s="219">
        <v>0</v>
      </c>
      <c r="AO5" s="219">
        <v>-10</v>
      </c>
      <c r="AP5" s="219">
        <v>0</v>
      </c>
    </row>
    <row r="6" spans="1:42">
      <c r="A6" t="s">
        <v>48</v>
      </c>
      <c r="B6" s="219">
        <v>0</v>
      </c>
      <c r="C6" s="219">
        <v>16.59</v>
      </c>
      <c r="D6" s="219">
        <v>2.89</v>
      </c>
      <c r="E6" s="219">
        <v>0</v>
      </c>
      <c r="F6" s="219">
        <v>0</v>
      </c>
      <c r="G6" s="219">
        <v>33.049999999999997</v>
      </c>
      <c r="H6" s="219">
        <v>0</v>
      </c>
      <c r="I6" s="219">
        <v>41.16</v>
      </c>
      <c r="J6" s="219">
        <v>2.74</v>
      </c>
      <c r="K6" s="219">
        <v>49.78</v>
      </c>
      <c r="L6" s="219">
        <v>3.8</v>
      </c>
      <c r="M6" s="219">
        <v>2.39</v>
      </c>
      <c r="N6" s="219">
        <v>1.96</v>
      </c>
      <c r="O6" s="219">
        <v>2.75</v>
      </c>
      <c r="P6" s="219">
        <v>1.1100000000000001</v>
      </c>
      <c r="Q6" s="219">
        <v>0.36</v>
      </c>
      <c r="R6" s="219">
        <v>0.71</v>
      </c>
      <c r="S6" s="219">
        <v>0.44</v>
      </c>
      <c r="T6" s="219">
        <v>0.03</v>
      </c>
      <c r="U6" s="219">
        <v>1.9</v>
      </c>
      <c r="V6" s="219">
        <v>0.31</v>
      </c>
      <c r="W6" s="219">
        <v>0.39</v>
      </c>
      <c r="X6" s="219">
        <v>2.38</v>
      </c>
      <c r="Y6" s="219">
        <v>0</v>
      </c>
      <c r="Z6" s="219">
        <v>4.49</v>
      </c>
      <c r="AA6" s="219">
        <v>1.45</v>
      </c>
      <c r="AB6" s="219">
        <v>0</v>
      </c>
      <c r="AC6" s="219">
        <v>0.42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0</v>
      </c>
      <c r="AL6" s="219">
        <v>0</v>
      </c>
      <c r="AM6" s="219">
        <v>0</v>
      </c>
      <c r="AN6" s="219">
        <v>0</v>
      </c>
      <c r="AO6" s="219">
        <v>-10</v>
      </c>
      <c r="AP6" s="219">
        <v>0</v>
      </c>
    </row>
    <row r="7" spans="1:42">
      <c r="A7" t="s">
        <v>49</v>
      </c>
      <c r="B7" s="219">
        <v>0</v>
      </c>
      <c r="C7" s="219">
        <v>17.11</v>
      </c>
      <c r="D7" s="219">
        <v>2.89</v>
      </c>
      <c r="E7" s="219">
        <v>0</v>
      </c>
      <c r="F7" s="219">
        <v>0</v>
      </c>
      <c r="G7" s="219">
        <v>33.049999999999997</v>
      </c>
      <c r="H7" s="219">
        <v>0</v>
      </c>
      <c r="I7" s="219">
        <v>41.16</v>
      </c>
      <c r="J7" s="219">
        <v>2.74</v>
      </c>
      <c r="K7" s="219">
        <v>49.78</v>
      </c>
      <c r="L7" s="219">
        <v>3.68</v>
      </c>
      <c r="M7" s="219">
        <v>2.39</v>
      </c>
      <c r="N7" s="219">
        <v>1.96</v>
      </c>
      <c r="O7" s="219">
        <v>2.75</v>
      </c>
      <c r="P7" s="219">
        <v>1.1100000000000001</v>
      </c>
      <c r="Q7" s="219">
        <v>0.36</v>
      </c>
      <c r="R7" s="219">
        <v>0.71</v>
      </c>
      <c r="S7" s="219">
        <v>0.44</v>
      </c>
      <c r="T7" s="219">
        <v>0.03</v>
      </c>
      <c r="U7" s="219">
        <v>1.9</v>
      </c>
      <c r="V7" s="219">
        <v>0.31</v>
      </c>
      <c r="W7" s="219">
        <v>0.39</v>
      </c>
      <c r="X7" s="219">
        <v>2.38</v>
      </c>
      <c r="Y7" s="219">
        <v>0</v>
      </c>
      <c r="Z7" s="219">
        <v>4.49</v>
      </c>
      <c r="AA7" s="219">
        <v>1.45</v>
      </c>
      <c r="AB7" s="219">
        <v>0</v>
      </c>
      <c r="AC7" s="219">
        <v>0.42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-10</v>
      </c>
      <c r="AP7" s="219">
        <v>0</v>
      </c>
    </row>
    <row r="8" spans="1:42">
      <c r="A8" t="s">
        <v>50</v>
      </c>
      <c r="B8" s="219">
        <v>0</v>
      </c>
      <c r="C8" s="219">
        <v>17.11</v>
      </c>
      <c r="D8" s="219">
        <v>2.89</v>
      </c>
      <c r="E8" s="219">
        <v>0</v>
      </c>
      <c r="F8" s="219">
        <v>0</v>
      </c>
      <c r="G8" s="219">
        <v>33.049999999999997</v>
      </c>
      <c r="H8" s="219">
        <v>0</v>
      </c>
      <c r="I8" s="219">
        <v>41.16</v>
      </c>
      <c r="J8" s="219">
        <v>2.74</v>
      </c>
      <c r="K8" s="219">
        <v>49.77</v>
      </c>
      <c r="L8" s="219">
        <v>3.09</v>
      </c>
      <c r="M8" s="219">
        <v>2.39</v>
      </c>
      <c r="N8" s="219">
        <v>1.96</v>
      </c>
      <c r="O8" s="219">
        <v>2.75</v>
      </c>
      <c r="P8" s="219">
        <v>1.1100000000000001</v>
      </c>
      <c r="Q8" s="219">
        <v>0.36</v>
      </c>
      <c r="R8" s="219">
        <v>0.71</v>
      </c>
      <c r="S8" s="219">
        <v>0.44</v>
      </c>
      <c r="T8" s="219">
        <v>0.03</v>
      </c>
      <c r="U8" s="219">
        <v>1.9</v>
      </c>
      <c r="V8" s="219">
        <v>0.31</v>
      </c>
      <c r="W8" s="219">
        <v>0.39</v>
      </c>
      <c r="X8" s="219">
        <v>2.38</v>
      </c>
      <c r="Y8" s="219">
        <v>0</v>
      </c>
      <c r="Z8" s="219">
        <v>4.49</v>
      </c>
      <c r="AA8" s="219">
        <v>1.45</v>
      </c>
      <c r="AB8" s="219">
        <v>0</v>
      </c>
      <c r="AC8" s="219">
        <v>0.42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-10</v>
      </c>
      <c r="AP8" s="219">
        <v>0</v>
      </c>
    </row>
    <row r="9" spans="1:42">
      <c r="A9" t="s">
        <v>51</v>
      </c>
      <c r="B9" s="219">
        <v>0</v>
      </c>
      <c r="C9" s="219">
        <v>17.11</v>
      </c>
      <c r="D9" s="219">
        <v>2.89</v>
      </c>
      <c r="E9" s="219">
        <v>0</v>
      </c>
      <c r="F9" s="219">
        <v>0</v>
      </c>
      <c r="G9" s="219">
        <v>33.049999999999997</v>
      </c>
      <c r="H9" s="219">
        <v>0</v>
      </c>
      <c r="I9" s="219">
        <v>41.16</v>
      </c>
      <c r="J9" s="219">
        <v>2.74</v>
      </c>
      <c r="K9" s="219">
        <v>41.89</v>
      </c>
      <c r="L9" s="219">
        <v>3.49</v>
      </c>
      <c r="M9" s="219">
        <v>2.39</v>
      </c>
      <c r="N9" s="219">
        <v>1.96</v>
      </c>
      <c r="O9" s="219">
        <v>2.75</v>
      </c>
      <c r="P9" s="219">
        <v>1.1100000000000001</v>
      </c>
      <c r="Q9" s="219">
        <v>0</v>
      </c>
      <c r="R9" s="219">
        <v>0.55000000000000004</v>
      </c>
      <c r="S9" s="219">
        <v>0.11</v>
      </c>
      <c r="T9" s="219">
        <v>0.03</v>
      </c>
      <c r="U9" s="219">
        <v>1.9</v>
      </c>
      <c r="V9" s="219">
        <v>0.31</v>
      </c>
      <c r="W9" s="219">
        <v>0.39</v>
      </c>
      <c r="X9" s="219">
        <v>2.38</v>
      </c>
      <c r="Y9" s="219">
        <v>0</v>
      </c>
      <c r="Z9" s="219">
        <v>4.49</v>
      </c>
      <c r="AA9" s="219">
        <v>1.45</v>
      </c>
      <c r="AB9" s="219">
        <v>0</v>
      </c>
      <c r="AC9" s="219">
        <v>0.42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-10</v>
      </c>
      <c r="AP9" s="219">
        <v>0</v>
      </c>
    </row>
    <row r="10" spans="1:42">
      <c r="A10" t="s">
        <v>52</v>
      </c>
      <c r="B10" s="219">
        <v>0</v>
      </c>
      <c r="C10" s="219">
        <v>17.11</v>
      </c>
      <c r="D10" s="219">
        <v>2.89</v>
      </c>
      <c r="E10" s="219">
        <v>0</v>
      </c>
      <c r="F10" s="219">
        <v>0</v>
      </c>
      <c r="G10" s="219">
        <v>33.049999999999997</v>
      </c>
      <c r="H10" s="219">
        <v>0</v>
      </c>
      <c r="I10" s="219">
        <v>41.16</v>
      </c>
      <c r="J10" s="219">
        <v>2.74</v>
      </c>
      <c r="K10" s="219">
        <v>49.78</v>
      </c>
      <c r="L10" s="219">
        <v>3.49</v>
      </c>
      <c r="M10" s="219">
        <v>2.39</v>
      </c>
      <c r="N10" s="219">
        <v>1.96</v>
      </c>
      <c r="O10" s="219">
        <v>2.75</v>
      </c>
      <c r="P10" s="219">
        <v>1.1100000000000001</v>
      </c>
      <c r="Q10" s="219">
        <v>0.35</v>
      </c>
      <c r="R10" s="219">
        <v>0.7</v>
      </c>
      <c r="S10" s="219">
        <v>0.44</v>
      </c>
      <c r="T10" s="219">
        <v>0.03</v>
      </c>
      <c r="U10" s="219">
        <v>1.9</v>
      </c>
      <c r="V10" s="219">
        <v>0.31</v>
      </c>
      <c r="W10" s="219">
        <v>0.39</v>
      </c>
      <c r="X10" s="219">
        <v>2.38</v>
      </c>
      <c r="Y10" s="219">
        <v>0</v>
      </c>
      <c r="Z10" s="219">
        <v>4.49</v>
      </c>
      <c r="AA10" s="219">
        <v>1.45</v>
      </c>
      <c r="AB10" s="219">
        <v>0</v>
      </c>
      <c r="AC10" s="219">
        <v>0.42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-10</v>
      </c>
      <c r="AP10" s="219">
        <v>0</v>
      </c>
    </row>
    <row r="11" spans="1:42">
      <c r="A11" t="s">
        <v>53</v>
      </c>
      <c r="B11" s="219">
        <v>0</v>
      </c>
      <c r="C11" s="219">
        <v>17.64</v>
      </c>
      <c r="D11" s="219">
        <v>2.89</v>
      </c>
      <c r="E11" s="219">
        <v>0</v>
      </c>
      <c r="F11" s="219">
        <v>0</v>
      </c>
      <c r="G11" s="219">
        <v>33.049999999999997</v>
      </c>
      <c r="H11" s="219">
        <v>0</v>
      </c>
      <c r="I11" s="219">
        <v>41.16</v>
      </c>
      <c r="J11" s="219">
        <v>2.74</v>
      </c>
      <c r="K11" s="219">
        <v>49.78</v>
      </c>
      <c r="L11" s="219">
        <v>3.49</v>
      </c>
      <c r="M11" s="219">
        <v>2.39</v>
      </c>
      <c r="N11" s="219">
        <v>1.96</v>
      </c>
      <c r="O11" s="219">
        <v>2.75</v>
      </c>
      <c r="P11" s="219">
        <v>1.1100000000000001</v>
      </c>
      <c r="Q11" s="219">
        <v>0.35</v>
      </c>
      <c r="R11" s="219">
        <v>0.71</v>
      </c>
      <c r="S11" s="219">
        <v>0.44</v>
      </c>
      <c r="T11" s="219">
        <v>0.03</v>
      </c>
      <c r="U11" s="219">
        <v>1.9</v>
      </c>
      <c r="V11" s="219">
        <v>0.31</v>
      </c>
      <c r="W11" s="219">
        <v>0.39</v>
      </c>
      <c r="X11" s="219">
        <v>2.38</v>
      </c>
      <c r="Y11" s="219">
        <v>0</v>
      </c>
      <c r="Z11" s="219">
        <v>4.49</v>
      </c>
      <c r="AA11" s="219">
        <v>1.46</v>
      </c>
      <c r="AB11" s="219">
        <v>0</v>
      </c>
      <c r="AC11" s="219">
        <v>0.42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-10</v>
      </c>
      <c r="AP11" s="219">
        <v>0</v>
      </c>
    </row>
    <row r="12" spans="1:42">
      <c r="A12" t="s">
        <v>54</v>
      </c>
      <c r="B12" s="219">
        <v>0</v>
      </c>
      <c r="C12" s="219">
        <v>17.64</v>
      </c>
      <c r="D12" s="219">
        <v>2.89</v>
      </c>
      <c r="E12" s="219">
        <v>0</v>
      </c>
      <c r="F12" s="219">
        <v>0</v>
      </c>
      <c r="G12" s="219">
        <v>33.049999999999997</v>
      </c>
      <c r="H12" s="219">
        <v>0</v>
      </c>
      <c r="I12" s="219">
        <v>41.16</v>
      </c>
      <c r="J12" s="219">
        <v>2.74</v>
      </c>
      <c r="K12" s="219">
        <v>49.78</v>
      </c>
      <c r="L12" s="219">
        <v>3.49</v>
      </c>
      <c r="M12" s="219">
        <v>2.39</v>
      </c>
      <c r="N12" s="219">
        <v>1.96</v>
      </c>
      <c r="O12" s="219">
        <v>2.75</v>
      </c>
      <c r="P12" s="219">
        <v>1.1100000000000001</v>
      </c>
      <c r="Q12" s="219">
        <v>0.35</v>
      </c>
      <c r="R12" s="219">
        <v>0.7</v>
      </c>
      <c r="S12" s="219">
        <v>0.44</v>
      </c>
      <c r="T12" s="219">
        <v>0.03</v>
      </c>
      <c r="U12" s="219">
        <v>1.9</v>
      </c>
      <c r="V12" s="219">
        <v>0.31</v>
      </c>
      <c r="W12" s="219">
        <v>0.39</v>
      </c>
      <c r="X12" s="219">
        <v>2.38</v>
      </c>
      <c r="Y12" s="219">
        <v>0</v>
      </c>
      <c r="Z12" s="219">
        <v>4.49</v>
      </c>
      <c r="AA12" s="219">
        <v>1.46</v>
      </c>
      <c r="AB12" s="219">
        <v>0</v>
      </c>
      <c r="AC12" s="219">
        <v>0.83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-10</v>
      </c>
      <c r="AP12" s="219">
        <v>0</v>
      </c>
    </row>
    <row r="13" spans="1:42">
      <c r="A13" t="s">
        <v>55</v>
      </c>
      <c r="B13" s="219">
        <v>0</v>
      </c>
      <c r="C13" s="219">
        <v>17.64</v>
      </c>
      <c r="D13" s="219">
        <v>2.89</v>
      </c>
      <c r="E13" s="219">
        <v>0</v>
      </c>
      <c r="F13" s="219">
        <v>0</v>
      </c>
      <c r="G13" s="219">
        <v>33.049999999999997</v>
      </c>
      <c r="H13" s="219">
        <v>0</v>
      </c>
      <c r="I13" s="219">
        <v>41.16</v>
      </c>
      <c r="J13" s="219">
        <v>2.74</v>
      </c>
      <c r="K13" s="219">
        <v>77.31</v>
      </c>
      <c r="L13" s="219">
        <v>3.49</v>
      </c>
      <c r="M13" s="219">
        <v>2.39</v>
      </c>
      <c r="N13" s="219">
        <v>1.96</v>
      </c>
      <c r="O13" s="219">
        <v>2.75</v>
      </c>
      <c r="P13" s="219">
        <v>1.1100000000000001</v>
      </c>
      <c r="Q13" s="219">
        <v>0.36</v>
      </c>
      <c r="R13" s="219">
        <v>0.71</v>
      </c>
      <c r="S13" s="219">
        <v>0.44</v>
      </c>
      <c r="T13" s="219">
        <v>0.03</v>
      </c>
      <c r="U13" s="219">
        <v>1.9</v>
      </c>
      <c r="V13" s="219">
        <v>0.31</v>
      </c>
      <c r="W13" s="219">
        <v>0.39</v>
      </c>
      <c r="X13" s="219">
        <v>2.38</v>
      </c>
      <c r="Y13" s="219">
        <v>0</v>
      </c>
      <c r="Z13" s="219">
        <v>3.35</v>
      </c>
      <c r="AA13" s="219">
        <v>1.46</v>
      </c>
      <c r="AB13" s="219">
        <v>0</v>
      </c>
      <c r="AC13" s="219">
        <v>0.83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</v>
      </c>
      <c r="AL13" s="219">
        <v>0</v>
      </c>
      <c r="AM13" s="219">
        <v>0</v>
      </c>
      <c r="AN13" s="219">
        <v>0</v>
      </c>
      <c r="AO13" s="219">
        <v>-10</v>
      </c>
      <c r="AP13" s="219">
        <v>0</v>
      </c>
    </row>
    <row r="14" spans="1:42">
      <c r="A14" t="s">
        <v>56</v>
      </c>
      <c r="B14" s="219">
        <v>0</v>
      </c>
      <c r="C14" s="219">
        <v>17.64</v>
      </c>
      <c r="D14" s="219">
        <v>2.89</v>
      </c>
      <c r="E14" s="219">
        <v>0</v>
      </c>
      <c r="F14" s="219">
        <v>0</v>
      </c>
      <c r="G14" s="219">
        <v>33.049999999999997</v>
      </c>
      <c r="H14" s="219">
        <v>0</v>
      </c>
      <c r="I14" s="219">
        <v>41.16</v>
      </c>
      <c r="J14" s="219">
        <v>2.74</v>
      </c>
      <c r="K14" s="219">
        <v>78.680000000000007</v>
      </c>
      <c r="L14" s="219">
        <v>3.49</v>
      </c>
      <c r="M14" s="219">
        <v>2.39</v>
      </c>
      <c r="N14" s="219">
        <v>1.96</v>
      </c>
      <c r="O14" s="219">
        <v>2.75</v>
      </c>
      <c r="P14" s="219">
        <v>1.1100000000000001</v>
      </c>
      <c r="Q14" s="219">
        <v>0.36</v>
      </c>
      <c r="R14" s="219">
        <v>0.71</v>
      </c>
      <c r="S14" s="219">
        <v>0.44</v>
      </c>
      <c r="T14" s="219">
        <v>0.03</v>
      </c>
      <c r="U14" s="219">
        <v>1.9</v>
      </c>
      <c r="V14" s="219">
        <v>0.31</v>
      </c>
      <c r="W14" s="219">
        <v>0.39</v>
      </c>
      <c r="X14" s="219">
        <v>2.38</v>
      </c>
      <c r="Y14" s="219">
        <v>0</v>
      </c>
      <c r="Z14" s="219">
        <v>0</v>
      </c>
      <c r="AA14" s="219">
        <v>1.46</v>
      </c>
      <c r="AB14" s="219">
        <v>0</v>
      </c>
      <c r="AC14" s="219">
        <v>0.83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-10</v>
      </c>
      <c r="AP14" s="219">
        <v>0</v>
      </c>
    </row>
    <row r="15" spans="1:42">
      <c r="A15" t="s">
        <v>57</v>
      </c>
      <c r="B15" s="219">
        <v>0</v>
      </c>
      <c r="C15" s="219">
        <v>17.64</v>
      </c>
      <c r="D15" s="219">
        <v>2.89</v>
      </c>
      <c r="E15" s="219">
        <v>0</v>
      </c>
      <c r="F15" s="219">
        <v>0</v>
      </c>
      <c r="G15" s="219">
        <v>33.049999999999997</v>
      </c>
      <c r="H15" s="219">
        <v>0</v>
      </c>
      <c r="I15" s="219">
        <v>41.16</v>
      </c>
      <c r="J15" s="219">
        <v>2.74</v>
      </c>
      <c r="K15" s="219">
        <v>115.18</v>
      </c>
      <c r="L15" s="219">
        <v>3.49</v>
      </c>
      <c r="M15" s="219">
        <v>2.39</v>
      </c>
      <c r="N15" s="219">
        <v>1.96</v>
      </c>
      <c r="O15" s="219">
        <v>2.75</v>
      </c>
      <c r="P15" s="219">
        <v>1.1100000000000001</v>
      </c>
      <c r="Q15" s="219">
        <v>4.79</v>
      </c>
      <c r="R15" s="219">
        <v>0.71</v>
      </c>
      <c r="S15" s="219">
        <v>5.92</v>
      </c>
      <c r="T15" s="219">
        <v>0.71</v>
      </c>
      <c r="U15" s="219">
        <v>1.9</v>
      </c>
      <c r="V15" s="219">
        <v>0.31</v>
      </c>
      <c r="W15" s="219">
        <v>0.39</v>
      </c>
      <c r="X15" s="219">
        <v>2.38</v>
      </c>
      <c r="Y15" s="219">
        <v>0</v>
      </c>
      <c r="Z15" s="219">
        <v>4.49</v>
      </c>
      <c r="AA15" s="219">
        <v>1.45</v>
      </c>
      <c r="AB15" s="219">
        <v>0</v>
      </c>
      <c r="AC15" s="219">
        <v>0.83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</v>
      </c>
      <c r="AL15" s="219">
        <v>0</v>
      </c>
      <c r="AM15" s="219">
        <v>0</v>
      </c>
      <c r="AN15" s="219">
        <v>0</v>
      </c>
      <c r="AO15" s="219">
        <v>-10</v>
      </c>
      <c r="AP15" s="219">
        <v>0</v>
      </c>
    </row>
    <row r="16" spans="1:42">
      <c r="A16" t="s">
        <v>58</v>
      </c>
      <c r="B16" s="219">
        <v>0</v>
      </c>
      <c r="C16" s="219">
        <v>17.64</v>
      </c>
      <c r="D16" s="219">
        <v>2.89</v>
      </c>
      <c r="E16" s="219">
        <v>0</v>
      </c>
      <c r="F16" s="219">
        <v>0</v>
      </c>
      <c r="G16" s="219">
        <v>33.049999999999997</v>
      </c>
      <c r="H16" s="219">
        <v>0</v>
      </c>
      <c r="I16" s="219">
        <v>41.16</v>
      </c>
      <c r="J16" s="219">
        <v>2.74</v>
      </c>
      <c r="K16" s="219">
        <v>115.18</v>
      </c>
      <c r="L16" s="219">
        <v>3.49</v>
      </c>
      <c r="M16" s="219">
        <v>2.39</v>
      </c>
      <c r="N16" s="219">
        <v>1.96</v>
      </c>
      <c r="O16" s="219">
        <v>2.75</v>
      </c>
      <c r="P16" s="219">
        <v>1.1100000000000001</v>
      </c>
      <c r="Q16" s="219">
        <v>4.79</v>
      </c>
      <c r="R16" s="219">
        <v>0.71</v>
      </c>
      <c r="S16" s="219">
        <v>5.92</v>
      </c>
      <c r="T16" s="219">
        <v>0.71</v>
      </c>
      <c r="U16" s="219">
        <v>1.9</v>
      </c>
      <c r="V16" s="219">
        <v>0.31</v>
      </c>
      <c r="W16" s="219">
        <v>0.39</v>
      </c>
      <c r="X16" s="219">
        <v>2.38</v>
      </c>
      <c r="Y16" s="219">
        <v>0</v>
      </c>
      <c r="Z16" s="219">
        <v>4.49</v>
      </c>
      <c r="AA16" s="219">
        <v>1.45</v>
      </c>
      <c r="AB16" s="219">
        <v>0</v>
      </c>
      <c r="AC16" s="219">
        <v>0.83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</v>
      </c>
      <c r="AL16" s="219">
        <v>0</v>
      </c>
      <c r="AM16" s="219">
        <v>0</v>
      </c>
      <c r="AN16" s="219">
        <v>0</v>
      </c>
      <c r="AO16" s="219">
        <v>-10</v>
      </c>
      <c r="AP16" s="219">
        <v>0</v>
      </c>
    </row>
    <row r="17" spans="1:42">
      <c r="A17" t="s">
        <v>59</v>
      </c>
      <c r="B17" s="219">
        <v>0</v>
      </c>
      <c r="C17" s="219">
        <v>17.64</v>
      </c>
      <c r="D17" s="219">
        <v>2.89</v>
      </c>
      <c r="E17" s="219">
        <v>0</v>
      </c>
      <c r="F17" s="219">
        <v>0</v>
      </c>
      <c r="G17" s="219">
        <v>33.049999999999997</v>
      </c>
      <c r="H17" s="219">
        <v>0</v>
      </c>
      <c r="I17" s="219">
        <v>41.16</v>
      </c>
      <c r="J17" s="219">
        <v>2.74</v>
      </c>
      <c r="K17" s="219">
        <v>115.18</v>
      </c>
      <c r="L17" s="219">
        <v>9.27</v>
      </c>
      <c r="M17" s="219">
        <v>2.39</v>
      </c>
      <c r="N17" s="219">
        <v>1.96</v>
      </c>
      <c r="O17" s="219">
        <v>2.75</v>
      </c>
      <c r="P17" s="219">
        <v>1.1100000000000001</v>
      </c>
      <c r="Q17" s="219">
        <v>4.79</v>
      </c>
      <c r="R17" s="219">
        <v>0.7</v>
      </c>
      <c r="S17" s="219">
        <v>5.92</v>
      </c>
      <c r="T17" s="219">
        <v>0.71</v>
      </c>
      <c r="U17" s="219">
        <v>1.9</v>
      </c>
      <c r="V17" s="219">
        <v>0.31</v>
      </c>
      <c r="W17" s="219">
        <v>0.73</v>
      </c>
      <c r="X17" s="219">
        <v>2.38</v>
      </c>
      <c r="Y17" s="219">
        <v>0</v>
      </c>
      <c r="Z17" s="219">
        <v>0</v>
      </c>
      <c r="AA17" s="219">
        <v>2.1</v>
      </c>
      <c r="AB17" s="219">
        <v>0</v>
      </c>
      <c r="AC17" s="219">
        <v>0.83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</v>
      </c>
      <c r="AL17" s="219">
        <v>0</v>
      </c>
      <c r="AM17" s="219">
        <v>0</v>
      </c>
      <c r="AN17" s="219">
        <v>0</v>
      </c>
      <c r="AO17" s="219">
        <v>-10</v>
      </c>
      <c r="AP17" s="219">
        <v>0</v>
      </c>
    </row>
    <row r="18" spans="1:42">
      <c r="A18" t="s">
        <v>60</v>
      </c>
      <c r="B18" s="219">
        <v>0</v>
      </c>
      <c r="C18" s="219">
        <v>17.64</v>
      </c>
      <c r="D18" s="219">
        <v>2.89</v>
      </c>
      <c r="E18" s="219">
        <v>0</v>
      </c>
      <c r="F18" s="219">
        <v>0</v>
      </c>
      <c r="G18" s="219">
        <v>33.049999999999997</v>
      </c>
      <c r="H18" s="219">
        <v>0</v>
      </c>
      <c r="I18" s="219">
        <v>41.16</v>
      </c>
      <c r="J18" s="219">
        <v>2.74</v>
      </c>
      <c r="K18" s="219">
        <v>115.18</v>
      </c>
      <c r="L18" s="219">
        <v>9.27</v>
      </c>
      <c r="M18" s="219">
        <v>2.39</v>
      </c>
      <c r="N18" s="219">
        <v>1.96</v>
      </c>
      <c r="O18" s="219">
        <v>2.75</v>
      </c>
      <c r="P18" s="219">
        <v>1.1100000000000001</v>
      </c>
      <c r="Q18" s="219">
        <v>4.79</v>
      </c>
      <c r="R18" s="219">
        <v>0.7</v>
      </c>
      <c r="S18" s="219">
        <v>5.92</v>
      </c>
      <c r="T18" s="219">
        <v>0.71</v>
      </c>
      <c r="U18" s="219">
        <v>1.9</v>
      </c>
      <c r="V18" s="219">
        <v>0.31</v>
      </c>
      <c r="W18" s="219">
        <v>0.73</v>
      </c>
      <c r="X18" s="219">
        <v>2.38</v>
      </c>
      <c r="Y18" s="219">
        <v>0</v>
      </c>
      <c r="Z18" s="219">
        <v>0</v>
      </c>
      <c r="AA18" s="219">
        <v>2.1</v>
      </c>
      <c r="AB18" s="219">
        <v>0</v>
      </c>
      <c r="AC18" s="219">
        <v>0.83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</v>
      </c>
      <c r="AL18" s="219">
        <v>0</v>
      </c>
      <c r="AM18" s="219">
        <v>0</v>
      </c>
      <c r="AN18" s="219">
        <v>0</v>
      </c>
      <c r="AO18" s="219">
        <v>-10</v>
      </c>
      <c r="AP18" s="219">
        <v>0</v>
      </c>
    </row>
    <row r="19" spans="1:42">
      <c r="A19" t="s">
        <v>61</v>
      </c>
      <c r="B19" s="219">
        <v>0</v>
      </c>
      <c r="C19" s="219">
        <v>17.64</v>
      </c>
      <c r="D19" s="219">
        <v>2.89</v>
      </c>
      <c r="E19" s="219">
        <v>0</v>
      </c>
      <c r="F19" s="219">
        <v>0</v>
      </c>
      <c r="G19" s="219">
        <v>33.049999999999997</v>
      </c>
      <c r="H19" s="219">
        <v>0</v>
      </c>
      <c r="I19" s="219">
        <v>41.16</v>
      </c>
      <c r="J19" s="219">
        <v>2.74</v>
      </c>
      <c r="K19" s="219">
        <v>115.34</v>
      </c>
      <c r="L19" s="219">
        <v>9.27</v>
      </c>
      <c r="M19" s="219">
        <v>2.39</v>
      </c>
      <c r="N19" s="219">
        <v>1.96</v>
      </c>
      <c r="O19" s="219">
        <v>2.75</v>
      </c>
      <c r="P19" s="219">
        <v>1.1100000000000001</v>
      </c>
      <c r="Q19" s="219">
        <v>4.79</v>
      </c>
      <c r="R19" s="219">
        <v>9.64</v>
      </c>
      <c r="S19" s="219">
        <v>5.92</v>
      </c>
      <c r="T19" s="219">
        <v>0.71</v>
      </c>
      <c r="U19" s="219">
        <v>1.9</v>
      </c>
      <c r="V19" s="219">
        <v>0.31</v>
      </c>
      <c r="W19" s="219">
        <v>0.73</v>
      </c>
      <c r="X19" s="219">
        <v>2.38</v>
      </c>
      <c r="Y19" s="219">
        <v>0</v>
      </c>
      <c r="Z19" s="219">
        <v>54.8</v>
      </c>
      <c r="AA19" s="219">
        <v>20.350000000000001</v>
      </c>
      <c r="AB19" s="219">
        <v>0</v>
      </c>
      <c r="AC19" s="219">
        <v>0.83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</v>
      </c>
      <c r="AL19" s="219">
        <v>0</v>
      </c>
      <c r="AM19" s="219">
        <v>0</v>
      </c>
      <c r="AN19" s="219">
        <v>0</v>
      </c>
      <c r="AO19" s="219">
        <v>-10</v>
      </c>
      <c r="AP19" s="219">
        <v>0</v>
      </c>
    </row>
    <row r="20" spans="1:42">
      <c r="A20" t="s">
        <v>62</v>
      </c>
      <c r="B20" s="219">
        <v>0</v>
      </c>
      <c r="C20" s="219">
        <v>17.64</v>
      </c>
      <c r="D20" s="219">
        <v>2.89</v>
      </c>
      <c r="E20" s="219">
        <v>0</v>
      </c>
      <c r="F20" s="219">
        <v>0</v>
      </c>
      <c r="G20" s="219">
        <v>33.049999999999997</v>
      </c>
      <c r="H20" s="219">
        <v>0</v>
      </c>
      <c r="I20" s="219">
        <v>41.16</v>
      </c>
      <c r="J20" s="219">
        <v>2.74</v>
      </c>
      <c r="K20" s="219">
        <v>115.18</v>
      </c>
      <c r="L20" s="219">
        <v>9.27</v>
      </c>
      <c r="M20" s="219">
        <v>2.39</v>
      </c>
      <c r="N20" s="219">
        <v>1.96</v>
      </c>
      <c r="O20" s="219">
        <v>2.75</v>
      </c>
      <c r="P20" s="219">
        <v>1.1100000000000001</v>
      </c>
      <c r="Q20" s="219">
        <v>4.79</v>
      </c>
      <c r="R20" s="219">
        <v>9.64</v>
      </c>
      <c r="S20" s="219">
        <v>5.92</v>
      </c>
      <c r="T20" s="219">
        <v>0.71</v>
      </c>
      <c r="U20" s="219">
        <v>1.9</v>
      </c>
      <c r="V20" s="219">
        <v>0.31</v>
      </c>
      <c r="W20" s="219">
        <v>0.73</v>
      </c>
      <c r="X20" s="219">
        <v>2.38</v>
      </c>
      <c r="Y20" s="219">
        <v>0</v>
      </c>
      <c r="Z20" s="219">
        <v>64.430000000000007</v>
      </c>
      <c r="AA20" s="219">
        <v>20.350000000000001</v>
      </c>
      <c r="AB20" s="219">
        <v>0</v>
      </c>
      <c r="AC20" s="219">
        <v>0.83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</v>
      </c>
      <c r="AL20" s="219">
        <v>0</v>
      </c>
      <c r="AM20" s="219">
        <v>0</v>
      </c>
      <c r="AN20" s="219">
        <v>0</v>
      </c>
      <c r="AO20" s="219">
        <v>-10</v>
      </c>
      <c r="AP20" s="219">
        <v>0</v>
      </c>
    </row>
    <row r="21" spans="1:42">
      <c r="A21" t="s">
        <v>63</v>
      </c>
      <c r="B21" s="219">
        <v>0</v>
      </c>
      <c r="C21" s="219">
        <v>17.64</v>
      </c>
      <c r="D21" s="219">
        <v>2.89</v>
      </c>
      <c r="E21" s="219">
        <v>0</v>
      </c>
      <c r="F21" s="219">
        <v>0</v>
      </c>
      <c r="G21" s="219">
        <v>33.049999999999997</v>
      </c>
      <c r="H21" s="219">
        <v>0</v>
      </c>
      <c r="I21" s="219">
        <v>41.16</v>
      </c>
      <c r="J21" s="219">
        <v>2.74</v>
      </c>
      <c r="K21" s="219">
        <v>115.16</v>
      </c>
      <c r="L21" s="219">
        <v>9.27</v>
      </c>
      <c r="M21" s="219">
        <v>2.39</v>
      </c>
      <c r="N21" s="219">
        <v>1.96</v>
      </c>
      <c r="O21" s="219">
        <v>2.75</v>
      </c>
      <c r="P21" s="219">
        <v>1.1100000000000001</v>
      </c>
      <c r="Q21" s="219">
        <v>4.78</v>
      </c>
      <c r="R21" s="219">
        <v>9.64</v>
      </c>
      <c r="S21" s="219">
        <v>5.84</v>
      </c>
      <c r="T21" s="219">
        <v>0.7</v>
      </c>
      <c r="U21" s="219">
        <v>1.9</v>
      </c>
      <c r="V21" s="219">
        <v>5.66</v>
      </c>
      <c r="W21" s="219">
        <v>10.1</v>
      </c>
      <c r="X21" s="219">
        <v>2.38</v>
      </c>
      <c r="Y21" s="219">
        <v>0</v>
      </c>
      <c r="Z21" s="219">
        <v>64.430000000000007</v>
      </c>
      <c r="AA21" s="219">
        <v>20.350000000000001</v>
      </c>
      <c r="AB21" s="219">
        <v>0</v>
      </c>
      <c r="AC21" s="219">
        <v>0.83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</v>
      </c>
      <c r="AL21" s="219">
        <v>0</v>
      </c>
      <c r="AM21" s="219">
        <v>0</v>
      </c>
      <c r="AN21" s="219">
        <v>0</v>
      </c>
      <c r="AO21" s="219">
        <v>-10</v>
      </c>
      <c r="AP21" s="219">
        <v>0</v>
      </c>
    </row>
    <row r="22" spans="1:42">
      <c r="A22" t="s">
        <v>64</v>
      </c>
      <c r="B22" s="219">
        <v>0</v>
      </c>
      <c r="C22" s="219">
        <v>17.64</v>
      </c>
      <c r="D22" s="219">
        <v>2.89</v>
      </c>
      <c r="E22" s="219">
        <v>0</v>
      </c>
      <c r="F22" s="219">
        <v>0</v>
      </c>
      <c r="G22" s="219">
        <v>33.049999999999997</v>
      </c>
      <c r="H22" s="219">
        <v>0</v>
      </c>
      <c r="I22" s="219">
        <v>41.16</v>
      </c>
      <c r="J22" s="219">
        <v>2.74</v>
      </c>
      <c r="K22" s="219">
        <v>115.16</v>
      </c>
      <c r="L22" s="219">
        <v>9.27</v>
      </c>
      <c r="M22" s="219">
        <v>2.39</v>
      </c>
      <c r="N22" s="219">
        <v>1.96</v>
      </c>
      <c r="O22" s="219">
        <v>2.75</v>
      </c>
      <c r="P22" s="219">
        <v>1.1100000000000001</v>
      </c>
      <c r="Q22" s="219">
        <v>4.78</v>
      </c>
      <c r="R22" s="219">
        <v>9.64</v>
      </c>
      <c r="S22" s="219">
        <v>5.84</v>
      </c>
      <c r="T22" s="219">
        <v>0.7</v>
      </c>
      <c r="U22" s="219">
        <v>1.9</v>
      </c>
      <c r="V22" s="219">
        <v>5.66</v>
      </c>
      <c r="W22" s="219">
        <v>14.91</v>
      </c>
      <c r="X22" s="219">
        <v>2.38</v>
      </c>
      <c r="Y22" s="219">
        <v>0</v>
      </c>
      <c r="Z22" s="219">
        <v>64.430000000000007</v>
      </c>
      <c r="AA22" s="219">
        <v>20.350000000000001</v>
      </c>
      <c r="AB22" s="219">
        <v>0</v>
      </c>
      <c r="AC22" s="219">
        <v>0.83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</v>
      </c>
      <c r="AL22" s="219">
        <v>0</v>
      </c>
      <c r="AM22" s="219">
        <v>0</v>
      </c>
      <c r="AN22" s="219">
        <v>0</v>
      </c>
      <c r="AO22" s="219">
        <v>-10</v>
      </c>
      <c r="AP22" s="219">
        <v>0</v>
      </c>
    </row>
    <row r="23" spans="1:42">
      <c r="A23" t="s">
        <v>65</v>
      </c>
      <c r="B23" s="219">
        <v>0</v>
      </c>
      <c r="C23" s="219">
        <v>17.64</v>
      </c>
      <c r="D23" s="219">
        <v>2.89</v>
      </c>
      <c r="E23" s="219">
        <v>0</v>
      </c>
      <c r="F23" s="219">
        <v>0</v>
      </c>
      <c r="G23" s="219">
        <v>33.049999999999997</v>
      </c>
      <c r="H23" s="219">
        <v>0</v>
      </c>
      <c r="I23" s="219">
        <v>41.16</v>
      </c>
      <c r="J23" s="219">
        <v>2.74</v>
      </c>
      <c r="K23" s="219">
        <v>115.16</v>
      </c>
      <c r="L23" s="219">
        <v>9.27</v>
      </c>
      <c r="M23" s="219">
        <v>2.39</v>
      </c>
      <c r="N23" s="219">
        <v>1.96</v>
      </c>
      <c r="O23" s="219">
        <v>2.75</v>
      </c>
      <c r="P23" s="219">
        <v>1.1100000000000001</v>
      </c>
      <c r="Q23" s="219">
        <v>4.97</v>
      </c>
      <c r="R23" s="219">
        <v>9.64</v>
      </c>
      <c r="S23" s="219">
        <v>5.84</v>
      </c>
      <c r="T23" s="219">
        <v>0.7</v>
      </c>
      <c r="U23" s="219">
        <v>1.9</v>
      </c>
      <c r="V23" s="219">
        <v>5.66</v>
      </c>
      <c r="W23" s="219">
        <v>10.38</v>
      </c>
      <c r="X23" s="219">
        <v>45.52</v>
      </c>
      <c r="Y23" s="219">
        <v>0</v>
      </c>
      <c r="Z23" s="219">
        <v>64.430000000000007</v>
      </c>
      <c r="AA23" s="219">
        <v>20.36</v>
      </c>
      <c r="AB23" s="219">
        <v>0</v>
      </c>
      <c r="AC23" s="219">
        <v>0.83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</v>
      </c>
      <c r="AL23" s="219">
        <v>0</v>
      </c>
      <c r="AM23" s="219">
        <v>0</v>
      </c>
      <c r="AN23" s="219">
        <v>0</v>
      </c>
      <c r="AO23" s="219">
        <v>-10</v>
      </c>
      <c r="AP23" s="219">
        <v>0</v>
      </c>
    </row>
    <row r="24" spans="1:42">
      <c r="A24" t="s">
        <v>66</v>
      </c>
      <c r="B24" s="219">
        <v>0</v>
      </c>
      <c r="C24" s="219">
        <v>17.64</v>
      </c>
      <c r="D24" s="219">
        <v>2.89</v>
      </c>
      <c r="E24" s="219">
        <v>0</v>
      </c>
      <c r="F24" s="219">
        <v>0</v>
      </c>
      <c r="G24" s="219">
        <v>33.049999999999997</v>
      </c>
      <c r="H24" s="219">
        <v>0</v>
      </c>
      <c r="I24" s="219">
        <v>41.16</v>
      </c>
      <c r="J24" s="219">
        <v>2.74</v>
      </c>
      <c r="K24" s="219">
        <v>115.16</v>
      </c>
      <c r="L24" s="219">
        <v>9.27</v>
      </c>
      <c r="M24" s="219">
        <v>2.39</v>
      </c>
      <c r="N24" s="219">
        <v>1.96</v>
      </c>
      <c r="O24" s="219">
        <v>2.75</v>
      </c>
      <c r="P24" s="219">
        <v>1.1100000000000001</v>
      </c>
      <c r="Q24" s="219">
        <v>4.7699999999999996</v>
      </c>
      <c r="R24" s="219">
        <v>9.64</v>
      </c>
      <c r="S24" s="219">
        <v>5.83</v>
      </c>
      <c r="T24" s="219">
        <v>0.7</v>
      </c>
      <c r="U24" s="219">
        <v>1.9</v>
      </c>
      <c r="V24" s="219">
        <v>5.66</v>
      </c>
      <c r="W24" s="219">
        <v>12.83</v>
      </c>
      <c r="X24" s="219">
        <v>50.34</v>
      </c>
      <c r="Y24" s="219">
        <v>0</v>
      </c>
      <c r="Z24" s="219">
        <v>64.430000000000007</v>
      </c>
      <c r="AA24" s="219">
        <v>20.36</v>
      </c>
      <c r="AB24" s="219">
        <v>0</v>
      </c>
      <c r="AC24" s="219">
        <v>0.83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</v>
      </c>
      <c r="AL24" s="219">
        <v>0</v>
      </c>
      <c r="AM24" s="219">
        <v>0</v>
      </c>
      <c r="AN24" s="219">
        <v>0</v>
      </c>
      <c r="AO24" s="219">
        <v>-10</v>
      </c>
      <c r="AP24" s="219">
        <v>0</v>
      </c>
    </row>
    <row r="25" spans="1:42">
      <c r="A25" t="s">
        <v>67</v>
      </c>
      <c r="B25" s="219">
        <v>0</v>
      </c>
      <c r="C25" s="219">
        <v>17.64</v>
      </c>
      <c r="D25" s="219">
        <v>2.89</v>
      </c>
      <c r="E25" s="219">
        <v>0</v>
      </c>
      <c r="F25" s="219">
        <v>0</v>
      </c>
      <c r="G25" s="219">
        <v>33.049999999999997</v>
      </c>
      <c r="H25" s="219">
        <v>0</v>
      </c>
      <c r="I25" s="219">
        <v>41.16</v>
      </c>
      <c r="J25" s="219">
        <v>2.74</v>
      </c>
      <c r="K25" s="219">
        <v>115.18</v>
      </c>
      <c r="L25" s="219">
        <v>9.27</v>
      </c>
      <c r="M25" s="219">
        <v>2.39</v>
      </c>
      <c r="N25" s="219">
        <v>1.96</v>
      </c>
      <c r="O25" s="219">
        <v>2.75</v>
      </c>
      <c r="P25" s="219">
        <v>1.1100000000000001</v>
      </c>
      <c r="Q25" s="219">
        <v>4.79</v>
      </c>
      <c r="R25" s="219">
        <v>9.64</v>
      </c>
      <c r="S25" s="219">
        <v>5.9</v>
      </c>
      <c r="T25" s="219">
        <v>0.7</v>
      </c>
      <c r="U25" s="219">
        <v>1.9</v>
      </c>
      <c r="V25" s="219">
        <v>5.66</v>
      </c>
      <c r="W25" s="219">
        <v>13.95</v>
      </c>
      <c r="X25" s="219">
        <v>50.34</v>
      </c>
      <c r="Y25" s="219">
        <v>0</v>
      </c>
      <c r="Z25" s="219">
        <v>64.430000000000007</v>
      </c>
      <c r="AA25" s="219">
        <v>20.36</v>
      </c>
      <c r="AB25" s="219">
        <v>0</v>
      </c>
      <c r="AC25" s="219">
        <v>0.83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</v>
      </c>
      <c r="AL25" s="219">
        <v>0</v>
      </c>
      <c r="AM25" s="219">
        <v>0</v>
      </c>
      <c r="AN25" s="219">
        <v>0</v>
      </c>
      <c r="AO25" s="219">
        <v>-10</v>
      </c>
      <c r="AP25" s="219">
        <v>0</v>
      </c>
    </row>
    <row r="26" spans="1:42">
      <c r="A26" t="s">
        <v>68</v>
      </c>
      <c r="B26" s="219">
        <v>0</v>
      </c>
      <c r="C26" s="219">
        <v>17.64</v>
      </c>
      <c r="D26" s="219">
        <v>2.89</v>
      </c>
      <c r="E26" s="219">
        <v>0</v>
      </c>
      <c r="F26" s="219">
        <v>0</v>
      </c>
      <c r="G26" s="219">
        <v>33.049999999999997</v>
      </c>
      <c r="H26" s="219">
        <v>0</v>
      </c>
      <c r="I26" s="219">
        <v>41.16</v>
      </c>
      <c r="J26" s="219">
        <v>2.74</v>
      </c>
      <c r="K26" s="219">
        <v>115.18</v>
      </c>
      <c r="L26" s="219">
        <v>9.27</v>
      </c>
      <c r="M26" s="219">
        <v>2.39</v>
      </c>
      <c r="N26" s="219">
        <v>1.96</v>
      </c>
      <c r="O26" s="219">
        <v>2.75</v>
      </c>
      <c r="P26" s="219">
        <v>1.1100000000000001</v>
      </c>
      <c r="Q26" s="219">
        <v>4.79</v>
      </c>
      <c r="R26" s="219">
        <v>9.64</v>
      </c>
      <c r="S26" s="219">
        <v>6.05</v>
      </c>
      <c r="T26" s="219">
        <v>0.7</v>
      </c>
      <c r="U26" s="219">
        <v>1.9</v>
      </c>
      <c r="V26" s="219">
        <v>5.66</v>
      </c>
      <c r="W26" s="219">
        <v>10.1</v>
      </c>
      <c r="X26" s="219">
        <v>50.34</v>
      </c>
      <c r="Y26" s="219">
        <v>0</v>
      </c>
      <c r="Z26" s="219">
        <v>64.430000000000007</v>
      </c>
      <c r="AA26" s="219">
        <v>20.36</v>
      </c>
      <c r="AB26" s="219">
        <v>0</v>
      </c>
      <c r="AC26" s="219">
        <v>0.83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</v>
      </c>
      <c r="AL26" s="219">
        <v>0</v>
      </c>
      <c r="AM26" s="219">
        <v>0</v>
      </c>
      <c r="AN26" s="219">
        <v>0</v>
      </c>
      <c r="AO26" s="219">
        <v>-10</v>
      </c>
      <c r="AP26" s="219">
        <v>0</v>
      </c>
    </row>
    <row r="27" spans="1:42">
      <c r="A27" t="s">
        <v>69</v>
      </c>
      <c r="B27" s="219">
        <v>0</v>
      </c>
      <c r="C27" s="219">
        <v>17.64</v>
      </c>
      <c r="D27" s="219">
        <v>2.89</v>
      </c>
      <c r="E27" s="219">
        <v>0</v>
      </c>
      <c r="F27" s="219">
        <v>0</v>
      </c>
      <c r="G27" s="219">
        <v>32.51</v>
      </c>
      <c r="H27" s="219">
        <v>0</v>
      </c>
      <c r="I27" s="219">
        <v>41.16</v>
      </c>
      <c r="J27" s="219">
        <v>2.74</v>
      </c>
      <c r="K27" s="219">
        <v>115.18</v>
      </c>
      <c r="L27" s="219">
        <v>9.27</v>
      </c>
      <c r="M27" s="219">
        <v>2.39</v>
      </c>
      <c r="N27" s="219">
        <v>1.96</v>
      </c>
      <c r="O27" s="219">
        <v>2.75</v>
      </c>
      <c r="P27" s="219">
        <v>1.1100000000000001</v>
      </c>
      <c r="Q27" s="219">
        <v>4.79</v>
      </c>
      <c r="R27" s="219">
        <v>9.64</v>
      </c>
      <c r="S27" s="219">
        <v>6.05</v>
      </c>
      <c r="T27" s="219">
        <v>0.7</v>
      </c>
      <c r="U27" s="219">
        <v>1.9</v>
      </c>
      <c r="V27" s="219">
        <v>5.66</v>
      </c>
      <c r="W27" s="219">
        <v>14.91</v>
      </c>
      <c r="X27" s="219">
        <v>7.61</v>
      </c>
      <c r="Y27" s="219">
        <v>0</v>
      </c>
      <c r="Z27" s="219">
        <v>64.430000000000007</v>
      </c>
      <c r="AA27" s="219">
        <v>20.36</v>
      </c>
      <c r="AB27" s="219">
        <v>0</v>
      </c>
      <c r="AC27" s="219">
        <v>0.83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0</v>
      </c>
      <c r="AL27" s="219">
        <v>0</v>
      </c>
      <c r="AM27" s="219">
        <v>0</v>
      </c>
      <c r="AN27" s="219">
        <v>0</v>
      </c>
      <c r="AO27" s="219">
        <v>-10</v>
      </c>
      <c r="AP27" s="219">
        <v>0</v>
      </c>
    </row>
    <row r="28" spans="1:42">
      <c r="A28" t="s">
        <v>70</v>
      </c>
      <c r="B28" s="219">
        <v>0</v>
      </c>
      <c r="C28" s="219">
        <v>17.64</v>
      </c>
      <c r="D28" s="219">
        <v>2.89</v>
      </c>
      <c r="E28" s="219">
        <v>0</v>
      </c>
      <c r="F28" s="219">
        <v>0</v>
      </c>
      <c r="G28" s="219">
        <v>32.51</v>
      </c>
      <c r="H28" s="219">
        <v>0</v>
      </c>
      <c r="I28" s="219">
        <v>41.16</v>
      </c>
      <c r="J28" s="219">
        <v>2.74</v>
      </c>
      <c r="K28" s="219">
        <v>115.18</v>
      </c>
      <c r="L28" s="219">
        <v>9.27</v>
      </c>
      <c r="M28" s="219">
        <v>2.39</v>
      </c>
      <c r="N28" s="219">
        <v>1.96</v>
      </c>
      <c r="O28" s="219">
        <v>2.75</v>
      </c>
      <c r="P28" s="219">
        <v>1.1100000000000001</v>
      </c>
      <c r="Q28" s="219">
        <v>4.79</v>
      </c>
      <c r="R28" s="219">
        <v>9.64</v>
      </c>
      <c r="S28" s="219">
        <v>5.9</v>
      </c>
      <c r="T28" s="219">
        <v>0.7</v>
      </c>
      <c r="U28" s="219">
        <v>1.9</v>
      </c>
      <c r="V28" s="219">
        <v>5.66</v>
      </c>
      <c r="W28" s="219">
        <v>14.91</v>
      </c>
      <c r="X28" s="219">
        <v>31.07</v>
      </c>
      <c r="Y28" s="219">
        <v>0</v>
      </c>
      <c r="Z28" s="219">
        <v>64.430000000000007</v>
      </c>
      <c r="AA28" s="219">
        <v>20.350000000000001</v>
      </c>
      <c r="AB28" s="219">
        <v>0</v>
      </c>
      <c r="AC28" s="219">
        <v>0.83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0</v>
      </c>
      <c r="AL28" s="219">
        <v>0</v>
      </c>
      <c r="AM28" s="219">
        <v>0</v>
      </c>
      <c r="AN28" s="219">
        <v>0</v>
      </c>
      <c r="AO28" s="219">
        <v>-10</v>
      </c>
      <c r="AP28" s="219">
        <v>0</v>
      </c>
    </row>
    <row r="29" spans="1:42">
      <c r="A29" t="s">
        <v>71</v>
      </c>
      <c r="B29" s="219">
        <v>0</v>
      </c>
      <c r="C29" s="219">
        <v>17.64</v>
      </c>
      <c r="D29" s="219">
        <v>2.89</v>
      </c>
      <c r="E29" s="219">
        <v>0</v>
      </c>
      <c r="F29" s="219">
        <v>0</v>
      </c>
      <c r="G29" s="219">
        <v>32.51</v>
      </c>
      <c r="H29" s="219">
        <v>0</v>
      </c>
      <c r="I29" s="219">
        <v>41.16</v>
      </c>
      <c r="J29" s="219">
        <v>2.74</v>
      </c>
      <c r="K29" s="219">
        <v>115.18</v>
      </c>
      <c r="L29" s="219">
        <v>9.27</v>
      </c>
      <c r="M29" s="219">
        <v>2.39</v>
      </c>
      <c r="N29" s="219">
        <v>1.96</v>
      </c>
      <c r="O29" s="219">
        <v>2.75</v>
      </c>
      <c r="P29" s="219">
        <v>1.1100000000000001</v>
      </c>
      <c r="Q29" s="219">
        <v>4.79</v>
      </c>
      <c r="R29" s="219">
        <v>9.64</v>
      </c>
      <c r="S29" s="219">
        <v>5.9</v>
      </c>
      <c r="T29" s="219">
        <v>0.7</v>
      </c>
      <c r="U29" s="219">
        <v>1.9</v>
      </c>
      <c r="V29" s="219">
        <v>5.66</v>
      </c>
      <c r="W29" s="219">
        <v>14.91</v>
      </c>
      <c r="X29" s="219">
        <v>45.17</v>
      </c>
      <c r="Y29" s="219">
        <v>0</v>
      </c>
      <c r="Z29" s="219">
        <v>64.430000000000007</v>
      </c>
      <c r="AA29" s="219">
        <v>20.350000000000001</v>
      </c>
      <c r="AB29" s="219">
        <v>0</v>
      </c>
      <c r="AC29" s="219">
        <v>0.83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0</v>
      </c>
      <c r="AL29" s="219">
        <v>0</v>
      </c>
      <c r="AM29" s="219">
        <v>0</v>
      </c>
      <c r="AN29" s="219">
        <v>0</v>
      </c>
      <c r="AO29" s="219">
        <v>-10</v>
      </c>
      <c r="AP29" s="219">
        <v>0</v>
      </c>
    </row>
    <row r="30" spans="1:42">
      <c r="A30" t="s">
        <v>72</v>
      </c>
      <c r="B30" s="219">
        <v>0</v>
      </c>
      <c r="C30" s="219">
        <v>17.64</v>
      </c>
      <c r="D30" s="219">
        <v>2.89</v>
      </c>
      <c r="E30" s="219">
        <v>0</v>
      </c>
      <c r="F30" s="219">
        <v>0</v>
      </c>
      <c r="G30" s="219">
        <v>32.51</v>
      </c>
      <c r="H30" s="219">
        <v>0</v>
      </c>
      <c r="I30" s="219">
        <v>41.16</v>
      </c>
      <c r="J30" s="219">
        <v>2.74</v>
      </c>
      <c r="K30" s="219">
        <v>115.18</v>
      </c>
      <c r="L30" s="219">
        <v>9.2100000000000009</v>
      </c>
      <c r="M30" s="219">
        <v>2.39</v>
      </c>
      <c r="N30" s="219">
        <v>1.96</v>
      </c>
      <c r="O30" s="219">
        <v>2.75</v>
      </c>
      <c r="P30" s="219">
        <v>1.1100000000000001</v>
      </c>
      <c r="Q30" s="219">
        <v>4.79</v>
      </c>
      <c r="R30" s="219">
        <v>9.27</v>
      </c>
      <c r="S30" s="219">
        <v>5.9</v>
      </c>
      <c r="T30" s="219">
        <v>0.7</v>
      </c>
      <c r="U30" s="219">
        <v>1.9</v>
      </c>
      <c r="V30" s="219">
        <v>5.66</v>
      </c>
      <c r="W30" s="219">
        <v>0.73</v>
      </c>
      <c r="X30" s="219">
        <v>2.38</v>
      </c>
      <c r="Y30" s="219">
        <v>0</v>
      </c>
      <c r="Z30" s="219">
        <v>64.430000000000007</v>
      </c>
      <c r="AA30" s="219">
        <v>20.36</v>
      </c>
      <c r="AB30" s="219">
        <v>0</v>
      </c>
      <c r="AC30" s="219">
        <v>0.83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0</v>
      </c>
      <c r="AL30" s="219">
        <v>0</v>
      </c>
      <c r="AM30" s="219">
        <v>0</v>
      </c>
      <c r="AN30" s="219">
        <v>0</v>
      </c>
      <c r="AO30" s="219">
        <v>-10</v>
      </c>
      <c r="AP30" s="219">
        <v>0</v>
      </c>
    </row>
    <row r="31" spans="1:42">
      <c r="A31" t="s">
        <v>73</v>
      </c>
      <c r="B31" s="219">
        <v>0</v>
      </c>
      <c r="C31" s="219">
        <v>17.64</v>
      </c>
      <c r="D31" s="219">
        <v>2.89</v>
      </c>
      <c r="E31" s="219">
        <v>0</v>
      </c>
      <c r="F31" s="219">
        <v>0</v>
      </c>
      <c r="G31" s="219">
        <v>32.51</v>
      </c>
      <c r="H31" s="219">
        <v>0</v>
      </c>
      <c r="I31" s="219">
        <v>41.16</v>
      </c>
      <c r="J31" s="219">
        <v>2.74</v>
      </c>
      <c r="K31" s="219">
        <v>115.18</v>
      </c>
      <c r="L31" s="219">
        <v>9.2100000000000009</v>
      </c>
      <c r="M31" s="219">
        <v>2.39</v>
      </c>
      <c r="N31" s="219">
        <v>1.96</v>
      </c>
      <c r="O31" s="219">
        <v>2.75</v>
      </c>
      <c r="P31" s="219">
        <v>1.1100000000000001</v>
      </c>
      <c r="Q31" s="219">
        <v>4.79</v>
      </c>
      <c r="R31" s="219">
        <v>9.27</v>
      </c>
      <c r="S31" s="219">
        <v>5.9</v>
      </c>
      <c r="T31" s="219">
        <v>0.7</v>
      </c>
      <c r="U31" s="219">
        <v>1.9</v>
      </c>
      <c r="V31" s="219">
        <v>0.32</v>
      </c>
      <c r="W31" s="219">
        <v>0.73</v>
      </c>
      <c r="X31" s="219">
        <v>2.38</v>
      </c>
      <c r="Y31" s="219">
        <v>0</v>
      </c>
      <c r="Z31" s="219">
        <v>60.38</v>
      </c>
      <c r="AA31" s="219">
        <v>20.36</v>
      </c>
      <c r="AB31" s="219">
        <v>0</v>
      </c>
      <c r="AC31" s="219">
        <v>0.83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0</v>
      </c>
      <c r="AL31" s="219">
        <v>0</v>
      </c>
      <c r="AM31" s="219">
        <v>0</v>
      </c>
      <c r="AN31" s="219">
        <v>0</v>
      </c>
      <c r="AO31" s="219">
        <v>-10</v>
      </c>
      <c r="AP31" s="219">
        <v>0</v>
      </c>
    </row>
    <row r="32" spans="1:42">
      <c r="A32" t="s">
        <v>74</v>
      </c>
      <c r="B32" s="219">
        <v>0</v>
      </c>
      <c r="C32" s="219">
        <v>17.64</v>
      </c>
      <c r="D32" s="219">
        <v>2.89</v>
      </c>
      <c r="E32" s="219">
        <v>0</v>
      </c>
      <c r="F32" s="219">
        <v>0</v>
      </c>
      <c r="G32" s="219">
        <v>32.51</v>
      </c>
      <c r="H32" s="219">
        <v>0</v>
      </c>
      <c r="I32" s="219">
        <v>41.16</v>
      </c>
      <c r="J32" s="219">
        <v>2.74</v>
      </c>
      <c r="K32" s="219">
        <v>115.18</v>
      </c>
      <c r="L32" s="219">
        <v>9.2100000000000009</v>
      </c>
      <c r="M32" s="219">
        <v>2.39</v>
      </c>
      <c r="N32" s="219">
        <v>1.96</v>
      </c>
      <c r="O32" s="219">
        <v>2.75</v>
      </c>
      <c r="P32" s="219">
        <v>1.1100000000000001</v>
      </c>
      <c r="Q32" s="219">
        <v>4.7699999999999996</v>
      </c>
      <c r="R32" s="219">
        <v>9.27</v>
      </c>
      <c r="S32" s="219">
        <v>5.89</v>
      </c>
      <c r="T32" s="219">
        <v>0.7</v>
      </c>
      <c r="U32" s="219">
        <v>1.9</v>
      </c>
      <c r="V32" s="219">
        <v>0.32</v>
      </c>
      <c r="W32" s="219">
        <v>0.73</v>
      </c>
      <c r="X32" s="219">
        <v>2.38</v>
      </c>
      <c r="Y32" s="219">
        <v>0</v>
      </c>
      <c r="Z32" s="219">
        <v>34.93</v>
      </c>
      <c r="AA32" s="219">
        <v>20.36</v>
      </c>
      <c r="AB32" s="219">
        <v>0</v>
      </c>
      <c r="AC32" s="219">
        <v>0.83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0</v>
      </c>
      <c r="AL32" s="219">
        <v>0</v>
      </c>
      <c r="AM32" s="219">
        <v>0</v>
      </c>
      <c r="AN32" s="219">
        <v>0</v>
      </c>
      <c r="AO32" s="219">
        <v>-10</v>
      </c>
      <c r="AP32" s="219">
        <v>0</v>
      </c>
    </row>
    <row r="33" spans="1:42">
      <c r="A33" t="s">
        <v>75</v>
      </c>
      <c r="B33" s="219">
        <v>0</v>
      </c>
      <c r="C33" s="219">
        <v>17.64</v>
      </c>
      <c r="D33" s="219">
        <v>2.89</v>
      </c>
      <c r="E33" s="219">
        <v>0</v>
      </c>
      <c r="F33" s="219">
        <v>0</v>
      </c>
      <c r="G33" s="219">
        <v>32.51</v>
      </c>
      <c r="H33" s="219">
        <v>0</v>
      </c>
      <c r="I33" s="219">
        <v>41.16</v>
      </c>
      <c r="J33" s="219">
        <v>2.74</v>
      </c>
      <c r="K33" s="219">
        <v>116.89</v>
      </c>
      <c r="L33" s="219">
        <v>9.27</v>
      </c>
      <c r="M33" s="219">
        <v>2.39</v>
      </c>
      <c r="N33" s="219">
        <v>1.96</v>
      </c>
      <c r="O33" s="219">
        <v>2.75</v>
      </c>
      <c r="P33" s="219">
        <v>1.1100000000000001</v>
      </c>
      <c r="Q33" s="219">
        <v>4.7699999999999996</v>
      </c>
      <c r="R33" s="219">
        <v>9.64</v>
      </c>
      <c r="S33" s="219">
        <v>5.81</v>
      </c>
      <c r="T33" s="219">
        <v>0.7</v>
      </c>
      <c r="U33" s="219">
        <v>1.9</v>
      </c>
      <c r="V33" s="219">
        <v>0.32</v>
      </c>
      <c r="W33" s="219">
        <v>0.73</v>
      </c>
      <c r="X33" s="219">
        <v>2.38</v>
      </c>
      <c r="Y33" s="219">
        <v>0</v>
      </c>
      <c r="Z33" s="219">
        <v>54.77</v>
      </c>
      <c r="AA33" s="219">
        <v>22.18</v>
      </c>
      <c r="AB33" s="219">
        <v>0</v>
      </c>
      <c r="AC33" s="219">
        <v>0.83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0</v>
      </c>
      <c r="AL33" s="219">
        <v>0</v>
      </c>
      <c r="AM33" s="219">
        <v>0</v>
      </c>
      <c r="AN33" s="219">
        <v>0</v>
      </c>
      <c r="AO33" s="219">
        <v>-10</v>
      </c>
      <c r="AP33" s="219">
        <v>0</v>
      </c>
    </row>
    <row r="34" spans="1:42">
      <c r="A34" t="s">
        <v>76</v>
      </c>
      <c r="B34" s="219">
        <v>0</v>
      </c>
      <c r="C34" s="219">
        <v>17.64</v>
      </c>
      <c r="D34" s="219">
        <v>2.89</v>
      </c>
      <c r="E34" s="219">
        <v>0</v>
      </c>
      <c r="F34" s="219">
        <v>0</v>
      </c>
      <c r="G34" s="219">
        <v>32.51</v>
      </c>
      <c r="H34" s="219">
        <v>0</v>
      </c>
      <c r="I34" s="219">
        <v>41.16</v>
      </c>
      <c r="J34" s="219">
        <v>2.74</v>
      </c>
      <c r="K34" s="219">
        <v>116.89</v>
      </c>
      <c r="L34" s="219">
        <v>9.1999999999999993</v>
      </c>
      <c r="M34" s="219">
        <v>2.39</v>
      </c>
      <c r="N34" s="219">
        <v>1.96</v>
      </c>
      <c r="O34" s="219">
        <v>2.75</v>
      </c>
      <c r="P34" s="219">
        <v>1.1100000000000001</v>
      </c>
      <c r="Q34" s="219">
        <v>4.7699999999999996</v>
      </c>
      <c r="R34" s="219">
        <v>9.27</v>
      </c>
      <c r="S34" s="219">
        <v>5.81</v>
      </c>
      <c r="T34" s="219">
        <v>0.7</v>
      </c>
      <c r="U34" s="219">
        <v>1.9</v>
      </c>
      <c r="V34" s="219">
        <v>0.32</v>
      </c>
      <c r="W34" s="219">
        <v>0.72</v>
      </c>
      <c r="X34" s="219">
        <v>2.19</v>
      </c>
      <c r="Y34" s="219">
        <v>0</v>
      </c>
      <c r="Z34" s="219">
        <v>51.42</v>
      </c>
      <c r="AA34" s="219">
        <v>23.38</v>
      </c>
      <c r="AB34" s="219">
        <v>0</v>
      </c>
      <c r="AC34" s="219">
        <v>0.83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0</v>
      </c>
      <c r="AL34" s="219">
        <v>0</v>
      </c>
      <c r="AM34" s="219">
        <v>0</v>
      </c>
      <c r="AN34" s="219">
        <v>0</v>
      </c>
      <c r="AO34" s="219">
        <v>-10</v>
      </c>
      <c r="AP34" s="219">
        <v>0</v>
      </c>
    </row>
    <row r="35" spans="1:42">
      <c r="A35" t="s">
        <v>77</v>
      </c>
      <c r="B35" s="219">
        <v>0</v>
      </c>
      <c r="C35" s="219">
        <v>17.11</v>
      </c>
      <c r="D35" s="219">
        <v>2.89</v>
      </c>
      <c r="E35" s="219">
        <v>0</v>
      </c>
      <c r="F35" s="219">
        <v>0</v>
      </c>
      <c r="G35" s="219">
        <v>32.51</v>
      </c>
      <c r="H35" s="219">
        <v>0</v>
      </c>
      <c r="I35" s="219">
        <v>40.07</v>
      </c>
      <c r="J35" s="219">
        <v>2.74</v>
      </c>
      <c r="K35" s="219">
        <v>117.2</v>
      </c>
      <c r="L35" s="219">
        <v>9.2100000000000009</v>
      </c>
      <c r="M35" s="219">
        <v>2.39</v>
      </c>
      <c r="N35" s="219">
        <v>1.96</v>
      </c>
      <c r="O35" s="219">
        <v>2.75</v>
      </c>
      <c r="P35" s="219">
        <v>1.1100000000000001</v>
      </c>
      <c r="Q35" s="219">
        <v>4.9000000000000004</v>
      </c>
      <c r="R35" s="219">
        <v>11.27</v>
      </c>
      <c r="S35" s="219">
        <v>6.29</v>
      </c>
      <c r="T35" s="219">
        <v>0.7</v>
      </c>
      <c r="U35" s="219">
        <v>1.9</v>
      </c>
      <c r="V35" s="219">
        <v>5.66</v>
      </c>
      <c r="W35" s="219">
        <v>14.91</v>
      </c>
      <c r="X35" s="219">
        <v>50.34</v>
      </c>
      <c r="Y35" s="219">
        <v>0</v>
      </c>
      <c r="Z35" s="219">
        <v>63.84</v>
      </c>
      <c r="AA35" s="219">
        <v>25.17</v>
      </c>
      <c r="AB35" s="219">
        <v>0</v>
      </c>
      <c r="AC35" s="219">
        <v>0.42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0</v>
      </c>
      <c r="AL35" s="219">
        <v>0</v>
      </c>
      <c r="AM35" s="219">
        <v>0</v>
      </c>
      <c r="AN35" s="219">
        <v>0</v>
      </c>
      <c r="AO35" s="219">
        <v>-10</v>
      </c>
      <c r="AP35" s="219">
        <v>0</v>
      </c>
    </row>
    <row r="36" spans="1:42">
      <c r="A36" t="s">
        <v>78</v>
      </c>
      <c r="B36" s="219">
        <v>0</v>
      </c>
      <c r="C36" s="219">
        <v>17.11</v>
      </c>
      <c r="D36" s="219">
        <v>2.89</v>
      </c>
      <c r="E36" s="219">
        <v>0</v>
      </c>
      <c r="F36" s="219">
        <v>0</v>
      </c>
      <c r="G36" s="219">
        <v>32.51</v>
      </c>
      <c r="H36" s="219">
        <v>0</v>
      </c>
      <c r="I36" s="219">
        <v>40.07</v>
      </c>
      <c r="J36" s="219">
        <v>2.74</v>
      </c>
      <c r="K36" s="219">
        <v>117.2</v>
      </c>
      <c r="L36" s="219">
        <v>9.2100000000000009</v>
      </c>
      <c r="M36" s="219">
        <v>2.39</v>
      </c>
      <c r="N36" s="219">
        <v>1.96</v>
      </c>
      <c r="O36" s="219">
        <v>2.75</v>
      </c>
      <c r="P36" s="219">
        <v>1.1100000000000001</v>
      </c>
      <c r="Q36" s="219">
        <v>4.9000000000000004</v>
      </c>
      <c r="R36" s="219">
        <v>11.27</v>
      </c>
      <c r="S36" s="219">
        <v>6.29</v>
      </c>
      <c r="T36" s="219">
        <v>0.7</v>
      </c>
      <c r="U36" s="219">
        <v>1.9</v>
      </c>
      <c r="V36" s="219">
        <v>5.66</v>
      </c>
      <c r="W36" s="219">
        <v>14.91</v>
      </c>
      <c r="X36" s="219">
        <v>50.34</v>
      </c>
      <c r="Y36" s="219">
        <v>0</v>
      </c>
      <c r="Z36" s="219">
        <v>63.84</v>
      </c>
      <c r="AA36" s="219">
        <v>25.17</v>
      </c>
      <c r="AB36" s="219">
        <v>0</v>
      </c>
      <c r="AC36" s="219">
        <v>0.42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0</v>
      </c>
      <c r="AL36" s="219">
        <v>0</v>
      </c>
      <c r="AM36" s="219">
        <v>0</v>
      </c>
      <c r="AN36" s="219">
        <v>0</v>
      </c>
      <c r="AO36" s="219">
        <v>-10</v>
      </c>
      <c r="AP36" s="219">
        <v>0</v>
      </c>
    </row>
    <row r="37" spans="1:42">
      <c r="A37" t="s">
        <v>79</v>
      </c>
      <c r="B37" s="219">
        <v>0</v>
      </c>
      <c r="C37" s="219">
        <v>17.11</v>
      </c>
      <c r="D37" s="219">
        <v>2.89</v>
      </c>
      <c r="E37" s="219">
        <v>0</v>
      </c>
      <c r="F37" s="219">
        <v>0</v>
      </c>
      <c r="G37" s="219">
        <v>32.51</v>
      </c>
      <c r="H37" s="219">
        <v>0</v>
      </c>
      <c r="I37" s="219">
        <v>40.07</v>
      </c>
      <c r="J37" s="219">
        <v>2.74</v>
      </c>
      <c r="K37" s="219">
        <v>117.2</v>
      </c>
      <c r="L37" s="219">
        <v>9.2100000000000009</v>
      </c>
      <c r="M37" s="219">
        <v>2.39</v>
      </c>
      <c r="N37" s="219">
        <v>1.96</v>
      </c>
      <c r="O37" s="219">
        <v>2.75</v>
      </c>
      <c r="P37" s="219">
        <v>1.1100000000000001</v>
      </c>
      <c r="Q37" s="219">
        <v>4.9000000000000004</v>
      </c>
      <c r="R37" s="219">
        <v>11.27</v>
      </c>
      <c r="S37" s="219">
        <v>6.29</v>
      </c>
      <c r="T37" s="219">
        <v>0.7</v>
      </c>
      <c r="U37" s="219">
        <v>1.9</v>
      </c>
      <c r="V37" s="219">
        <v>5.66</v>
      </c>
      <c r="W37" s="219">
        <v>14.91</v>
      </c>
      <c r="X37" s="219">
        <v>50.34</v>
      </c>
      <c r="Y37" s="219">
        <v>0</v>
      </c>
      <c r="Z37" s="219">
        <v>63.84</v>
      </c>
      <c r="AA37" s="219">
        <v>25.17</v>
      </c>
      <c r="AB37" s="219">
        <v>0</v>
      </c>
      <c r="AC37" s="219">
        <v>0.42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0</v>
      </c>
      <c r="AL37" s="219">
        <v>0</v>
      </c>
      <c r="AM37" s="219">
        <v>0</v>
      </c>
      <c r="AN37" s="219">
        <v>0</v>
      </c>
      <c r="AO37" s="219">
        <v>-10</v>
      </c>
      <c r="AP37" s="219">
        <v>0</v>
      </c>
    </row>
    <row r="38" spans="1:42">
      <c r="A38" t="s">
        <v>80</v>
      </c>
      <c r="B38" s="219">
        <v>0</v>
      </c>
      <c r="C38" s="219">
        <v>17.11</v>
      </c>
      <c r="D38" s="219">
        <v>2.89</v>
      </c>
      <c r="E38" s="219">
        <v>0</v>
      </c>
      <c r="F38" s="219">
        <v>0</v>
      </c>
      <c r="G38" s="219">
        <v>32.51</v>
      </c>
      <c r="H38" s="219">
        <v>0</v>
      </c>
      <c r="I38" s="219">
        <v>40.07</v>
      </c>
      <c r="J38" s="219">
        <v>2.74</v>
      </c>
      <c r="K38" s="219">
        <v>117.2</v>
      </c>
      <c r="L38" s="219">
        <v>9.2100000000000009</v>
      </c>
      <c r="M38" s="219">
        <v>2.39</v>
      </c>
      <c r="N38" s="219">
        <v>1.96</v>
      </c>
      <c r="O38" s="219">
        <v>2.75</v>
      </c>
      <c r="P38" s="219">
        <v>1.1100000000000001</v>
      </c>
      <c r="Q38" s="219">
        <v>4.9000000000000004</v>
      </c>
      <c r="R38" s="219">
        <v>11.27</v>
      </c>
      <c r="S38" s="219">
        <v>6.29</v>
      </c>
      <c r="T38" s="219">
        <v>0.7</v>
      </c>
      <c r="U38" s="219">
        <v>1.9</v>
      </c>
      <c r="V38" s="219">
        <v>5.66</v>
      </c>
      <c r="W38" s="219">
        <v>14.91</v>
      </c>
      <c r="X38" s="219">
        <v>50.34</v>
      </c>
      <c r="Y38" s="219">
        <v>0</v>
      </c>
      <c r="Z38" s="219">
        <v>63.84</v>
      </c>
      <c r="AA38" s="219">
        <v>25.17</v>
      </c>
      <c r="AB38" s="219">
        <v>0</v>
      </c>
      <c r="AC38" s="219">
        <v>0.42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</v>
      </c>
      <c r="AL38" s="219">
        <v>0</v>
      </c>
      <c r="AM38" s="219">
        <v>0</v>
      </c>
      <c r="AN38" s="219">
        <v>0</v>
      </c>
      <c r="AO38" s="219">
        <v>-10</v>
      </c>
      <c r="AP38" s="219">
        <v>0</v>
      </c>
    </row>
    <row r="39" spans="1:42">
      <c r="A39" t="s">
        <v>81</v>
      </c>
      <c r="B39" s="219">
        <v>0</v>
      </c>
      <c r="C39" s="219">
        <v>17.11</v>
      </c>
      <c r="D39" s="219">
        <v>2.89</v>
      </c>
      <c r="E39" s="219">
        <v>0</v>
      </c>
      <c r="F39" s="219">
        <v>0</v>
      </c>
      <c r="G39" s="219">
        <v>32.51</v>
      </c>
      <c r="H39" s="219">
        <v>0</v>
      </c>
      <c r="I39" s="219">
        <v>40.07</v>
      </c>
      <c r="J39" s="219">
        <v>2.74</v>
      </c>
      <c r="K39" s="219">
        <v>117.18</v>
      </c>
      <c r="L39" s="219">
        <v>9.2100000000000009</v>
      </c>
      <c r="M39" s="219">
        <v>2.39</v>
      </c>
      <c r="N39" s="219">
        <v>1.96</v>
      </c>
      <c r="O39" s="219">
        <v>2.75</v>
      </c>
      <c r="P39" s="219">
        <v>1.1100000000000001</v>
      </c>
      <c r="Q39" s="219">
        <v>4.9000000000000004</v>
      </c>
      <c r="R39" s="219">
        <v>11.27</v>
      </c>
      <c r="S39" s="219">
        <v>6.33</v>
      </c>
      <c r="T39" s="219">
        <v>0.71</v>
      </c>
      <c r="U39" s="219">
        <v>1.9</v>
      </c>
      <c r="V39" s="219">
        <v>5.66</v>
      </c>
      <c r="W39" s="219">
        <v>15.56</v>
      </c>
      <c r="X39" s="219">
        <v>50.34</v>
      </c>
      <c r="Y39" s="219">
        <v>0</v>
      </c>
      <c r="Z39" s="219">
        <v>64.430000000000007</v>
      </c>
      <c r="AA39" s="219">
        <v>25.17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0</v>
      </c>
      <c r="AL39" s="219">
        <v>0</v>
      </c>
      <c r="AM39" s="219">
        <v>0</v>
      </c>
      <c r="AN39" s="219">
        <v>0</v>
      </c>
      <c r="AO39" s="219">
        <v>-10</v>
      </c>
      <c r="AP39" s="219">
        <v>0</v>
      </c>
    </row>
    <row r="40" spans="1:42">
      <c r="A40" t="s">
        <v>82</v>
      </c>
      <c r="B40" s="219">
        <v>0</v>
      </c>
      <c r="C40" s="219">
        <v>17.11</v>
      </c>
      <c r="D40" s="219">
        <v>2.89</v>
      </c>
      <c r="E40" s="219">
        <v>0</v>
      </c>
      <c r="F40" s="219">
        <v>0</v>
      </c>
      <c r="G40" s="219">
        <v>32.51</v>
      </c>
      <c r="H40" s="219">
        <v>0</v>
      </c>
      <c r="I40" s="219">
        <v>40.07</v>
      </c>
      <c r="J40" s="219">
        <v>2.74</v>
      </c>
      <c r="K40" s="219">
        <v>117.2</v>
      </c>
      <c r="L40" s="219">
        <v>9.2100000000000009</v>
      </c>
      <c r="M40" s="219">
        <v>2.39</v>
      </c>
      <c r="N40" s="219">
        <v>1.96</v>
      </c>
      <c r="O40" s="219">
        <v>2.75</v>
      </c>
      <c r="P40" s="219">
        <v>1.1100000000000001</v>
      </c>
      <c r="Q40" s="219">
        <v>4.9000000000000004</v>
      </c>
      <c r="R40" s="219">
        <v>11.27</v>
      </c>
      <c r="S40" s="219">
        <v>6.33</v>
      </c>
      <c r="T40" s="219">
        <v>0.71</v>
      </c>
      <c r="U40" s="219">
        <v>1.9</v>
      </c>
      <c r="V40" s="219">
        <v>5.66</v>
      </c>
      <c r="W40" s="219">
        <v>15.56</v>
      </c>
      <c r="X40" s="219">
        <v>50.34</v>
      </c>
      <c r="Y40" s="219">
        <v>0</v>
      </c>
      <c r="Z40" s="219">
        <v>64.430000000000007</v>
      </c>
      <c r="AA40" s="219">
        <v>25.17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0</v>
      </c>
      <c r="AL40" s="219">
        <v>0</v>
      </c>
      <c r="AM40" s="219">
        <v>0</v>
      </c>
      <c r="AN40" s="219">
        <v>0</v>
      </c>
      <c r="AO40" s="219">
        <v>-10</v>
      </c>
      <c r="AP40" s="219">
        <v>0</v>
      </c>
    </row>
    <row r="41" spans="1:42">
      <c r="A41" t="s">
        <v>83</v>
      </c>
      <c r="B41" s="219">
        <v>0</v>
      </c>
      <c r="C41" s="219">
        <v>17.11</v>
      </c>
      <c r="D41" s="219">
        <v>2.89</v>
      </c>
      <c r="E41" s="219">
        <v>0</v>
      </c>
      <c r="F41" s="219">
        <v>0</v>
      </c>
      <c r="G41" s="219">
        <v>32.51</v>
      </c>
      <c r="H41" s="219">
        <v>0</v>
      </c>
      <c r="I41" s="219">
        <v>40.07</v>
      </c>
      <c r="J41" s="219">
        <v>2.74</v>
      </c>
      <c r="K41" s="219">
        <v>117.18</v>
      </c>
      <c r="L41" s="219">
        <v>9.2100000000000009</v>
      </c>
      <c r="M41" s="219">
        <v>2.39</v>
      </c>
      <c r="N41" s="219">
        <v>1.96</v>
      </c>
      <c r="O41" s="219">
        <v>2.75</v>
      </c>
      <c r="P41" s="219">
        <v>1.1100000000000001</v>
      </c>
      <c r="Q41" s="219">
        <v>4.9000000000000004</v>
      </c>
      <c r="R41" s="219">
        <v>11.27</v>
      </c>
      <c r="S41" s="219">
        <v>6.33</v>
      </c>
      <c r="T41" s="219">
        <v>0.71</v>
      </c>
      <c r="U41" s="219">
        <v>1.9</v>
      </c>
      <c r="V41" s="219">
        <v>5.66</v>
      </c>
      <c r="W41" s="219">
        <v>15.56</v>
      </c>
      <c r="X41" s="219">
        <v>50.34</v>
      </c>
      <c r="Y41" s="219">
        <v>0</v>
      </c>
      <c r="Z41" s="219">
        <v>64.430000000000007</v>
      </c>
      <c r="AA41" s="219">
        <v>25.17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0</v>
      </c>
      <c r="AL41" s="219">
        <v>0</v>
      </c>
      <c r="AM41" s="219">
        <v>0</v>
      </c>
      <c r="AN41" s="219">
        <v>0</v>
      </c>
      <c r="AO41" s="219">
        <v>-10</v>
      </c>
      <c r="AP41" s="219">
        <v>0</v>
      </c>
    </row>
    <row r="42" spans="1:42">
      <c r="A42" t="s">
        <v>84</v>
      </c>
      <c r="B42" s="219">
        <v>0</v>
      </c>
      <c r="C42" s="219">
        <v>17.11</v>
      </c>
      <c r="D42" s="219">
        <v>2.89</v>
      </c>
      <c r="E42" s="219">
        <v>0</v>
      </c>
      <c r="F42" s="219">
        <v>0</v>
      </c>
      <c r="G42" s="219">
        <v>32.51</v>
      </c>
      <c r="H42" s="219">
        <v>0</v>
      </c>
      <c r="I42" s="219">
        <v>40.07</v>
      </c>
      <c r="J42" s="219">
        <v>2.74</v>
      </c>
      <c r="K42" s="219">
        <v>117.2</v>
      </c>
      <c r="L42" s="219">
        <v>9.2100000000000009</v>
      </c>
      <c r="M42" s="219">
        <v>2.39</v>
      </c>
      <c r="N42" s="219">
        <v>1.96</v>
      </c>
      <c r="O42" s="219">
        <v>2.75</v>
      </c>
      <c r="P42" s="219">
        <v>1.1100000000000001</v>
      </c>
      <c r="Q42" s="219">
        <v>4.9000000000000004</v>
      </c>
      <c r="R42" s="219">
        <v>11.27</v>
      </c>
      <c r="S42" s="219">
        <v>6.33</v>
      </c>
      <c r="T42" s="219">
        <v>0.71</v>
      </c>
      <c r="U42" s="219">
        <v>1.9</v>
      </c>
      <c r="V42" s="219">
        <v>5.66</v>
      </c>
      <c r="W42" s="219">
        <v>17.25</v>
      </c>
      <c r="X42" s="219">
        <v>50.34</v>
      </c>
      <c r="Y42" s="219">
        <v>0</v>
      </c>
      <c r="Z42" s="219">
        <v>64.430000000000007</v>
      </c>
      <c r="AA42" s="219">
        <v>25.17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0</v>
      </c>
      <c r="AL42" s="219">
        <v>0</v>
      </c>
      <c r="AM42" s="219">
        <v>0</v>
      </c>
      <c r="AN42" s="219">
        <v>0</v>
      </c>
      <c r="AO42" s="219">
        <v>-10</v>
      </c>
      <c r="AP42" s="219">
        <v>0</v>
      </c>
    </row>
    <row r="43" spans="1:42">
      <c r="A43" t="s">
        <v>85</v>
      </c>
      <c r="B43" s="219">
        <v>0</v>
      </c>
      <c r="C43" s="219">
        <v>16.59</v>
      </c>
      <c r="D43" s="219">
        <v>2.89</v>
      </c>
      <c r="E43" s="219">
        <v>0</v>
      </c>
      <c r="F43" s="219">
        <v>0</v>
      </c>
      <c r="G43" s="219">
        <v>32.51</v>
      </c>
      <c r="H43" s="219">
        <v>0</v>
      </c>
      <c r="I43" s="219">
        <v>40.07</v>
      </c>
      <c r="J43" s="219">
        <v>2.74</v>
      </c>
      <c r="K43" s="219">
        <v>117.2</v>
      </c>
      <c r="L43" s="219">
        <v>9.1999999999999993</v>
      </c>
      <c r="M43" s="219">
        <v>2.39</v>
      </c>
      <c r="N43" s="219">
        <v>1.96</v>
      </c>
      <c r="O43" s="219">
        <v>2.75</v>
      </c>
      <c r="P43" s="219">
        <v>1.1100000000000001</v>
      </c>
      <c r="Q43" s="219">
        <v>4.91</v>
      </c>
      <c r="R43" s="219">
        <v>11.56</v>
      </c>
      <c r="S43" s="219">
        <v>6.33</v>
      </c>
      <c r="T43" s="219">
        <v>0.71</v>
      </c>
      <c r="U43" s="219">
        <v>1.9</v>
      </c>
      <c r="V43" s="219">
        <v>5.66</v>
      </c>
      <c r="W43" s="219">
        <v>15.56</v>
      </c>
      <c r="X43" s="219">
        <v>50.34</v>
      </c>
      <c r="Y43" s="219">
        <v>0</v>
      </c>
      <c r="Z43" s="219">
        <v>64.430000000000007</v>
      </c>
      <c r="AA43" s="219">
        <v>25.17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0</v>
      </c>
      <c r="AL43" s="219">
        <v>0</v>
      </c>
      <c r="AM43" s="219">
        <v>0</v>
      </c>
      <c r="AN43" s="219">
        <v>0</v>
      </c>
      <c r="AO43" s="219">
        <v>-10</v>
      </c>
      <c r="AP43" s="219">
        <v>0</v>
      </c>
    </row>
    <row r="44" spans="1:42">
      <c r="A44" t="s">
        <v>86</v>
      </c>
      <c r="B44" s="219">
        <v>0</v>
      </c>
      <c r="C44" s="219">
        <v>16.59</v>
      </c>
      <c r="D44" s="219">
        <v>2.89</v>
      </c>
      <c r="E44" s="219">
        <v>0</v>
      </c>
      <c r="F44" s="219">
        <v>0</v>
      </c>
      <c r="G44" s="219">
        <v>32.51</v>
      </c>
      <c r="H44" s="219">
        <v>0</v>
      </c>
      <c r="I44" s="219">
        <v>40.07</v>
      </c>
      <c r="J44" s="219">
        <v>2.74</v>
      </c>
      <c r="K44" s="219">
        <v>117.21</v>
      </c>
      <c r="L44" s="219">
        <v>9.1999999999999993</v>
      </c>
      <c r="M44" s="219">
        <v>2.39</v>
      </c>
      <c r="N44" s="219">
        <v>1.96</v>
      </c>
      <c r="O44" s="219">
        <v>2.75</v>
      </c>
      <c r="P44" s="219">
        <v>1.1100000000000001</v>
      </c>
      <c r="Q44" s="219">
        <v>4.91</v>
      </c>
      <c r="R44" s="219">
        <v>11.56</v>
      </c>
      <c r="S44" s="219">
        <v>6.33</v>
      </c>
      <c r="T44" s="219">
        <v>0.71</v>
      </c>
      <c r="U44" s="219">
        <v>1.9</v>
      </c>
      <c r="V44" s="219">
        <v>5.66</v>
      </c>
      <c r="W44" s="219">
        <v>15.56</v>
      </c>
      <c r="X44" s="219">
        <v>51.03</v>
      </c>
      <c r="Y44" s="219">
        <v>0</v>
      </c>
      <c r="Z44" s="219">
        <v>64.430000000000007</v>
      </c>
      <c r="AA44" s="219">
        <v>25.17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0</v>
      </c>
      <c r="AL44" s="219">
        <v>0</v>
      </c>
      <c r="AM44" s="219">
        <v>0</v>
      </c>
      <c r="AN44" s="219">
        <v>0</v>
      </c>
      <c r="AO44" s="219">
        <v>-10</v>
      </c>
      <c r="AP44" s="219">
        <v>0</v>
      </c>
    </row>
    <row r="45" spans="1:42">
      <c r="A45" t="s">
        <v>87</v>
      </c>
      <c r="B45" s="219">
        <v>0</v>
      </c>
      <c r="C45" s="219">
        <v>16.59</v>
      </c>
      <c r="D45" s="219">
        <v>2.89</v>
      </c>
      <c r="E45" s="219">
        <v>0</v>
      </c>
      <c r="F45" s="219">
        <v>0</v>
      </c>
      <c r="G45" s="219">
        <v>32.51</v>
      </c>
      <c r="H45" s="219">
        <v>0</v>
      </c>
      <c r="I45" s="219">
        <v>40.07</v>
      </c>
      <c r="J45" s="219">
        <v>2.74</v>
      </c>
      <c r="K45" s="219">
        <v>117.04</v>
      </c>
      <c r="L45" s="219">
        <v>9.19</v>
      </c>
      <c r="M45" s="219">
        <v>2.39</v>
      </c>
      <c r="N45" s="219">
        <v>1.96</v>
      </c>
      <c r="O45" s="219">
        <v>2.75</v>
      </c>
      <c r="P45" s="219">
        <v>1.1100000000000001</v>
      </c>
      <c r="Q45" s="219">
        <v>4.91</v>
      </c>
      <c r="R45" s="219">
        <v>11.56</v>
      </c>
      <c r="S45" s="219">
        <v>6.01</v>
      </c>
      <c r="T45" s="219">
        <v>0.71</v>
      </c>
      <c r="U45" s="219">
        <v>1.9</v>
      </c>
      <c r="V45" s="219">
        <v>5.66</v>
      </c>
      <c r="W45" s="219">
        <v>15.56</v>
      </c>
      <c r="X45" s="219">
        <v>50.34</v>
      </c>
      <c r="Y45" s="219">
        <v>0</v>
      </c>
      <c r="Z45" s="219">
        <v>64.430000000000007</v>
      </c>
      <c r="AA45" s="219">
        <v>25.17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0</v>
      </c>
      <c r="AL45" s="219">
        <v>0</v>
      </c>
      <c r="AM45" s="219">
        <v>0</v>
      </c>
      <c r="AN45" s="219">
        <v>0</v>
      </c>
      <c r="AO45" s="219">
        <v>-10</v>
      </c>
      <c r="AP45" s="219">
        <v>0</v>
      </c>
    </row>
    <row r="46" spans="1:42">
      <c r="A46" t="s">
        <v>88</v>
      </c>
      <c r="B46" s="219">
        <v>0</v>
      </c>
      <c r="C46" s="219">
        <v>16.59</v>
      </c>
      <c r="D46" s="219">
        <v>2.89</v>
      </c>
      <c r="E46" s="219">
        <v>0</v>
      </c>
      <c r="F46" s="219">
        <v>0</v>
      </c>
      <c r="G46" s="219">
        <v>32.51</v>
      </c>
      <c r="H46" s="219">
        <v>0</v>
      </c>
      <c r="I46" s="219">
        <v>40.07</v>
      </c>
      <c r="J46" s="219">
        <v>2.74</v>
      </c>
      <c r="K46" s="219">
        <v>117.05</v>
      </c>
      <c r="L46" s="219">
        <v>9.19</v>
      </c>
      <c r="M46" s="219">
        <v>2.39</v>
      </c>
      <c r="N46" s="219">
        <v>1.96</v>
      </c>
      <c r="O46" s="219">
        <v>2.75</v>
      </c>
      <c r="P46" s="219">
        <v>1.1100000000000001</v>
      </c>
      <c r="Q46" s="219">
        <v>4.91</v>
      </c>
      <c r="R46" s="219">
        <v>11.56</v>
      </c>
      <c r="S46" s="219">
        <v>6.01</v>
      </c>
      <c r="T46" s="219">
        <v>0.71</v>
      </c>
      <c r="U46" s="219">
        <v>1.9</v>
      </c>
      <c r="V46" s="219">
        <v>5.66</v>
      </c>
      <c r="W46" s="219">
        <v>15.56</v>
      </c>
      <c r="X46" s="219">
        <v>50.34</v>
      </c>
      <c r="Y46" s="219">
        <v>0</v>
      </c>
      <c r="Z46" s="219">
        <v>64.430000000000007</v>
      </c>
      <c r="AA46" s="219">
        <v>25.17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0</v>
      </c>
      <c r="AL46" s="219">
        <v>0</v>
      </c>
      <c r="AM46" s="219">
        <v>0</v>
      </c>
      <c r="AN46" s="219">
        <v>0</v>
      </c>
      <c r="AO46" s="219">
        <v>-10</v>
      </c>
      <c r="AP46" s="219">
        <v>0</v>
      </c>
    </row>
    <row r="47" spans="1:42">
      <c r="A47" t="s">
        <v>89</v>
      </c>
      <c r="B47" s="219">
        <v>0</v>
      </c>
      <c r="C47" s="219">
        <v>16.059999999999999</v>
      </c>
      <c r="D47" s="219">
        <v>2.89</v>
      </c>
      <c r="E47" s="219">
        <v>0</v>
      </c>
      <c r="F47" s="219">
        <v>0</v>
      </c>
      <c r="G47" s="219">
        <v>32.51</v>
      </c>
      <c r="H47" s="219">
        <v>0</v>
      </c>
      <c r="I47" s="219">
        <v>40.07</v>
      </c>
      <c r="J47" s="219">
        <v>2.74</v>
      </c>
      <c r="K47" s="219">
        <v>117.04</v>
      </c>
      <c r="L47" s="219">
        <v>9.18</v>
      </c>
      <c r="M47" s="219">
        <v>2.39</v>
      </c>
      <c r="N47" s="219">
        <v>1.96</v>
      </c>
      <c r="O47" s="219">
        <v>2.75</v>
      </c>
      <c r="P47" s="219">
        <v>1.1100000000000001</v>
      </c>
      <c r="Q47" s="219">
        <v>4.71</v>
      </c>
      <c r="R47" s="219">
        <v>11.56</v>
      </c>
      <c r="S47" s="219">
        <v>5.85</v>
      </c>
      <c r="T47" s="219">
        <v>0.69</v>
      </c>
      <c r="U47" s="219">
        <v>1.9</v>
      </c>
      <c r="V47" s="219">
        <v>5.66</v>
      </c>
      <c r="W47" s="219">
        <v>15.56</v>
      </c>
      <c r="X47" s="219">
        <v>50.34</v>
      </c>
      <c r="Y47" s="219">
        <v>0</v>
      </c>
      <c r="Z47" s="219">
        <v>64.430000000000007</v>
      </c>
      <c r="AA47" s="219">
        <v>25.17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0</v>
      </c>
      <c r="AL47" s="219">
        <v>0</v>
      </c>
      <c r="AM47" s="219">
        <v>0</v>
      </c>
      <c r="AN47" s="219">
        <v>0</v>
      </c>
      <c r="AO47" s="219">
        <v>-10</v>
      </c>
      <c r="AP47" s="219">
        <v>0</v>
      </c>
    </row>
    <row r="48" spans="1:42">
      <c r="A48" t="s">
        <v>90</v>
      </c>
      <c r="B48" s="219">
        <v>0</v>
      </c>
      <c r="C48" s="219">
        <v>16.059999999999999</v>
      </c>
      <c r="D48" s="219">
        <v>2.89</v>
      </c>
      <c r="E48" s="219">
        <v>0</v>
      </c>
      <c r="F48" s="219">
        <v>0</v>
      </c>
      <c r="G48" s="219">
        <v>32.51</v>
      </c>
      <c r="H48" s="219">
        <v>0</v>
      </c>
      <c r="I48" s="219">
        <v>40.07</v>
      </c>
      <c r="J48" s="219">
        <v>2.74</v>
      </c>
      <c r="K48" s="219">
        <v>117.05</v>
      </c>
      <c r="L48" s="219">
        <v>9.18</v>
      </c>
      <c r="M48" s="219">
        <v>2.39</v>
      </c>
      <c r="N48" s="219">
        <v>1.96</v>
      </c>
      <c r="O48" s="219">
        <v>2.75</v>
      </c>
      <c r="P48" s="219">
        <v>1.1100000000000001</v>
      </c>
      <c r="Q48" s="219">
        <v>4.71</v>
      </c>
      <c r="R48" s="219">
        <v>11.56</v>
      </c>
      <c r="S48" s="219">
        <v>5.85</v>
      </c>
      <c r="T48" s="219">
        <v>0.69</v>
      </c>
      <c r="U48" s="219">
        <v>1.9</v>
      </c>
      <c r="V48" s="219">
        <v>5.66</v>
      </c>
      <c r="W48" s="219">
        <v>15.56</v>
      </c>
      <c r="X48" s="219">
        <v>50.34</v>
      </c>
      <c r="Y48" s="219">
        <v>0</v>
      </c>
      <c r="Z48" s="219">
        <v>64.430000000000007</v>
      </c>
      <c r="AA48" s="219">
        <v>25.17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0</v>
      </c>
      <c r="AL48" s="219">
        <v>0</v>
      </c>
      <c r="AM48" s="219">
        <v>0</v>
      </c>
      <c r="AN48" s="219">
        <v>0</v>
      </c>
      <c r="AO48" s="219">
        <v>-10</v>
      </c>
      <c r="AP48" s="219">
        <v>0</v>
      </c>
    </row>
    <row r="49" spans="1:42">
      <c r="A49" t="s">
        <v>91</v>
      </c>
      <c r="B49" s="219">
        <v>0</v>
      </c>
      <c r="C49" s="219">
        <v>16.059999999999999</v>
      </c>
      <c r="D49" s="219">
        <v>2.89</v>
      </c>
      <c r="E49" s="219">
        <v>0</v>
      </c>
      <c r="F49" s="219">
        <v>0</v>
      </c>
      <c r="G49" s="219">
        <v>32.51</v>
      </c>
      <c r="H49" s="219">
        <v>0</v>
      </c>
      <c r="I49" s="219">
        <v>40.07</v>
      </c>
      <c r="J49" s="219">
        <v>2.74</v>
      </c>
      <c r="K49" s="219">
        <v>117.04</v>
      </c>
      <c r="L49" s="219">
        <v>9.18</v>
      </c>
      <c r="M49" s="219">
        <v>2.39</v>
      </c>
      <c r="N49" s="219">
        <v>1.96</v>
      </c>
      <c r="O49" s="219">
        <v>2.75</v>
      </c>
      <c r="P49" s="219">
        <v>1.1100000000000001</v>
      </c>
      <c r="Q49" s="219">
        <v>4.71</v>
      </c>
      <c r="R49" s="219">
        <v>11.56</v>
      </c>
      <c r="S49" s="219">
        <v>5.85</v>
      </c>
      <c r="T49" s="219">
        <v>0.69</v>
      </c>
      <c r="U49" s="219">
        <v>1.9</v>
      </c>
      <c r="V49" s="219">
        <v>5.66</v>
      </c>
      <c r="W49" s="219">
        <v>15.56</v>
      </c>
      <c r="X49" s="219">
        <v>50.34</v>
      </c>
      <c r="Y49" s="219">
        <v>0</v>
      </c>
      <c r="Z49" s="219">
        <v>64.430000000000007</v>
      </c>
      <c r="AA49" s="219">
        <v>25.17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0</v>
      </c>
      <c r="AL49" s="219">
        <v>0</v>
      </c>
      <c r="AM49" s="219">
        <v>0</v>
      </c>
      <c r="AN49" s="219">
        <v>0</v>
      </c>
      <c r="AO49" s="219">
        <v>-10</v>
      </c>
      <c r="AP49" s="219">
        <v>0</v>
      </c>
    </row>
    <row r="50" spans="1:42">
      <c r="A50" t="s">
        <v>92</v>
      </c>
      <c r="B50" s="219">
        <v>0</v>
      </c>
      <c r="C50" s="219">
        <v>16.059999999999999</v>
      </c>
      <c r="D50" s="219">
        <v>2.89</v>
      </c>
      <c r="E50" s="219">
        <v>0</v>
      </c>
      <c r="F50" s="219">
        <v>0</v>
      </c>
      <c r="G50" s="219">
        <v>32.51</v>
      </c>
      <c r="H50" s="219">
        <v>0</v>
      </c>
      <c r="I50" s="219">
        <v>40.07</v>
      </c>
      <c r="J50" s="219">
        <v>2.74</v>
      </c>
      <c r="K50" s="219">
        <v>117.05</v>
      </c>
      <c r="L50" s="219">
        <v>9.18</v>
      </c>
      <c r="M50" s="219">
        <v>2.39</v>
      </c>
      <c r="N50" s="219">
        <v>1.96</v>
      </c>
      <c r="O50" s="219">
        <v>2.75</v>
      </c>
      <c r="P50" s="219">
        <v>1.1100000000000001</v>
      </c>
      <c r="Q50" s="219">
        <v>4.71</v>
      </c>
      <c r="R50" s="219">
        <v>11.56</v>
      </c>
      <c r="S50" s="219">
        <v>5.85</v>
      </c>
      <c r="T50" s="219">
        <v>0.69</v>
      </c>
      <c r="U50" s="219">
        <v>1.9</v>
      </c>
      <c r="V50" s="219">
        <v>5.66</v>
      </c>
      <c r="W50" s="219">
        <v>15.56</v>
      </c>
      <c r="X50" s="219">
        <v>50.34</v>
      </c>
      <c r="Y50" s="219">
        <v>0</v>
      </c>
      <c r="Z50" s="219">
        <v>64.430000000000007</v>
      </c>
      <c r="AA50" s="219">
        <v>25.17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0</v>
      </c>
      <c r="AL50" s="219">
        <v>0</v>
      </c>
      <c r="AM50" s="219">
        <v>0</v>
      </c>
      <c r="AN50" s="219">
        <v>0</v>
      </c>
      <c r="AO50" s="219">
        <v>-10</v>
      </c>
      <c r="AP50" s="219">
        <v>0</v>
      </c>
    </row>
    <row r="51" spans="1:42">
      <c r="A51" t="s">
        <v>93</v>
      </c>
      <c r="B51" s="219">
        <v>0</v>
      </c>
      <c r="C51" s="219">
        <v>15.53</v>
      </c>
      <c r="D51" s="219">
        <v>2.89</v>
      </c>
      <c r="E51" s="219">
        <v>0</v>
      </c>
      <c r="F51" s="219">
        <v>0</v>
      </c>
      <c r="G51" s="219">
        <v>32.51</v>
      </c>
      <c r="H51" s="219">
        <v>0</v>
      </c>
      <c r="I51" s="219">
        <v>40.07</v>
      </c>
      <c r="J51" s="219">
        <v>2.74</v>
      </c>
      <c r="K51" s="219">
        <v>117.04</v>
      </c>
      <c r="L51" s="219">
        <v>9.18</v>
      </c>
      <c r="M51" s="219">
        <v>2.39</v>
      </c>
      <c r="N51" s="219">
        <v>1.96</v>
      </c>
      <c r="O51" s="219">
        <v>2.75</v>
      </c>
      <c r="P51" s="219">
        <v>1.1100000000000001</v>
      </c>
      <c r="Q51" s="219">
        <v>4.71</v>
      </c>
      <c r="R51" s="219">
        <v>11.56</v>
      </c>
      <c r="S51" s="219">
        <v>5.85</v>
      </c>
      <c r="T51" s="219">
        <v>0.69</v>
      </c>
      <c r="U51" s="219">
        <v>1.9</v>
      </c>
      <c r="V51" s="219">
        <v>5.66</v>
      </c>
      <c r="W51" s="219">
        <v>15.56</v>
      </c>
      <c r="X51" s="219">
        <v>50.34</v>
      </c>
      <c r="Y51" s="219">
        <v>0</v>
      </c>
      <c r="Z51" s="219">
        <v>64.430000000000007</v>
      </c>
      <c r="AA51" s="219">
        <v>25.17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0</v>
      </c>
      <c r="AL51" s="219">
        <v>0</v>
      </c>
      <c r="AM51" s="219">
        <v>0</v>
      </c>
      <c r="AN51" s="219">
        <v>0</v>
      </c>
      <c r="AO51" s="219">
        <v>-10</v>
      </c>
      <c r="AP51" s="219">
        <v>0</v>
      </c>
    </row>
    <row r="52" spans="1:42">
      <c r="A52" t="s">
        <v>94</v>
      </c>
      <c r="B52" s="219">
        <v>0</v>
      </c>
      <c r="C52" s="219">
        <v>15.53</v>
      </c>
      <c r="D52" s="219">
        <v>2.89</v>
      </c>
      <c r="E52" s="219">
        <v>0</v>
      </c>
      <c r="F52" s="219">
        <v>0</v>
      </c>
      <c r="G52" s="219">
        <v>32.51</v>
      </c>
      <c r="H52" s="219">
        <v>0</v>
      </c>
      <c r="I52" s="219">
        <v>40.07</v>
      </c>
      <c r="J52" s="219">
        <v>2.74</v>
      </c>
      <c r="K52" s="219">
        <v>117.05</v>
      </c>
      <c r="L52" s="219">
        <v>9.18</v>
      </c>
      <c r="M52" s="219">
        <v>2.39</v>
      </c>
      <c r="N52" s="219">
        <v>1.96</v>
      </c>
      <c r="O52" s="219">
        <v>2.75</v>
      </c>
      <c r="P52" s="219">
        <v>1.1100000000000001</v>
      </c>
      <c r="Q52" s="219">
        <v>4.71</v>
      </c>
      <c r="R52" s="219">
        <v>11.56</v>
      </c>
      <c r="S52" s="219">
        <v>5.85</v>
      </c>
      <c r="T52" s="219">
        <v>0.69</v>
      </c>
      <c r="U52" s="219">
        <v>1.9</v>
      </c>
      <c r="V52" s="219">
        <v>5.66</v>
      </c>
      <c r="W52" s="219">
        <v>15.56</v>
      </c>
      <c r="X52" s="219">
        <v>50.34</v>
      </c>
      <c r="Y52" s="219">
        <v>0</v>
      </c>
      <c r="Z52" s="219">
        <v>64.430000000000007</v>
      </c>
      <c r="AA52" s="219">
        <v>25.17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0</v>
      </c>
      <c r="AL52" s="219">
        <v>0</v>
      </c>
      <c r="AM52" s="219">
        <v>0</v>
      </c>
      <c r="AN52" s="219">
        <v>0</v>
      </c>
      <c r="AO52" s="219">
        <v>-10</v>
      </c>
      <c r="AP52" s="219">
        <v>0</v>
      </c>
    </row>
    <row r="53" spans="1:42">
      <c r="A53" t="s">
        <v>95</v>
      </c>
      <c r="B53" s="219">
        <v>0</v>
      </c>
      <c r="C53" s="219">
        <v>15.53</v>
      </c>
      <c r="D53" s="219">
        <v>2.89</v>
      </c>
      <c r="E53" s="219">
        <v>0</v>
      </c>
      <c r="F53" s="219">
        <v>0</v>
      </c>
      <c r="G53" s="219">
        <v>32.51</v>
      </c>
      <c r="H53" s="219">
        <v>0</v>
      </c>
      <c r="I53" s="219">
        <v>40.07</v>
      </c>
      <c r="J53" s="219">
        <v>2.74</v>
      </c>
      <c r="K53" s="219">
        <v>117.04</v>
      </c>
      <c r="L53" s="219">
        <v>9.18</v>
      </c>
      <c r="M53" s="219">
        <v>2.39</v>
      </c>
      <c r="N53" s="219">
        <v>1.96</v>
      </c>
      <c r="O53" s="219">
        <v>2.75</v>
      </c>
      <c r="P53" s="219">
        <v>1.1100000000000001</v>
      </c>
      <c r="Q53" s="219">
        <v>4.71</v>
      </c>
      <c r="R53" s="219">
        <v>11.56</v>
      </c>
      <c r="S53" s="219">
        <v>5.85</v>
      </c>
      <c r="T53" s="219">
        <v>0.69</v>
      </c>
      <c r="U53" s="219">
        <v>1.9</v>
      </c>
      <c r="V53" s="219">
        <v>5.66</v>
      </c>
      <c r="W53" s="219">
        <v>15.56</v>
      </c>
      <c r="X53" s="219">
        <v>50.34</v>
      </c>
      <c r="Y53" s="219">
        <v>0</v>
      </c>
      <c r="Z53" s="219">
        <v>64.239999999999995</v>
      </c>
      <c r="AA53" s="219">
        <v>25.17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0</v>
      </c>
      <c r="AL53" s="219">
        <v>0</v>
      </c>
      <c r="AM53" s="219">
        <v>0</v>
      </c>
      <c r="AN53" s="219">
        <v>0</v>
      </c>
      <c r="AO53" s="219">
        <v>-10</v>
      </c>
      <c r="AP53" s="219">
        <v>0</v>
      </c>
    </row>
    <row r="54" spans="1:42">
      <c r="A54" t="s">
        <v>96</v>
      </c>
      <c r="B54" s="219">
        <v>0</v>
      </c>
      <c r="C54" s="219">
        <v>15.53</v>
      </c>
      <c r="D54" s="219">
        <v>2.89</v>
      </c>
      <c r="E54" s="219">
        <v>0</v>
      </c>
      <c r="F54" s="219">
        <v>0</v>
      </c>
      <c r="G54" s="219">
        <v>32.51</v>
      </c>
      <c r="H54" s="219">
        <v>0</v>
      </c>
      <c r="I54" s="219">
        <v>40.07</v>
      </c>
      <c r="J54" s="219">
        <v>2.74</v>
      </c>
      <c r="K54" s="219">
        <v>117.05</v>
      </c>
      <c r="L54" s="219">
        <v>9.18</v>
      </c>
      <c r="M54" s="219">
        <v>2.39</v>
      </c>
      <c r="N54" s="219">
        <v>1.96</v>
      </c>
      <c r="O54" s="219">
        <v>2.75</v>
      </c>
      <c r="P54" s="219">
        <v>1.1100000000000001</v>
      </c>
      <c r="Q54" s="219">
        <v>4.71</v>
      </c>
      <c r="R54" s="219">
        <v>11.56</v>
      </c>
      <c r="S54" s="219">
        <v>5.85</v>
      </c>
      <c r="T54" s="219">
        <v>0.69</v>
      </c>
      <c r="U54" s="219">
        <v>1.9</v>
      </c>
      <c r="V54" s="219">
        <v>5.66</v>
      </c>
      <c r="W54" s="219">
        <v>15.56</v>
      </c>
      <c r="X54" s="219">
        <v>50.34</v>
      </c>
      <c r="Y54" s="219">
        <v>0</v>
      </c>
      <c r="Z54" s="219">
        <v>64.239999999999995</v>
      </c>
      <c r="AA54" s="219">
        <v>25.17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0</v>
      </c>
      <c r="AL54" s="219">
        <v>0</v>
      </c>
      <c r="AM54" s="219">
        <v>0</v>
      </c>
      <c r="AN54" s="219">
        <v>0</v>
      </c>
      <c r="AO54" s="219">
        <v>-10</v>
      </c>
      <c r="AP54" s="219">
        <v>0</v>
      </c>
    </row>
    <row r="55" spans="1:42">
      <c r="A55" t="s">
        <v>97</v>
      </c>
      <c r="B55" s="219">
        <v>0</v>
      </c>
      <c r="C55" s="219">
        <v>15.01</v>
      </c>
      <c r="D55" s="219">
        <v>2.89</v>
      </c>
      <c r="E55" s="219">
        <v>0</v>
      </c>
      <c r="F55" s="219">
        <v>0</v>
      </c>
      <c r="G55" s="219">
        <v>32.51</v>
      </c>
      <c r="H55" s="219">
        <v>0</v>
      </c>
      <c r="I55" s="219">
        <v>40.07</v>
      </c>
      <c r="J55" s="219">
        <v>2.74</v>
      </c>
      <c r="K55" s="219">
        <v>117.04</v>
      </c>
      <c r="L55" s="219">
        <v>9.18</v>
      </c>
      <c r="M55" s="219">
        <v>2.39</v>
      </c>
      <c r="N55" s="219">
        <v>1.96</v>
      </c>
      <c r="O55" s="219">
        <v>2.75</v>
      </c>
      <c r="P55" s="219">
        <v>1.1100000000000001</v>
      </c>
      <c r="Q55" s="219">
        <v>4.71</v>
      </c>
      <c r="R55" s="219">
        <v>9.7200000000000006</v>
      </c>
      <c r="S55" s="219">
        <v>5.85</v>
      </c>
      <c r="T55" s="219">
        <v>0.69</v>
      </c>
      <c r="U55" s="219">
        <v>1.9</v>
      </c>
      <c r="V55" s="219">
        <v>5.66</v>
      </c>
      <c r="W55" s="219">
        <v>15.56</v>
      </c>
      <c r="X55" s="219">
        <v>50.34</v>
      </c>
      <c r="Y55" s="219">
        <v>0</v>
      </c>
      <c r="Z55" s="219">
        <v>56.47</v>
      </c>
      <c r="AA55" s="219">
        <v>25.17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0</v>
      </c>
      <c r="AL55" s="219">
        <v>0</v>
      </c>
      <c r="AM55" s="219">
        <v>0</v>
      </c>
      <c r="AN55" s="219">
        <v>0</v>
      </c>
      <c r="AO55" s="219">
        <v>-10</v>
      </c>
      <c r="AP55" s="219">
        <v>0</v>
      </c>
    </row>
    <row r="56" spans="1:42">
      <c r="A56" t="s">
        <v>98</v>
      </c>
      <c r="B56" s="219">
        <v>0</v>
      </c>
      <c r="C56" s="219">
        <v>15.01</v>
      </c>
      <c r="D56" s="219">
        <v>2.89</v>
      </c>
      <c r="E56" s="219">
        <v>0</v>
      </c>
      <c r="F56" s="219">
        <v>0</v>
      </c>
      <c r="G56" s="219">
        <v>32.51</v>
      </c>
      <c r="H56" s="219">
        <v>0</v>
      </c>
      <c r="I56" s="219">
        <v>40.07</v>
      </c>
      <c r="J56" s="219">
        <v>2.74</v>
      </c>
      <c r="K56" s="219">
        <v>117.05</v>
      </c>
      <c r="L56" s="219">
        <v>9.18</v>
      </c>
      <c r="M56" s="219">
        <v>2.39</v>
      </c>
      <c r="N56" s="219">
        <v>1.96</v>
      </c>
      <c r="O56" s="219">
        <v>2.75</v>
      </c>
      <c r="P56" s="219">
        <v>1.1100000000000001</v>
      </c>
      <c r="Q56" s="219">
        <v>4.71</v>
      </c>
      <c r="R56" s="219">
        <v>9.7200000000000006</v>
      </c>
      <c r="S56" s="219">
        <v>5.85</v>
      </c>
      <c r="T56" s="219">
        <v>0.69</v>
      </c>
      <c r="U56" s="219">
        <v>1.9</v>
      </c>
      <c r="V56" s="219">
        <v>5.66</v>
      </c>
      <c r="W56" s="219">
        <v>15.56</v>
      </c>
      <c r="X56" s="219">
        <v>50.34</v>
      </c>
      <c r="Y56" s="219">
        <v>0</v>
      </c>
      <c r="Z56" s="219">
        <v>64.430000000000007</v>
      </c>
      <c r="AA56" s="219">
        <v>25.17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0</v>
      </c>
      <c r="AL56" s="219">
        <v>0</v>
      </c>
      <c r="AM56" s="219">
        <v>0</v>
      </c>
      <c r="AN56" s="219">
        <v>0</v>
      </c>
      <c r="AO56" s="219">
        <v>-10</v>
      </c>
      <c r="AP56" s="219">
        <v>0</v>
      </c>
    </row>
    <row r="57" spans="1:42">
      <c r="A57" t="s">
        <v>99</v>
      </c>
      <c r="B57" s="219">
        <v>0</v>
      </c>
      <c r="C57" s="219">
        <v>15.01</v>
      </c>
      <c r="D57" s="219">
        <v>2.89</v>
      </c>
      <c r="E57" s="219">
        <v>0</v>
      </c>
      <c r="F57" s="219">
        <v>0</v>
      </c>
      <c r="G57" s="219">
        <v>32.51</v>
      </c>
      <c r="H57" s="219">
        <v>0</v>
      </c>
      <c r="I57" s="219">
        <v>40.07</v>
      </c>
      <c r="J57" s="219">
        <v>2.74</v>
      </c>
      <c r="K57" s="219">
        <v>117.05</v>
      </c>
      <c r="L57" s="219">
        <v>9.18</v>
      </c>
      <c r="M57" s="219">
        <v>2.39</v>
      </c>
      <c r="N57" s="219">
        <v>1.96</v>
      </c>
      <c r="O57" s="219">
        <v>2.75</v>
      </c>
      <c r="P57" s="219">
        <v>1.1100000000000001</v>
      </c>
      <c r="Q57" s="219">
        <v>4.6900000000000004</v>
      </c>
      <c r="R57" s="219">
        <v>9.7200000000000006</v>
      </c>
      <c r="S57" s="219">
        <v>5.82</v>
      </c>
      <c r="T57" s="219">
        <v>0.69</v>
      </c>
      <c r="U57" s="219">
        <v>1.9</v>
      </c>
      <c r="V57" s="219">
        <v>5.66</v>
      </c>
      <c r="W57" s="219">
        <v>15.56</v>
      </c>
      <c r="X57" s="219">
        <v>50.34</v>
      </c>
      <c r="Y57" s="219">
        <v>0</v>
      </c>
      <c r="Z57" s="219">
        <v>64.430000000000007</v>
      </c>
      <c r="AA57" s="219">
        <v>25.02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0</v>
      </c>
      <c r="AL57" s="219">
        <v>0</v>
      </c>
      <c r="AM57" s="219">
        <v>0</v>
      </c>
      <c r="AN57" s="219">
        <v>0</v>
      </c>
      <c r="AO57" s="219">
        <v>-10</v>
      </c>
      <c r="AP57" s="219">
        <v>0</v>
      </c>
    </row>
    <row r="58" spans="1:42">
      <c r="A58" t="s">
        <v>100</v>
      </c>
      <c r="B58" s="219">
        <v>0</v>
      </c>
      <c r="C58" s="219">
        <v>15.01</v>
      </c>
      <c r="D58" s="219">
        <v>2.89</v>
      </c>
      <c r="E58" s="219">
        <v>0</v>
      </c>
      <c r="F58" s="219">
        <v>0</v>
      </c>
      <c r="G58" s="219">
        <v>32.51</v>
      </c>
      <c r="H58" s="219">
        <v>0</v>
      </c>
      <c r="I58" s="219">
        <v>40.07</v>
      </c>
      <c r="J58" s="219">
        <v>2.74</v>
      </c>
      <c r="K58" s="219">
        <v>117.06</v>
      </c>
      <c r="L58" s="219">
        <v>9.18</v>
      </c>
      <c r="M58" s="219">
        <v>2.39</v>
      </c>
      <c r="N58" s="219">
        <v>1.96</v>
      </c>
      <c r="O58" s="219">
        <v>2.75</v>
      </c>
      <c r="P58" s="219">
        <v>1.1100000000000001</v>
      </c>
      <c r="Q58" s="219">
        <v>4.6900000000000004</v>
      </c>
      <c r="R58" s="219">
        <v>11.56</v>
      </c>
      <c r="S58" s="219">
        <v>5.82</v>
      </c>
      <c r="T58" s="219">
        <v>0.69</v>
      </c>
      <c r="U58" s="219">
        <v>1.9</v>
      </c>
      <c r="V58" s="219">
        <v>5.66</v>
      </c>
      <c r="W58" s="219">
        <v>15.56</v>
      </c>
      <c r="X58" s="219">
        <v>50.34</v>
      </c>
      <c r="Y58" s="219">
        <v>0</v>
      </c>
      <c r="Z58" s="219">
        <v>64.430000000000007</v>
      </c>
      <c r="AA58" s="219">
        <v>25.07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0</v>
      </c>
      <c r="AL58" s="219">
        <v>0</v>
      </c>
      <c r="AM58" s="219">
        <v>0</v>
      </c>
      <c r="AN58" s="219">
        <v>0</v>
      </c>
      <c r="AO58" s="219">
        <v>-10</v>
      </c>
      <c r="AP58" s="219">
        <v>0</v>
      </c>
    </row>
    <row r="59" spans="1:42">
      <c r="A59" t="s">
        <v>101</v>
      </c>
      <c r="B59" s="219">
        <v>0</v>
      </c>
      <c r="C59" s="219">
        <v>14.48</v>
      </c>
      <c r="D59" s="219">
        <v>2.89</v>
      </c>
      <c r="E59" s="219">
        <v>0</v>
      </c>
      <c r="F59" s="219">
        <v>0</v>
      </c>
      <c r="G59" s="219">
        <v>32.51</v>
      </c>
      <c r="H59" s="219">
        <v>0</v>
      </c>
      <c r="I59" s="219">
        <v>40.07</v>
      </c>
      <c r="J59" s="219">
        <v>2.74</v>
      </c>
      <c r="K59" s="219">
        <v>117.05</v>
      </c>
      <c r="L59" s="219">
        <v>9.27</v>
      </c>
      <c r="M59" s="219">
        <v>2.39</v>
      </c>
      <c r="N59" s="219">
        <v>1.96</v>
      </c>
      <c r="O59" s="219">
        <v>2.75</v>
      </c>
      <c r="P59" s="219">
        <v>1.1100000000000001</v>
      </c>
      <c r="Q59" s="219">
        <v>4.6900000000000004</v>
      </c>
      <c r="R59" s="219">
        <v>11.56</v>
      </c>
      <c r="S59" s="219">
        <v>5.82</v>
      </c>
      <c r="T59" s="219">
        <v>0.69</v>
      </c>
      <c r="U59" s="219">
        <v>1.9</v>
      </c>
      <c r="V59" s="219">
        <v>5.66</v>
      </c>
      <c r="W59" s="219">
        <v>15.56</v>
      </c>
      <c r="X59" s="219">
        <v>50.34</v>
      </c>
      <c r="Y59" s="219">
        <v>0</v>
      </c>
      <c r="Z59" s="219">
        <v>64.430000000000007</v>
      </c>
      <c r="AA59" s="219">
        <v>25.07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</v>
      </c>
      <c r="AL59" s="219">
        <v>0</v>
      </c>
      <c r="AM59" s="219">
        <v>0</v>
      </c>
      <c r="AN59" s="219">
        <v>0</v>
      </c>
      <c r="AO59" s="219">
        <v>-10</v>
      </c>
      <c r="AP59" s="219">
        <v>0</v>
      </c>
    </row>
    <row r="60" spans="1:42">
      <c r="A60" t="s">
        <v>102</v>
      </c>
      <c r="B60" s="219">
        <v>0</v>
      </c>
      <c r="C60" s="219">
        <v>14.48</v>
      </c>
      <c r="D60" s="219">
        <v>2.89</v>
      </c>
      <c r="E60" s="219">
        <v>0</v>
      </c>
      <c r="F60" s="219">
        <v>0</v>
      </c>
      <c r="G60" s="219">
        <v>32.51</v>
      </c>
      <c r="H60" s="219">
        <v>0</v>
      </c>
      <c r="I60" s="219">
        <v>40.07</v>
      </c>
      <c r="J60" s="219">
        <v>2.74</v>
      </c>
      <c r="K60" s="219">
        <v>117.06</v>
      </c>
      <c r="L60" s="219">
        <v>9.27</v>
      </c>
      <c r="M60" s="219">
        <v>2.39</v>
      </c>
      <c r="N60" s="219">
        <v>1.96</v>
      </c>
      <c r="O60" s="219">
        <v>2.75</v>
      </c>
      <c r="P60" s="219">
        <v>1.1100000000000001</v>
      </c>
      <c r="Q60" s="219">
        <v>4.6900000000000004</v>
      </c>
      <c r="R60" s="219">
        <v>11.56</v>
      </c>
      <c r="S60" s="219">
        <v>5.82</v>
      </c>
      <c r="T60" s="219">
        <v>0.69</v>
      </c>
      <c r="U60" s="219">
        <v>1.9</v>
      </c>
      <c r="V60" s="219">
        <v>5.66</v>
      </c>
      <c r="W60" s="219">
        <v>15.56</v>
      </c>
      <c r="X60" s="219">
        <v>50.34</v>
      </c>
      <c r="Y60" s="219">
        <v>0</v>
      </c>
      <c r="Z60" s="219">
        <v>64.430000000000007</v>
      </c>
      <c r="AA60" s="219">
        <v>25.07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0</v>
      </c>
      <c r="AL60" s="219">
        <v>0</v>
      </c>
      <c r="AM60" s="219">
        <v>0</v>
      </c>
      <c r="AN60" s="219">
        <v>0</v>
      </c>
      <c r="AO60" s="219">
        <v>-10</v>
      </c>
      <c r="AP60" s="219">
        <v>0</v>
      </c>
    </row>
    <row r="61" spans="1:42">
      <c r="A61" t="s">
        <v>103</v>
      </c>
      <c r="B61" s="219">
        <v>0</v>
      </c>
      <c r="C61" s="219">
        <v>14.48</v>
      </c>
      <c r="D61" s="219">
        <v>2.89</v>
      </c>
      <c r="E61" s="219">
        <v>0</v>
      </c>
      <c r="F61" s="219">
        <v>0</v>
      </c>
      <c r="G61" s="219">
        <v>32.51</v>
      </c>
      <c r="H61" s="219">
        <v>0</v>
      </c>
      <c r="I61" s="219">
        <v>40.07</v>
      </c>
      <c r="J61" s="219">
        <v>2.74</v>
      </c>
      <c r="K61" s="219">
        <v>117.05</v>
      </c>
      <c r="L61" s="219">
        <v>9.27</v>
      </c>
      <c r="M61" s="219">
        <v>2.39</v>
      </c>
      <c r="N61" s="219">
        <v>1.96</v>
      </c>
      <c r="O61" s="219">
        <v>2.75</v>
      </c>
      <c r="P61" s="219">
        <v>1.1100000000000001</v>
      </c>
      <c r="Q61" s="219">
        <v>4.6900000000000004</v>
      </c>
      <c r="R61" s="219">
        <v>11.56</v>
      </c>
      <c r="S61" s="219">
        <v>5.82</v>
      </c>
      <c r="T61" s="219">
        <v>0.69</v>
      </c>
      <c r="U61" s="219">
        <v>1.9</v>
      </c>
      <c r="V61" s="219">
        <v>1.4</v>
      </c>
      <c r="W61" s="219">
        <v>0.72</v>
      </c>
      <c r="X61" s="219">
        <v>10.48</v>
      </c>
      <c r="Y61" s="219">
        <v>0</v>
      </c>
      <c r="Z61" s="219">
        <v>64.430000000000007</v>
      </c>
      <c r="AA61" s="219">
        <v>25.07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</v>
      </c>
      <c r="AL61" s="219">
        <v>0</v>
      </c>
      <c r="AM61" s="219">
        <v>0</v>
      </c>
      <c r="AN61" s="219">
        <v>0</v>
      </c>
      <c r="AO61" s="219">
        <v>-10</v>
      </c>
      <c r="AP61" s="219">
        <v>0</v>
      </c>
    </row>
    <row r="62" spans="1:42">
      <c r="A62" t="s">
        <v>104</v>
      </c>
      <c r="B62" s="219">
        <v>0</v>
      </c>
      <c r="C62" s="219">
        <v>14.48</v>
      </c>
      <c r="D62" s="219">
        <v>2.89</v>
      </c>
      <c r="E62" s="219">
        <v>0</v>
      </c>
      <c r="F62" s="219">
        <v>0</v>
      </c>
      <c r="G62" s="219">
        <v>32.51</v>
      </c>
      <c r="H62" s="219">
        <v>0</v>
      </c>
      <c r="I62" s="219">
        <v>40.07</v>
      </c>
      <c r="J62" s="219">
        <v>2.74</v>
      </c>
      <c r="K62" s="219">
        <v>117.06</v>
      </c>
      <c r="L62" s="219">
        <v>9.27</v>
      </c>
      <c r="M62" s="219">
        <v>2.39</v>
      </c>
      <c r="N62" s="219">
        <v>1.96</v>
      </c>
      <c r="O62" s="219">
        <v>2.75</v>
      </c>
      <c r="P62" s="219">
        <v>1.1100000000000001</v>
      </c>
      <c r="Q62" s="219">
        <v>4.6900000000000004</v>
      </c>
      <c r="R62" s="219">
        <v>11.56</v>
      </c>
      <c r="S62" s="219">
        <v>5.82</v>
      </c>
      <c r="T62" s="219">
        <v>0.69</v>
      </c>
      <c r="U62" s="219">
        <v>1.9</v>
      </c>
      <c r="V62" s="219">
        <v>0.32</v>
      </c>
      <c r="W62" s="219">
        <v>0.72</v>
      </c>
      <c r="X62" s="219">
        <v>2.38</v>
      </c>
      <c r="Y62" s="219">
        <v>0</v>
      </c>
      <c r="Z62" s="219">
        <v>64.430000000000007</v>
      </c>
      <c r="AA62" s="219">
        <v>25.07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219">
        <v>0</v>
      </c>
      <c r="AN62" s="219">
        <v>0</v>
      </c>
      <c r="AO62" s="219">
        <v>-10</v>
      </c>
      <c r="AP62" s="219">
        <v>0</v>
      </c>
    </row>
    <row r="63" spans="1:42">
      <c r="A63" t="s">
        <v>105</v>
      </c>
      <c r="B63" s="219">
        <v>0</v>
      </c>
      <c r="C63" s="219">
        <v>13.95</v>
      </c>
      <c r="D63" s="219">
        <v>2.89</v>
      </c>
      <c r="E63" s="219">
        <v>0</v>
      </c>
      <c r="F63" s="219">
        <v>0</v>
      </c>
      <c r="G63" s="219">
        <v>32.51</v>
      </c>
      <c r="H63" s="219">
        <v>0</v>
      </c>
      <c r="I63" s="219">
        <v>40.07</v>
      </c>
      <c r="J63" s="219">
        <v>2.74</v>
      </c>
      <c r="K63" s="219">
        <v>117.2</v>
      </c>
      <c r="L63" s="219">
        <v>9.27</v>
      </c>
      <c r="M63" s="219">
        <v>2.39</v>
      </c>
      <c r="N63" s="219">
        <v>1.96</v>
      </c>
      <c r="O63" s="219">
        <v>2.75</v>
      </c>
      <c r="P63" s="219">
        <v>1.1100000000000001</v>
      </c>
      <c r="Q63" s="219">
        <v>4.6900000000000004</v>
      </c>
      <c r="R63" s="219">
        <v>11.56</v>
      </c>
      <c r="S63" s="219">
        <v>6.01</v>
      </c>
      <c r="T63" s="219">
        <v>0.69</v>
      </c>
      <c r="U63" s="219">
        <v>1.9</v>
      </c>
      <c r="V63" s="219">
        <v>0.32</v>
      </c>
      <c r="W63" s="219">
        <v>0.72</v>
      </c>
      <c r="X63" s="219">
        <v>2.38</v>
      </c>
      <c r="Y63" s="219">
        <v>0</v>
      </c>
      <c r="Z63" s="219">
        <v>64.430000000000007</v>
      </c>
      <c r="AA63" s="219">
        <v>25.17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-10</v>
      </c>
      <c r="AP63" s="219">
        <v>0</v>
      </c>
    </row>
    <row r="64" spans="1:42">
      <c r="A64" t="s">
        <v>106</v>
      </c>
      <c r="B64" s="219">
        <v>0</v>
      </c>
      <c r="C64" s="219">
        <v>13.95</v>
      </c>
      <c r="D64" s="219">
        <v>2.89</v>
      </c>
      <c r="E64" s="219">
        <v>0</v>
      </c>
      <c r="F64" s="219">
        <v>0</v>
      </c>
      <c r="G64" s="219">
        <v>32.51</v>
      </c>
      <c r="H64" s="219">
        <v>0</v>
      </c>
      <c r="I64" s="219">
        <v>40.07</v>
      </c>
      <c r="J64" s="219">
        <v>2.74</v>
      </c>
      <c r="K64" s="219">
        <v>117.21</v>
      </c>
      <c r="L64" s="219">
        <v>9.27</v>
      </c>
      <c r="M64" s="219">
        <v>2.39</v>
      </c>
      <c r="N64" s="219">
        <v>1.96</v>
      </c>
      <c r="O64" s="219">
        <v>2.75</v>
      </c>
      <c r="P64" s="219">
        <v>1.1100000000000001</v>
      </c>
      <c r="Q64" s="219">
        <v>4.6900000000000004</v>
      </c>
      <c r="R64" s="219">
        <v>11.56</v>
      </c>
      <c r="S64" s="219">
        <v>6.01</v>
      </c>
      <c r="T64" s="219">
        <v>0.7</v>
      </c>
      <c r="U64" s="219">
        <v>1.9</v>
      </c>
      <c r="V64" s="219">
        <v>0.32</v>
      </c>
      <c r="W64" s="219">
        <v>0.72</v>
      </c>
      <c r="X64" s="219">
        <v>2.38</v>
      </c>
      <c r="Y64" s="219">
        <v>0</v>
      </c>
      <c r="Z64" s="219">
        <v>64.430000000000007</v>
      </c>
      <c r="AA64" s="219">
        <v>25.17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-10</v>
      </c>
      <c r="AP64" s="219">
        <v>0</v>
      </c>
    </row>
    <row r="65" spans="1:42">
      <c r="A65" t="s">
        <v>107</v>
      </c>
      <c r="B65" s="219">
        <v>0</v>
      </c>
      <c r="C65" s="219">
        <v>13.95</v>
      </c>
      <c r="D65" s="219">
        <v>2.89</v>
      </c>
      <c r="E65" s="219">
        <v>0</v>
      </c>
      <c r="F65" s="219">
        <v>0</v>
      </c>
      <c r="G65" s="219">
        <v>32.51</v>
      </c>
      <c r="H65" s="219">
        <v>0</v>
      </c>
      <c r="I65" s="219">
        <v>40.07</v>
      </c>
      <c r="J65" s="219">
        <v>2.74</v>
      </c>
      <c r="K65" s="219">
        <v>117.06</v>
      </c>
      <c r="L65" s="219">
        <v>9.27</v>
      </c>
      <c r="M65" s="219">
        <v>2.39</v>
      </c>
      <c r="N65" s="219">
        <v>1.96</v>
      </c>
      <c r="O65" s="219">
        <v>2.75</v>
      </c>
      <c r="P65" s="219">
        <v>1.1100000000000001</v>
      </c>
      <c r="Q65" s="219">
        <v>4.71</v>
      </c>
      <c r="R65" s="219">
        <v>11.56</v>
      </c>
      <c r="S65" s="219">
        <v>6.04</v>
      </c>
      <c r="T65" s="219">
        <v>0.7</v>
      </c>
      <c r="U65" s="219">
        <v>1.9</v>
      </c>
      <c r="V65" s="219">
        <v>0.32</v>
      </c>
      <c r="W65" s="219">
        <v>0.72</v>
      </c>
      <c r="X65" s="219">
        <v>2.38</v>
      </c>
      <c r="Y65" s="219">
        <v>0</v>
      </c>
      <c r="Z65" s="219">
        <v>35.53</v>
      </c>
      <c r="AA65" s="219">
        <v>25.17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-10</v>
      </c>
      <c r="AP65" s="219">
        <v>0</v>
      </c>
    </row>
    <row r="66" spans="1:42">
      <c r="A66" t="s">
        <v>108</v>
      </c>
      <c r="B66" s="219">
        <v>0</v>
      </c>
      <c r="C66" s="219">
        <v>13.95</v>
      </c>
      <c r="D66" s="219">
        <v>2.89</v>
      </c>
      <c r="E66" s="219">
        <v>0</v>
      </c>
      <c r="F66" s="219">
        <v>0</v>
      </c>
      <c r="G66" s="219">
        <v>32.51</v>
      </c>
      <c r="H66" s="219">
        <v>0</v>
      </c>
      <c r="I66" s="219">
        <v>40.07</v>
      </c>
      <c r="J66" s="219">
        <v>2.74</v>
      </c>
      <c r="K66" s="219">
        <v>117.21</v>
      </c>
      <c r="L66" s="219">
        <v>9.27</v>
      </c>
      <c r="M66" s="219">
        <v>2.39</v>
      </c>
      <c r="N66" s="219">
        <v>1.96</v>
      </c>
      <c r="O66" s="219">
        <v>2.75</v>
      </c>
      <c r="P66" s="219">
        <v>1.1100000000000001</v>
      </c>
      <c r="Q66" s="219">
        <v>4.71</v>
      </c>
      <c r="R66" s="219">
        <v>0.71</v>
      </c>
      <c r="S66" s="219">
        <v>6.04</v>
      </c>
      <c r="T66" s="219">
        <v>0.7</v>
      </c>
      <c r="U66" s="219">
        <v>1.9</v>
      </c>
      <c r="V66" s="219">
        <v>0.32</v>
      </c>
      <c r="W66" s="219">
        <v>0.72</v>
      </c>
      <c r="X66" s="219">
        <v>2.38</v>
      </c>
      <c r="Y66" s="219">
        <v>0</v>
      </c>
      <c r="Z66" s="219">
        <v>4.4800000000000004</v>
      </c>
      <c r="AA66" s="219">
        <v>25.17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-10</v>
      </c>
      <c r="AP66" s="219">
        <v>0</v>
      </c>
    </row>
    <row r="67" spans="1:42">
      <c r="A67" t="s">
        <v>109</v>
      </c>
      <c r="B67" s="219">
        <v>0</v>
      </c>
      <c r="C67" s="219">
        <v>13.95</v>
      </c>
      <c r="D67" s="219">
        <v>2.89</v>
      </c>
      <c r="E67" s="219">
        <v>0</v>
      </c>
      <c r="F67" s="219">
        <v>0</v>
      </c>
      <c r="G67" s="219">
        <v>32.51</v>
      </c>
      <c r="H67" s="219">
        <v>0</v>
      </c>
      <c r="I67" s="219">
        <v>40.07</v>
      </c>
      <c r="J67" s="219">
        <v>2.74</v>
      </c>
      <c r="K67" s="219">
        <v>69.05</v>
      </c>
      <c r="L67" s="219">
        <v>3.49</v>
      </c>
      <c r="M67" s="219">
        <v>2.39</v>
      </c>
      <c r="N67" s="219">
        <v>1.96</v>
      </c>
      <c r="O67" s="219">
        <v>2.75</v>
      </c>
      <c r="P67" s="219">
        <v>1.1100000000000001</v>
      </c>
      <c r="Q67" s="219">
        <v>0.36</v>
      </c>
      <c r="R67" s="219">
        <v>0.71</v>
      </c>
      <c r="S67" s="219">
        <v>0.44</v>
      </c>
      <c r="T67" s="219">
        <v>0.03</v>
      </c>
      <c r="U67" s="219">
        <v>1.9</v>
      </c>
      <c r="V67" s="219">
        <v>0.31</v>
      </c>
      <c r="W67" s="219">
        <v>0.72</v>
      </c>
      <c r="X67" s="219">
        <v>2.38</v>
      </c>
      <c r="Y67" s="219">
        <v>0</v>
      </c>
      <c r="Z67" s="219">
        <v>4.49</v>
      </c>
      <c r="AA67" s="219">
        <v>6.76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-10</v>
      </c>
      <c r="AP67" s="219">
        <v>0</v>
      </c>
    </row>
    <row r="68" spans="1:42">
      <c r="A68" t="s">
        <v>110</v>
      </c>
      <c r="B68" s="219">
        <v>0</v>
      </c>
      <c r="C68" s="219">
        <v>13.95</v>
      </c>
      <c r="D68" s="219">
        <v>2.89</v>
      </c>
      <c r="E68" s="219">
        <v>0</v>
      </c>
      <c r="F68" s="219">
        <v>0</v>
      </c>
      <c r="G68" s="219">
        <v>32.51</v>
      </c>
      <c r="H68" s="219">
        <v>0</v>
      </c>
      <c r="I68" s="219">
        <v>40.07</v>
      </c>
      <c r="J68" s="219">
        <v>2.74</v>
      </c>
      <c r="K68" s="219">
        <v>30.52</v>
      </c>
      <c r="L68" s="219">
        <v>3.49</v>
      </c>
      <c r="M68" s="219">
        <v>2.39</v>
      </c>
      <c r="N68" s="219">
        <v>1.96</v>
      </c>
      <c r="O68" s="219">
        <v>2.75</v>
      </c>
      <c r="P68" s="219">
        <v>1.1100000000000001</v>
      </c>
      <c r="Q68" s="219">
        <v>0.36</v>
      </c>
      <c r="R68" s="219">
        <v>0.71</v>
      </c>
      <c r="S68" s="219">
        <v>0.44</v>
      </c>
      <c r="T68" s="219">
        <v>0.03</v>
      </c>
      <c r="U68" s="219">
        <v>1.9</v>
      </c>
      <c r="V68" s="219">
        <v>0.31</v>
      </c>
      <c r="W68" s="219">
        <v>0.72</v>
      </c>
      <c r="X68" s="219">
        <v>2.38</v>
      </c>
      <c r="Y68" s="219">
        <v>0</v>
      </c>
      <c r="Z68" s="219">
        <v>4.49</v>
      </c>
      <c r="AA68" s="219">
        <v>1.45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-10</v>
      </c>
      <c r="AP68" s="219">
        <v>0</v>
      </c>
    </row>
    <row r="69" spans="1:42">
      <c r="A69" t="s">
        <v>111</v>
      </c>
      <c r="B69" s="219">
        <v>0</v>
      </c>
      <c r="C69" s="219">
        <v>13.95</v>
      </c>
      <c r="D69" s="219">
        <v>2.89</v>
      </c>
      <c r="E69" s="219">
        <v>0</v>
      </c>
      <c r="F69" s="219">
        <v>0</v>
      </c>
      <c r="G69" s="219">
        <v>32.51</v>
      </c>
      <c r="H69" s="219">
        <v>0</v>
      </c>
      <c r="I69" s="219">
        <v>40.07</v>
      </c>
      <c r="J69" s="219">
        <v>2.74</v>
      </c>
      <c r="K69" s="219">
        <v>9.43</v>
      </c>
      <c r="L69" s="219">
        <v>3.49</v>
      </c>
      <c r="M69" s="219">
        <v>2.39</v>
      </c>
      <c r="N69" s="219">
        <v>1.96</v>
      </c>
      <c r="O69" s="219">
        <v>2.75</v>
      </c>
      <c r="P69" s="219">
        <v>1.1100000000000001</v>
      </c>
      <c r="Q69" s="219">
        <v>0.36</v>
      </c>
      <c r="R69" s="219">
        <v>0.71</v>
      </c>
      <c r="S69" s="219">
        <v>0.44</v>
      </c>
      <c r="T69" s="219">
        <v>0.03</v>
      </c>
      <c r="U69" s="219">
        <v>1.9</v>
      </c>
      <c r="V69" s="219">
        <v>0.31</v>
      </c>
      <c r="W69" s="219">
        <v>0.72</v>
      </c>
      <c r="X69" s="219">
        <v>2.38</v>
      </c>
      <c r="Y69" s="219">
        <v>0</v>
      </c>
      <c r="Z69" s="219">
        <v>4.49</v>
      </c>
      <c r="AA69" s="219">
        <v>1.45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-10</v>
      </c>
      <c r="AP69" s="219">
        <v>0</v>
      </c>
    </row>
    <row r="70" spans="1:42">
      <c r="A70" t="s">
        <v>112</v>
      </c>
      <c r="B70" s="219">
        <v>0</v>
      </c>
      <c r="C70" s="219">
        <v>13.95</v>
      </c>
      <c r="D70" s="219">
        <v>2.89</v>
      </c>
      <c r="E70" s="219">
        <v>0</v>
      </c>
      <c r="F70" s="219">
        <v>0</v>
      </c>
      <c r="G70" s="219">
        <v>32.51</v>
      </c>
      <c r="H70" s="219">
        <v>0</v>
      </c>
      <c r="I70" s="219">
        <v>40.07</v>
      </c>
      <c r="J70" s="219">
        <v>2.74</v>
      </c>
      <c r="K70" s="219">
        <v>9.43</v>
      </c>
      <c r="L70" s="219">
        <v>3.49</v>
      </c>
      <c r="M70" s="219">
        <v>2.39</v>
      </c>
      <c r="N70" s="219">
        <v>1.96</v>
      </c>
      <c r="O70" s="219">
        <v>2.75</v>
      </c>
      <c r="P70" s="219">
        <v>1.1100000000000001</v>
      </c>
      <c r="Q70" s="219">
        <v>0.36</v>
      </c>
      <c r="R70" s="219">
        <v>0.71</v>
      </c>
      <c r="S70" s="219">
        <v>0.44</v>
      </c>
      <c r="T70" s="219">
        <v>0.03</v>
      </c>
      <c r="U70" s="219">
        <v>1.9</v>
      </c>
      <c r="V70" s="219">
        <v>0.31</v>
      </c>
      <c r="W70" s="219">
        <v>0.72</v>
      </c>
      <c r="X70" s="219">
        <v>2.38</v>
      </c>
      <c r="Y70" s="219">
        <v>0</v>
      </c>
      <c r="Z70" s="219">
        <v>4.49</v>
      </c>
      <c r="AA70" s="219">
        <v>1.45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-10</v>
      </c>
      <c r="AP70" s="219">
        <v>0</v>
      </c>
    </row>
    <row r="71" spans="1:42">
      <c r="A71" t="s">
        <v>113</v>
      </c>
      <c r="B71" s="219">
        <v>0</v>
      </c>
      <c r="C71" s="219">
        <v>13.95</v>
      </c>
      <c r="D71" s="219">
        <v>2.89</v>
      </c>
      <c r="E71" s="219">
        <v>0</v>
      </c>
      <c r="F71" s="219">
        <v>0</v>
      </c>
      <c r="G71" s="219">
        <v>32.51</v>
      </c>
      <c r="H71" s="219">
        <v>0</v>
      </c>
      <c r="I71" s="219">
        <v>40.07</v>
      </c>
      <c r="J71" s="219">
        <v>2.74</v>
      </c>
      <c r="K71" s="219">
        <v>9.43</v>
      </c>
      <c r="L71" s="219">
        <v>3.49</v>
      </c>
      <c r="M71" s="219">
        <v>2.39</v>
      </c>
      <c r="N71" s="219">
        <v>1.96</v>
      </c>
      <c r="O71" s="219">
        <v>2.75</v>
      </c>
      <c r="P71" s="219">
        <v>1.1100000000000001</v>
      </c>
      <c r="Q71" s="219">
        <v>0.36</v>
      </c>
      <c r="R71" s="219">
        <v>0.71</v>
      </c>
      <c r="S71" s="219">
        <v>0.44</v>
      </c>
      <c r="T71" s="219">
        <v>0.03</v>
      </c>
      <c r="U71" s="219">
        <v>1.9</v>
      </c>
      <c r="V71" s="219">
        <v>0.31</v>
      </c>
      <c r="W71" s="219">
        <v>0.72</v>
      </c>
      <c r="X71" s="219">
        <v>2.38</v>
      </c>
      <c r="Y71" s="219">
        <v>0</v>
      </c>
      <c r="Z71" s="219">
        <v>4.49</v>
      </c>
      <c r="AA71" s="219">
        <v>1.45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-10</v>
      </c>
      <c r="AP71" s="219">
        <v>0</v>
      </c>
    </row>
    <row r="72" spans="1:42">
      <c r="A72" t="s">
        <v>114</v>
      </c>
      <c r="B72" s="219">
        <v>0</v>
      </c>
      <c r="C72" s="219">
        <v>13.95</v>
      </c>
      <c r="D72" s="219">
        <v>2.89</v>
      </c>
      <c r="E72" s="219">
        <v>0</v>
      </c>
      <c r="F72" s="219">
        <v>0</v>
      </c>
      <c r="G72" s="219">
        <v>32.51</v>
      </c>
      <c r="H72" s="219">
        <v>0</v>
      </c>
      <c r="I72" s="219">
        <v>40.07</v>
      </c>
      <c r="J72" s="219">
        <v>2.74</v>
      </c>
      <c r="K72" s="219">
        <v>9.43</v>
      </c>
      <c r="L72" s="219">
        <v>3.49</v>
      </c>
      <c r="M72" s="219">
        <v>2.39</v>
      </c>
      <c r="N72" s="219">
        <v>1.96</v>
      </c>
      <c r="O72" s="219">
        <v>2.75</v>
      </c>
      <c r="P72" s="219">
        <v>1.1100000000000001</v>
      </c>
      <c r="Q72" s="219">
        <v>0.36</v>
      </c>
      <c r="R72" s="219">
        <v>0.71</v>
      </c>
      <c r="S72" s="219">
        <v>0.44</v>
      </c>
      <c r="T72" s="219">
        <v>0.03</v>
      </c>
      <c r="U72" s="219">
        <v>1.9</v>
      </c>
      <c r="V72" s="219">
        <v>0.31</v>
      </c>
      <c r="W72" s="219">
        <v>0.72</v>
      </c>
      <c r="X72" s="219">
        <v>2.38</v>
      </c>
      <c r="Y72" s="219">
        <v>0</v>
      </c>
      <c r="Z72" s="219">
        <v>4.49</v>
      </c>
      <c r="AA72" s="219">
        <v>1.45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-10</v>
      </c>
      <c r="AP72" s="219">
        <v>0</v>
      </c>
    </row>
    <row r="73" spans="1:42">
      <c r="A73" t="s">
        <v>115</v>
      </c>
      <c r="B73" s="219">
        <v>0</v>
      </c>
      <c r="C73" s="219">
        <v>13.95</v>
      </c>
      <c r="D73" s="219">
        <v>2.89</v>
      </c>
      <c r="E73" s="219">
        <v>0</v>
      </c>
      <c r="F73" s="219">
        <v>0</v>
      </c>
      <c r="G73" s="219">
        <v>32.51</v>
      </c>
      <c r="H73" s="219">
        <v>0</v>
      </c>
      <c r="I73" s="219">
        <v>40.07</v>
      </c>
      <c r="J73" s="219">
        <v>2.74</v>
      </c>
      <c r="K73" s="219">
        <v>9.43</v>
      </c>
      <c r="L73" s="219">
        <v>3.49</v>
      </c>
      <c r="M73" s="219">
        <v>2.39</v>
      </c>
      <c r="N73" s="219">
        <v>1.96</v>
      </c>
      <c r="O73" s="219">
        <v>2.75</v>
      </c>
      <c r="P73" s="219">
        <v>1.1100000000000001</v>
      </c>
      <c r="Q73" s="219">
        <v>0.36</v>
      </c>
      <c r="R73" s="219">
        <v>0.71</v>
      </c>
      <c r="S73" s="219">
        <v>0.44</v>
      </c>
      <c r="T73" s="219">
        <v>0.03</v>
      </c>
      <c r="U73" s="219">
        <v>1.9</v>
      </c>
      <c r="V73" s="219">
        <v>0.31</v>
      </c>
      <c r="W73" s="219">
        <v>0.72</v>
      </c>
      <c r="X73" s="219">
        <v>2.38</v>
      </c>
      <c r="Y73" s="219">
        <v>0</v>
      </c>
      <c r="Z73" s="219">
        <v>4.49</v>
      </c>
      <c r="AA73" s="219">
        <v>1.45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-10</v>
      </c>
      <c r="AP73" s="219">
        <v>0</v>
      </c>
    </row>
    <row r="74" spans="1:42">
      <c r="A74" t="s">
        <v>116</v>
      </c>
      <c r="B74" s="219">
        <v>0</v>
      </c>
      <c r="C74" s="219">
        <v>13.95</v>
      </c>
      <c r="D74" s="219">
        <v>2.89</v>
      </c>
      <c r="E74" s="219">
        <v>0</v>
      </c>
      <c r="F74" s="219">
        <v>0</v>
      </c>
      <c r="G74" s="219">
        <v>32.51</v>
      </c>
      <c r="H74" s="219">
        <v>0</v>
      </c>
      <c r="I74" s="219">
        <v>40.07</v>
      </c>
      <c r="J74" s="219">
        <v>2.74</v>
      </c>
      <c r="K74" s="219">
        <v>9.43</v>
      </c>
      <c r="L74" s="219">
        <v>3.49</v>
      </c>
      <c r="M74" s="219">
        <v>2.39</v>
      </c>
      <c r="N74" s="219">
        <v>1.96</v>
      </c>
      <c r="O74" s="219">
        <v>2.75</v>
      </c>
      <c r="P74" s="219">
        <v>1.1100000000000001</v>
      </c>
      <c r="Q74" s="219">
        <v>0.36</v>
      </c>
      <c r="R74" s="219">
        <v>0.71</v>
      </c>
      <c r="S74" s="219">
        <v>0.44</v>
      </c>
      <c r="T74" s="219">
        <v>0.03</v>
      </c>
      <c r="U74" s="219">
        <v>1.9</v>
      </c>
      <c r="V74" s="219">
        <v>0.31</v>
      </c>
      <c r="W74" s="219">
        <v>0.72</v>
      </c>
      <c r="X74" s="219">
        <v>2.38</v>
      </c>
      <c r="Y74" s="219">
        <v>0</v>
      </c>
      <c r="Z74" s="219">
        <v>4.49</v>
      </c>
      <c r="AA74" s="219">
        <v>1.45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-10</v>
      </c>
      <c r="AP74" s="219">
        <v>0</v>
      </c>
    </row>
    <row r="75" spans="1:42">
      <c r="A75" t="s">
        <v>117</v>
      </c>
      <c r="B75" s="219">
        <v>0</v>
      </c>
      <c r="C75" s="219">
        <v>13.95</v>
      </c>
      <c r="D75" s="219">
        <v>2.89</v>
      </c>
      <c r="E75" s="219">
        <v>0</v>
      </c>
      <c r="F75" s="219">
        <v>0</v>
      </c>
      <c r="G75" s="219">
        <v>32.51</v>
      </c>
      <c r="H75" s="219">
        <v>0</v>
      </c>
      <c r="I75" s="219">
        <v>40.07</v>
      </c>
      <c r="J75" s="219">
        <v>2.74</v>
      </c>
      <c r="K75" s="219">
        <v>9.43</v>
      </c>
      <c r="L75" s="219">
        <v>3.49</v>
      </c>
      <c r="M75" s="219">
        <v>2.39</v>
      </c>
      <c r="N75" s="219">
        <v>1.96</v>
      </c>
      <c r="O75" s="219">
        <v>2.75</v>
      </c>
      <c r="P75" s="219">
        <v>1.1100000000000001</v>
      </c>
      <c r="Q75" s="219">
        <v>0.36</v>
      </c>
      <c r="R75" s="219">
        <v>0.71</v>
      </c>
      <c r="S75" s="219">
        <v>0.44</v>
      </c>
      <c r="T75" s="219">
        <v>0.03</v>
      </c>
      <c r="U75" s="219">
        <v>1.9</v>
      </c>
      <c r="V75" s="219">
        <v>0.31</v>
      </c>
      <c r="W75" s="219">
        <v>0.72</v>
      </c>
      <c r="X75" s="219">
        <v>2.38</v>
      </c>
      <c r="Y75" s="219">
        <v>0</v>
      </c>
      <c r="Z75" s="219">
        <v>4.49</v>
      </c>
      <c r="AA75" s="219">
        <v>1.45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-10</v>
      </c>
      <c r="AP75" s="219">
        <v>0</v>
      </c>
    </row>
    <row r="76" spans="1:42">
      <c r="A76" t="s">
        <v>118</v>
      </c>
      <c r="B76" s="219">
        <v>0</v>
      </c>
      <c r="C76" s="219">
        <v>13.95</v>
      </c>
      <c r="D76" s="219">
        <v>2.89</v>
      </c>
      <c r="E76" s="219">
        <v>0</v>
      </c>
      <c r="F76" s="219">
        <v>0</v>
      </c>
      <c r="G76" s="219">
        <v>32.51</v>
      </c>
      <c r="H76" s="219">
        <v>0</v>
      </c>
      <c r="I76" s="219">
        <v>40.07</v>
      </c>
      <c r="J76" s="219">
        <v>2.74</v>
      </c>
      <c r="K76" s="219">
        <v>9.43</v>
      </c>
      <c r="L76" s="219">
        <v>3.49</v>
      </c>
      <c r="M76" s="219">
        <v>2.39</v>
      </c>
      <c r="N76" s="219">
        <v>1.96</v>
      </c>
      <c r="O76" s="219">
        <v>2.75</v>
      </c>
      <c r="P76" s="219">
        <v>1.1100000000000001</v>
      </c>
      <c r="Q76" s="219">
        <v>0.36</v>
      </c>
      <c r="R76" s="219">
        <v>0.71</v>
      </c>
      <c r="S76" s="219">
        <v>0.44</v>
      </c>
      <c r="T76" s="219">
        <v>0.03</v>
      </c>
      <c r="U76" s="219">
        <v>1.9</v>
      </c>
      <c r="V76" s="219">
        <v>0.31</v>
      </c>
      <c r="W76" s="219">
        <v>0.72</v>
      </c>
      <c r="X76" s="219">
        <v>2.38</v>
      </c>
      <c r="Y76" s="219">
        <v>0</v>
      </c>
      <c r="Z76" s="219">
        <v>4.49</v>
      </c>
      <c r="AA76" s="219">
        <v>1.45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-10</v>
      </c>
      <c r="AP76" s="219">
        <v>0</v>
      </c>
    </row>
    <row r="77" spans="1:42">
      <c r="A77" t="s">
        <v>119</v>
      </c>
      <c r="B77" s="219">
        <v>0</v>
      </c>
      <c r="C77" s="219">
        <v>13.95</v>
      </c>
      <c r="D77" s="219">
        <v>2.89</v>
      </c>
      <c r="E77" s="219">
        <v>0</v>
      </c>
      <c r="F77" s="219">
        <v>0</v>
      </c>
      <c r="G77" s="219">
        <v>32.51</v>
      </c>
      <c r="H77" s="219">
        <v>0</v>
      </c>
      <c r="I77" s="219">
        <v>40.07</v>
      </c>
      <c r="J77" s="219">
        <v>2.74</v>
      </c>
      <c r="K77" s="219">
        <v>9.43</v>
      </c>
      <c r="L77" s="219">
        <v>3.49</v>
      </c>
      <c r="M77" s="219">
        <v>2.39</v>
      </c>
      <c r="N77" s="219">
        <v>1.96</v>
      </c>
      <c r="O77" s="219">
        <v>2.75</v>
      </c>
      <c r="P77" s="219">
        <v>1.1100000000000001</v>
      </c>
      <c r="Q77" s="219">
        <v>0.36</v>
      </c>
      <c r="R77" s="219">
        <v>0.71</v>
      </c>
      <c r="S77" s="219">
        <v>0.44</v>
      </c>
      <c r="T77" s="219">
        <v>0.03</v>
      </c>
      <c r="U77" s="219">
        <v>1.9</v>
      </c>
      <c r="V77" s="219">
        <v>0.31</v>
      </c>
      <c r="W77" s="219">
        <v>0.72</v>
      </c>
      <c r="X77" s="219">
        <v>2.38</v>
      </c>
      <c r="Y77" s="219">
        <v>0</v>
      </c>
      <c r="Z77" s="219">
        <v>4.49</v>
      </c>
      <c r="AA77" s="219">
        <v>1.45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-10</v>
      </c>
      <c r="AP77" s="219">
        <v>0</v>
      </c>
    </row>
    <row r="78" spans="1:42">
      <c r="A78" t="s">
        <v>120</v>
      </c>
      <c r="B78" s="219">
        <v>0</v>
      </c>
      <c r="C78" s="219">
        <v>13.95</v>
      </c>
      <c r="D78" s="219">
        <v>2.89</v>
      </c>
      <c r="E78" s="219">
        <v>0</v>
      </c>
      <c r="F78" s="219">
        <v>0</v>
      </c>
      <c r="G78" s="219">
        <v>32.51</v>
      </c>
      <c r="H78" s="219">
        <v>0</v>
      </c>
      <c r="I78" s="219">
        <v>40.07</v>
      </c>
      <c r="J78" s="219">
        <v>2.74</v>
      </c>
      <c r="K78" s="219">
        <v>9.43</v>
      </c>
      <c r="L78" s="219">
        <v>3.49</v>
      </c>
      <c r="M78" s="219">
        <v>2.39</v>
      </c>
      <c r="N78" s="219">
        <v>1.96</v>
      </c>
      <c r="O78" s="219">
        <v>2.75</v>
      </c>
      <c r="P78" s="219">
        <v>1.1100000000000001</v>
      </c>
      <c r="Q78" s="219">
        <v>0.36</v>
      </c>
      <c r="R78" s="219">
        <v>0.71</v>
      </c>
      <c r="S78" s="219">
        <v>0.44</v>
      </c>
      <c r="T78" s="219">
        <v>0.03</v>
      </c>
      <c r="U78" s="219">
        <v>1.9</v>
      </c>
      <c r="V78" s="219">
        <v>0.31</v>
      </c>
      <c r="W78" s="219">
        <v>0.72</v>
      </c>
      <c r="X78" s="219">
        <v>2.38</v>
      </c>
      <c r="Y78" s="219">
        <v>0</v>
      </c>
      <c r="Z78" s="219">
        <v>4.49</v>
      </c>
      <c r="AA78" s="219">
        <v>1.45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-10</v>
      </c>
      <c r="AP78" s="219">
        <v>0</v>
      </c>
    </row>
    <row r="79" spans="1:42">
      <c r="A79" t="s">
        <v>121</v>
      </c>
      <c r="B79" s="219">
        <v>0</v>
      </c>
      <c r="C79" s="219">
        <v>13.95</v>
      </c>
      <c r="D79" s="219">
        <v>2.89</v>
      </c>
      <c r="E79" s="219">
        <v>0</v>
      </c>
      <c r="F79" s="219">
        <v>0</v>
      </c>
      <c r="G79" s="219">
        <v>32.51</v>
      </c>
      <c r="H79" s="219">
        <v>0</v>
      </c>
      <c r="I79" s="219">
        <v>40.07</v>
      </c>
      <c r="J79" s="219">
        <v>2.74</v>
      </c>
      <c r="K79" s="219">
        <v>9.43</v>
      </c>
      <c r="L79" s="219">
        <v>3.49</v>
      </c>
      <c r="M79" s="219">
        <v>2.39</v>
      </c>
      <c r="N79" s="219">
        <v>1.96</v>
      </c>
      <c r="O79" s="219">
        <v>2.75</v>
      </c>
      <c r="P79" s="219">
        <v>1.1100000000000001</v>
      </c>
      <c r="Q79" s="219">
        <v>0.36</v>
      </c>
      <c r="R79" s="219">
        <v>0.71</v>
      </c>
      <c r="S79" s="219">
        <v>0.44</v>
      </c>
      <c r="T79" s="219">
        <v>0.03</v>
      </c>
      <c r="U79" s="219">
        <v>1.9</v>
      </c>
      <c r="V79" s="219">
        <v>0.31</v>
      </c>
      <c r="W79" s="219">
        <v>0.72</v>
      </c>
      <c r="X79" s="219">
        <v>2.38</v>
      </c>
      <c r="Y79" s="219">
        <v>0</v>
      </c>
      <c r="Z79" s="219">
        <v>4.49</v>
      </c>
      <c r="AA79" s="219">
        <v>1.45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-10</v>
      </c>
      <c r="AP79" s="219">
        <v>0</v>
      </c>
    </row>
    <row r="80" spans="1:42">
      <c r="A80" t="s">
        <v>122</v>
      </c>
      <c r="B80" s="219">
        <v>0</v>
      </c>
      <c r="C80" s="219">
        <v>13.95</v>
      </c>
      <c r="D80" s="219">
        <v>2.89</v>
      </c>
      <c r="E80" s="219">
        <v>0</v>
      </c>
      <c r="F80" s="219">
        <v>0</v>
      </c>
      <c r="G80" s="219">
        <v>32.51</v>
      </c>
      <c r="H80" s="219">
        <v>0</v>
      </c>
      <c r="I80" s="219">
        <v>40.07</v>
      </c>
      <c r="J80" s="219">
        <v>2.74</v>
      </c>
      <c r="K80" s="219">
        <v>9.43</v>
      </c>
      <c r="L80" s="219">
        <v>3.49</v>
      </c>
      <c r="M80" s="219">
        <v>2.39</v>
      </c>
      <c r="N80" s="219">
        <v>1.96</v>
      </c>
      <c r="O80" s="219">
        <v>2.75</v>
      </c>
      <c r="P80" s="219">
        <v>1.1100000000000001</v>
      </c>
      <c r="Q80" s="219">
        <v>0.36</v>
      </c>
      <c r="R80" s="219">
        <v>0.71</v>
      </c>
      <c r="S80" s="219">
        <v>0.44</v>
      </c>
      <c r="T80" s="219">
        <v>0.03</v>
      </c>
      <c r="U80" s="219">
        <v>1.9</v>
      </c>
      <c r="V80" s="219">
        <v>0.31</v>
      </c>
      <c r="W80" s="219">
        <v>0.72</v>
      </c>
      <c r="X80" s="219">
        <v>2.38</v>
      </c>
      <c r="Y80" s="219">
        <v>0</v>
      </c>
      <c r="Z80" s="219">
        <v>4.49</v>
      </c>
      <c r="AA80" s="219">
        <v>1.45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-10</v>
      </c>
      <c r="AP80" s="219">
        <v>0</v>
      </c>
    </row>
    <row r="81" spans="1:42">
      <c r="A81" t="s">
        <v>123</v>
      </c>
      <c r="B81" s="219">
        <v>0</v>
      </c>
      <c r="C81" s="219">
        <v>13.95</v>
      </c>
      <c r="D81" s="219">
        <v>2.89</v>
      </c>
      <c r="E81" s="219">
        <v>0</v>
      </c>
      <c r="F81" s="219">
        <v>0</v>
      </c>
      <c r="G81" s="219">
        <v>32.51</v>
      </c>
      <c r="H81" s="219">
        <v>0</v>
      </c>
      <c r="I81" s="219">
        <v>40.07</v>
      </c>
      <c r="J81" s="219">
        <v>2.74</v>
      </c>
      <c r="K81" s="219">
        <v>9.43</v>
      </c>
      <c r="L81" s="219">
        <v>3.49</v>
      </c>
      <c r="M81" s="219">
        <v>2.39</v>
      </c>
      <c r="N81" s="219">
        <v>1.96</v>
      </c>
      <c r="O81" s="219">
        <v>2.75</v>
      </c>
      <c r="P81" s="219">
        <v>1.1100000000000001</v>
      </c>
      <c r="Q81" s="219">
        <v>0.36</v>
      </c>
      <c r="R81" s="219">
        <v>0.71</v>
      </c>
      <c r="S81" s="219">
        <v>0.44</v>
      </c>
      <c r="T81" s="219">
        <v>0.03</v>
      </c>
      <c r="U81" s="219">
        <v>1.9</v>
      </c>
      <c r="V81" s="219">
        <v>0.31</v>
      </c>
      <c r="W81" s="219">
        <v>0.72</v>
      </c>
      <c r="X81" s="219">
        <v>2.38</v>
      </c>
      <c r="Y81" s="219">
        <v>0</v>
      </c>
      <c r="Z81" s="219">
        <v>4.49</v>
      </c>
      <c r="AA81" s="219">
        <v>1.45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</v>
      </c>
      <c r="AL81" s="219">
        <v>0</v>
      </c>
      <c r="AM81" s="219">
        <v>0</v>
      </c>
      <c r="AN81" s="219">
        <v>0</v>
      </c>
      <c r="AO81" s="219">
        <v>-10</v>
      </c>
      <c r="AP81" s="219">
        <v>0</v>
      </c>
    </row>
    <row r="82" spans="1:42">
      <c r="A82" t="s">
        <v>124</v>
      </c>
      <c r="B82" s="219">
        <v>0</v>
      </c>
      <c r="C82" s="219">
        <v>13.95</v>
      </c>
      <c r="D82" s="219">
        <v>2.89</v>
      </c>
      <c r="E82" s="219">
        <v>0</v>
      </c>
      <c r="F82" s="219">
        <v>0</v>
      </c>
      <c r="G82" s="219">
        <v>32.51</v>
      </c>
      <c r="H82" s="219">
        <v>0</v>
      </c>
      <c r="I82" s="219">
        <v>40.07</v>
      </c>
      <c r="J82" s="219">
        <v>2.74</v>
      </c>
      <c r="K82" s="219">
        <v>9.43</v>
      </c>
      <c r="L82" s="219">
        <v>3.49</v>
      </c>
      <c r="M82" s="219">
        <v>2.39</v>
      </c>
      <c r="N82" s="219">
        <v>1.96</v>
      </c>
      <c r="O82" s="219">
        <v>2.75</v>
      </c>
      <c r="P82" s="219">
        <v>1.1100000000000001</v>
      </c>
      <c r="Q82" s="219">
        <v>0.36</v>
      </c>
      <c r="R82" s="219">
        <v>0.71</v>
      </c>
      <c r="S82" s="219">
        <v>0.44</v>
      </c>
      <c r="T82" s="219">
        <v>0.03</v>
      </c>
      <c r="U82" s="219">
        <v>1.9</v>
      </c>
      <c r="V82" s="219">
        <v>0.31</v>
      </c>
      <c r="W82" s="219">
        <v>0.72</v>
      </c>
      <c r="X82" s="219">
        <v>2.38</v>
      </c>
      <c r="Y82" s="219">
        <v>0</v>
      </c>
      <c r="Z82" s="219">
        <v>4.49</v>
      </c>
      <c r="AA82" s="219">
        <v>1.45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</v>
      </c>
      <c r="AL82" s="219">
        <v>0</v>
      </c>
      <c r="AM82" s="219">
        <v>0</v>
      </c>
      <c r="AN82" s="219">
        <v>0</v>
      </c>
      <c r="AO82" s="219">
        <v>-10</v>
      </c>
      <c r="AP82" s="219">
        <v>0</v>
      </c>
    </row>
    <row r="83" spans="1:42">
      <c r="A83" t="s">
        <v>125</v>
      </c>
      <c r="B83" s="219">
        <v>0</v>
      </c>
      <c r="C83" s="219">
        <v>14.48</v>
      </c>
      <c r="D83" s="219">
        <v>2.89</v>
      </c>
      <c r="E83" s="219">
        <v>0</v>
      </c>
      <c r="F83" s="219">
        <v>0</v>
      </c>
      <c r="G83" s="219">
        <v>32.51</v>
      </c>
      <c r="H83" s="219">
        <v>0</v>
      </c>
      <c r="I83" s="219">
        <v>41.16</v>
      </c>
      <c r="J83" s="219">
        <v>2.74</v>
      </c>
      <c r="K83" s="219">
        <v>9.43</v>
      </c>
      <c r="L83" s="219">
        <v>3.49</v>
      </c>
      <c r="M83" s="219">
        <v>2.39</v>
      </c>
      <c r="N83" s="219">
        <v>1.96</v>
      </c>
      <c r="O83" s="219">
        <v>2.75</v>
      </c>
      <c r="P83" s="219">
        <v>1.1100000000000001</v>
      </c>
      <c r="Q83" s="219">
        <v>0.36</v>
      </c>
      <c r="R83" s="219">
        <v>0.71</v>
      </c>
      <c r="S83" s="219">
        <v>0.44</v>
      </c>
      <c r="T83" s="219">
        <v>0.03</v>
      </c>
      <c r="U83" s="219">
        <v>1.9</v>
      </c>
      <c r="V83" s="219">
        <v>0.31</v>
      </c>
      <c r="W83" s="219">
        <v>0.72</v>
      </c>
      <c r="X83" s="219">
        <v>2.38</v>
      </c>
      <c r="Y83" s="219">
        <v>0</v>
      </c>
      <c r="Z83" s="219">
        <v>4.49</v>
      </c>
      <c r="AA83" s="219">
        <v>1.45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-10</v>
      </c>
      <c r="AP83" s="219">
        <v>0</v>
      </c>
    </row>
    <row r="84" spans="1:42">
      <c r="A84" t="s">
        <v>126</v>
      </c>
      <c r="B84" s="219">
        <v>0</v>
      </c>
      <c r="C84" s="219">
        <v>14.48</v>
      </c>
      <c r="D84" s="219">
        <v>2.89</v>
      </c>
      <c r="E84" s="219">
        <v>0</v>
      </c>
      <c r="F84" s="219">
        <v>0</v>
      </c>
      <c r="G84" s="219">
        <v>32.51</v>
      </c>
      <c r="H84" s="219">
        <v>0</v>
      </c>
      <c r="I84" s="219">
        <v>41.16</v>
      </c>
      <c r="J84" s="219">
        <v>2.74</v>
      </c>
      <c r="K84" s="219">
        <v>9.43</v>
      </c>
      <c r="L84" s="219">
        <v>3.49</v>
      </c>
      <c r="M84" s="219">
        <v>2.39</v>
      </c>
      <c r="N84" s="219">
        <v>1.96</v>
      </c>
      <c r="O84" s="219">
        <v>2.75</v>
      </c>
      <c r="P84" s="219">
        <v>1.1100000000000001</v>
      </c>
      <c r="Q84" s="219">
        <v>0.36</v>
      </c>
      <c r="R84" s="219">
        <v>0.71</v>
      </c>
      <c r="S84" s="219">
        <v>0.44</v>
      </c>
      <c r="T84" s="219">
        <v>0.03</v>
      </c>
      <c r="U84" s="219">
        <v>1.9</v>
      </c>
      <c r="V84" s="219">
        <v>0.31</v>
      </c>
      <c r="W84" s="219">
        <v>0.72</v>
      </c>
      <c r="X84" s="219">
        <v>2.38</v>
      </c>
      <c r="Y84" s="219">
        <v>0</v>
      </c>
      <c r="Z84" s="219">
        <v>4.49</v>
      </c>
      <c r="AA84" s="219">
        <v>1.45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-10</v>
      </c>
      <c r="AP84" s="219">
        <v>0</v>
      </c>
    </row>
    <row r="85" spans="1:42">
      <c r="A85" t="s">
        <v>127</v>
      </c>
      <c r="B85" s="219">
        <v>0</v>
      </c>
      <c r="C85" s="219">
        <v>14.48</v>
      </c>
      <c r="D85" s="219">
        <v>2.89</v>
      </c>
      <c r="E85" s="219">
        <v>0</v>
      </c>
      <c r="F85" s="219">
        <v>0</v>
      </c>
      <c r="G85" s="219">
        <v>32.51</v>
      </c>
      <c r="H85" s="219">
        <v>0</v>
      </c>
      <c r="I85" s="219">
        <v>41.16</v>
      </c>
      <c r="J85" s="219">
        <v>2.74</v>
      </c>
      <c r="K85" s="219">
        <v>9.43</v>
      </c>
      <c r="L85" s="219">
        <v>3.87</v>
      </c>
      <c r="M85" s="219">
        <v>2.39</v>
      </c>
      <c r="N85" s="219">
        <v>1.96</v>
      </c>
      <c r="O85" s="219">
        <v>2.75</v>
      </c>
      <c r="P85" s="219">
        <v>1.1100000000000001</v>
      </c>
      <c r="Q85" s="219">
        <v>1.51</v>
      </c>
      <c r="R85" s="219">
        <v>0.71</v>
      </c>
      <c r="S85" s="219">
        <v>0.44</v>
      </c>
      <c r="T85" s="219">
        <v>0.03</v>
      </c>
      <c r="U85" s="219">
        <v>1.9</v>
      </c>
      <c r="V85" s="219">
        <v>0.31</v>
      </c>
      <c r="W85" s="219">
        <v>0.72</v>
      </c>
      <c r="X85" s="219">
        <v>2.38</v>
      </c>
      <c r="Y85" s="219">
        <v>0</v>
      </c>
      <c r="Z85" s="219">
        <v>4.49</v>
      </c>
      <c r="AA85" s="219">
        <v>1.45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-10</v>
      </c>
      <c r="AP85" s="219">
        <v>0</v>
      </c>
    </row>
    <row r="86" spans="1:42">
      <c r="A86" t="s">
        <v>128</v>
      </c>
      <c r="B86" s="219">
        <v>0</v>
      </c>
      <c r="C86" s="219">
        <v>14.48</v>
      </c>
      <c r="D86" s="219">
        <v>2.89</v>
      </c>
      <c r="E86" s="219">
        <v>0</v>
      </c>
      <c r="F86" s="219">
        <v>0</v>
      </c>
      <c r="G86" s="219">
        <v>32.51</v>
      </c>
      <c r="H86" s="219">
        <v>0</v>
      </c>
      <c r="I86" s="219">
        <v>41.16</v>
      </c>
      <c r="J86" s="219">
        <v>2.74</v>
      </c>
      <c r="K86" s="219">
        <v>9.43</v>
      </c>
      <c r="L86" s="219">
        <v>3.87</v>
      </c>
      <c r="M86" s="219">
        <v>2.39</v>
      </c>
      <c r="N86" s="219">
        <v>1.96</v>
      </c>
      <c r="O86" s="219">
        <v>2.75</v>
      </c>
      <c r="P86" s="219">
        <v>1.1100000000000001</v>
      </c>
      <c r="Q86" s="219">
        <v>0.54</v>
      </c>
      <c r="R86" s="219">
        <v>0.71</v>
      </c>
      <c r="S86" s="219">
        <v>0.44</v>
      </c>
      <c r="T86" s="219">
        <v>0.03</v>
      </c>
      <c r="U86" s="219">
        <v>1.9</v>
      </c>
      <c r="V86" s="219">
        <v>0.31</v>
      </c>
      <c r="W86" s="219">
        <v>0.72</v>
      </c>
      <c r="X86" s="219">
        <v>2.38</v>
      </c>
      <c r="Y86" s="219">
        <v>0</v>
      </c>
      <c r="Z86" s="219">
        <v>4.49</v>
      </c>
      <c r="AA86" s="219">
        <v>1.45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-10</v>
      </c>
      <c r="AP86" s="219">
        <v>0</v>
      </c>
    </row>
    <row r="87" spans="1:42">
      <c r="A87" t="s">
        <v>129</v>
      </c>
      <c r="B87" s="219">
        <v>0</v>
      </c>
      <c r="C87" s="219">
        <v>15.01</v>
      </c>
      <c r="D87" s="219">
        <v>2.89</v>
      </c>
      <c r="E87" s="219">
        <v>0</v>
      </c>
      <c r="F87" s="219">
        <v>0</v>
      </c>
      <c r="G87" s="219">
        <v>32.51</v>
      </c>
      <c r="H87" s="219">
        <v>0</v>
      </c>
      <c r="I87" s="219">
        <v>41.16</v>
      </c>
      <c r="J87" s="219">
        <v>2.74</v>
      </c>
      <c r="K87" s="219">
        <v>8.11</v>
      </c>
      <c r="L87" s="219">
        <v>3.49</v>
      </c>
      <c r="M87" s="219">
        <v>2.39</v>
      </c>
      <c r="N87" s="219">
        <v>1.96</v>
      </c>
      <c r="O87" s="219">
        <v>2.75</v>
      </c>
      <c r="P87" s="219">
        <v>1.1100000000000001</v>
      </c>
      <c r="Q87" s="219">
        <v>0.36</v>
      </c>
      <c r="R87" s="219">
        <v>0.71</v>
      </c>
      <c r="S87" s="219">
        <v>0.44</v>
      </c>
      <c r="T87" s="219">
        <v>0.03</v>
      </c>
      <c r="U87" s="219">
        <v>1.9</v>
      </c>
      <c r="V87" s="219">
        <v>0.31</v>
      </c>
      <c r="W87" s="219">
        <v>0.72</v>
      </c>
      <c r="X87" s="219">
        <v>2.38</v>
      </c>
      <c r="Y87" s="219">
        <v>0</v>
      </c>
      <c r="Z87" s="219">
        <v>4.49</v>
      </c>
      <c r="AA87" s="219">
        <v>1.45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</v>
      </c>
      <c r="AL87" s="219">
        <v>0</v>
      </c>
      <c r="AM87" s="219">
        <v>0</v>
      </c>
      <c r="AN87" s="219">
        <v>0</v>
      </c>
      <c r="AO87" s="219">
        <v>-10</v>
      </c>
      <c r="AP87" s="219">
        <v>0</v>
      </c>
    </row>
    <row r="88" spans="1:42">
      <c r="A88" t="s">
        <v>130</v>
      </c>
      <c r="B88" s="219">
        <v>0</v>
      </c>
      <c r="C88" s="219">
        <v>15.01</v>
      </c>
      <c r="D88" s="219">
        <v>2.89</v>
      </c>
      <c r="E88" s="219">
        <v>0</v>
      </c>
      <c r="F88" s="219">
        <v>0</v>
      </c>
      <c r="G88" s="219">
        <v>32.51</v>
      </c>
      <c r="H88" s="219">
        <v>0</v>
      </c>
      <c r="I88" s="219">
        <v>41.16</v>
      </c>
      <c r="J88" s="219">
        <v>2.74</v>
      </c>
      <c r="K88" s="219">
        <v>9.43</v>
      </c>
      <c r="L88" s="219">
        <v>3.49</v>
      </c>
      <c r="M88" s="219">
        <v>2.39</v>
      </c>
      <c r="N88" s="219">
        <v>1.96</v>
      </c>
      <c r="O88" s="219">
        <v>2.75</v>
      </c>
      <c r="P88" s="219">
        <v>1.1100000000000001</v>
      </c>
      <c r="Q88" s="219">
        <v>0.36</v>
      </c>
      <c r="R88" s="219">
        <v>0.71</v>
      </c>
      <c r="S88" s="219">
        <v>0.44</v>
      </c>
      <c r="T88" s="219">
        <v>0.03</v>
      </c>
      <c r="U88" s="219">
        <v>1.9</v>
      </c>
      <c r="V88" s="219">
        <v>0.31</v>
      </c>
      <c r="W88" s="219">
        <v>0.72</v>
      </c>
      <c r="X88" s="219">
        <v>2.38</v>
      </c>
      <c r="Y88" s="219">
        <v>0</v>
      </c>
      <c r="Z88" s="219">
        <v>4.49</v>
      </c>
      <c r="AA88" s="219">
        <v>1.45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</v>
      </c>
      <c r="AL88" s="219">
        <v>0</v>
      </c>
      <c r="AM88" s="219">
        <v>0</v>
      </c>
      <c r="AN88" s="219">
        <v>0</v>
      </c>
      <c r="AO88" s="219">
        <v>-10</v>
      </c>
      <c r="AP88" s="219">
        <v>0</v>
      </c>
    </row>
    <row r="89" spans="1:42">
      <c r="A89" t="s">
        <v>131</v>
      </c>
      <c r="B89" s="219">
        <v>0</v>
      </c>
      <c r="C89" s="219">
        <v>15.01</v>
      </c>
      <c r="D89" s="219">
        <v>2.89</v>
      </c>
      <c r="E89" s="219">
        <v>0</v>
      </c>
      <c r="F89" s="219">
        <v>0</v>
      </c>
      <c r="G89" s="219">
        <v>32.51</v>
      </c>
      <c r="H89" s="219">
        <v>0</v>
      </c>
      <c r="I89" s="219">
        <v>41.16</v>
      </c>
      <c r="J89" s="219">
        <v>2.74</v>
      </c>
      <c r="K89" s="219">
        <v>9.43</v>
      </c>
      <c r="L89" s="219">
        <v>3.49</v>
      </c>
      <c r="M89" s="219">
        <v>2.39</v>
      </c>
      <c r="N89" s="219">
        <v>1.96</v>
      </c>
      <c r="O89" s="219">
        <v>2.75</v>
      </c>
      <c r="P89" s="219">
        <v>1.1100000000000001</v>
      </c>
      <c r="Q89" s="219">
        <v>0.36</v>
      </c>
      <c r="R89" s="219">
        <v>0.71</v>
      </c>
      <c r="S89" s="219">
        <v>0.44</v>
      </c>
      <c r="T89" s="219">
        <v>0.03</v>
      </c>
      <c r="U89" s="219">
        <v>1.9</v>
      </c>
      <c r="V89" s="219">
        <v>0.31</v>
      </c>
      <c r="W89" s="219">
        <v>0.72</v>
      </c>
      <c r="X89" s="219">
        <v>2.38</v>
      </c>
      <c r="Y89" s="219">
        <v>0</v>
      </c>
      <c r="Z89" s="219">
        <v>4.49</v>
      </c>
      <c r="AA89" s="219">
        <v>1.45</v>
      </c>
      <c r="AB89" s="219">
        <v>0</v>
      </c>
      <c r="AC89" s="219">
        <v>-13.71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</v>
      </c>
      <c r="AL89" s="219">
        <v>0</v>
      </c>
      <c r="AM89" s="219">
        <v>0</v>
      </c>
      <c r="AN89" s="219">
        <v>0</v>
      </c>
      <c r="AO89" s="219">
        <v>-10</v>
      </c>
      <c r="AP89" s="219">
        <v>0</v>
      </c>
    </row>
    <row r="90" spans="1:42">
      <c r="A90" t="s">
        <v>132</v>
      </c>
      <c r="B90" s="219">
        <v>0</v>
      </c>
      <c r="C90" s="219">
        <v>15.53</v>
      </c>
      <c r="D90" s="219">
        <v>2.89</v>
      </c>
      <c r="E90" s="219">
        <v>0</v>
      </c>
      <c r="F90" s="219">
        <v>0</v>
      </c>
      <c r="G90" s="219">
        <v>32.51</v>
      </c>
      <c r="H90" s="219">
        <v>0</v>
      </c>
      <c r="I90" s="219">
        <v>41.16</v>
      </c>
      <c r="J90" s="219">
        <v>2.74</v>
      </c>
      <c r="K90" s="219">
        <v>9.43</v>
      </c>
      <c r="L90" s="219">
        <v>3.49</v>
      </c>
      <c r="M90" s="219">
        <v>2.39</v>
      </c>
      <c r="N90" s="219">
        <v>1.96</v>
      </c>
      <c r="O90" s="219">
        <v>2.75</v>
      </c>
      <c r="P90" s="219">
        <v>1.1100000000000001</v>
      </c>
      <c r="Q90" s="219">
        <v>0.36</v>
      </c>
      <c r="R90" s="219">
        <v>0.71</v>
      </c>
      <c r="S90" s="219">
        <v>0.44</v>
      </c>
      <c r="T90" s="219">
        <v>0.03</v>
      </c>
      <c r="U90" s="219">
        <v>1.9</v>
      </c>
      <c r="V90" s="219">
        <v>0.31</v>
      </c>
      <c r="W90" s="219">
        <v>0.72</v>
      </c>
      <c r="X90" s="219">
        <v>2.38</v>
      </c>
      <c r="Y90" s="219">
        <v>0</v>
      </c>
      <c r="Z90" s="219">
        <v>4.49</v>
      </c>
      <c r="AA90" s="219">
        <v>1.45</v>
      </c>
      <c r="AB90" s="219">
        <v>0</v>
      </c>
      <c r="AC90" s="219">
        <v>-0.43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</v>
      </c>
      <c r="AL90" s="219">
        <v>0</v>
      </c>
      <c r="AM90" s="219">
        <v>0</v>
      </c>
      <c r="AN90" s="219">
        <v>0</v>
      </c>
      <c r="AO90" s="219">
        <v>-10</v>
      </c>
      <c r="AP90" s="219">
        <v>0</v>
      </c>
    </row>
    <row r="91" spans="1:42">
      <c r="A91" t="s">
        <v>133</v>
      </c>
      <c r="B91" s="219">
        <v>0</v>
      </c>
      <c r="C91" s="219">
        <v>15.53</v>
      </c>
      <c r="D91" s="219">
        <v>2.89</v>
      </c>
      <c r="E91" s="219">
        <v>0</v>
      </c>
      <c r="F91" s="219">
        <v>0</v>
      </c>
      <c r="G91" s="219">
        <v>33.049999999999997</v>
      </c>
      <c r="H91" s="219">
        <v>0</v>
      </c>
      <c r="I91" s="219">
        <v>41.16</v>
      </c>
      <c r="J91" s="219">
        <v>2.74</v>
      </c>
      <c r="K91" s="219">
        <v>9.43</v>
      </c>
      <c r="L91" s="219">
        <v>3.49</v>
      </c>
      <c r="M91" s="219">
        <v>2.39</v>
      </c>
      <c r="N91" s="219">
        <v>1.96</v>
      </c>
      <c r="O91" s="219">
        <v>2.75</v>
      </c>
      <c r="P91" s="219">
        <v>1.1100000000000001</v>
      </c>
      <c r="Q91" s="219">
        <v>0.36</v>
      </c>
      <c r="R91" s="219">
        <v>0.71</v>
      </c>
      <c r="S91" s="219">
        <v>0.44</v>
      </c>
      <c r="T91" s="219">
        <v>0.03</v>
      </c>
      <c r="U91" s="219">
        <v>1.9</v>
      </c>
      <c r="V91" s="219">
        <v>0.31</v>
      </c>
      <c r="W91" s="219">
        <v>0.72</v>
      </c>
      <c r="X91" s="219">
        <v>2.38</v>
      </c>
      <c r="Y91" s="219">
        <v>0</v>
      </c>
      <c r="Z91" s="219">
        <v>4.49</v>
      </c>
      <c r="AA91" s="219">
        <v>1.45</v>
      </c>
      <c r="AB91" s="219">
        <v>0</v>
      </c>
      <c r="AC91" s="219">
        <v>-0.43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-10</v>
      </c>
      <c r="AP91" s="219">
        <v>0</v>
      </c>
    </row>
    <row r="92" spans="1:42">
      <c r="A92" t="s">
        <v>134</v>
      </c>
      <c r="B92" s="219">
        <v>0</v>
      </c>
      <c r="C92" s="219">
        <v>15.53</v>
      </c>
      <c r="D92" s="219">
        <v>2.89</v>
      </c>
      <c r="E92" s="219">
        <v>0</v>
      </c>
      <c r="F92" s="219">
        <v>0</v>
      </c>
      <c r="G92" s="219">
        <v>33.049999999999997</v>
      </c>
      <c r="H92" s="219">
        <v>0</v>
      </c>
      <c r="I92" s="219">
        <v>41.16</v>
      </c>
      <c r="J92" s="219">
        <v>2.74</v>
      </c>
      <c r="K92" s="219">
        <v>9.43</v>
      </c>
      <c r="L92" s="219">
        <v>3.49</v>
      </c>
      <c r="M92" s="219">
        <v>2.39</v>
      </c>
      <c r="N92" s="219">
        <v>1.96</v>
      </c>
      <c r="O92" s="219">
        <v>2.75</v>
      </c>
      <c r="P92" s="219">
        <v>1.1100000000000001</v>
      </c>
      <c r="Q92" s="219">
        <v>0.36</v>
      </c>
      <c r="R92" s="219">
        <v>0.71</v>
      </c>
      <c r="S92" s="219">
        <v>0.44</v>
      </c>
      <c r="T92" s="219">
        <v>0.03</v>
      </c>
      <c r="U92" s="219">
        <v>1.9</v>
      </c>
      <c r="V92" s="219">
        <v>0.31</v>
      </c>
      <c r="W92" s="219">
        <v>0.72</v>
      </c>
      <c r="X92" s="219">
        <v>2.38</v>
      </c>
      <c r="Y92" s="219">
        <v>0</v>
      </c>
      <c r="Z92" s="219">
        <v>4.49</v>
      </c>
      <c r="AA92" s="219">
        <v>1.45</v>
      </c>
      <c r="AB92" s="219">
        <v>0</v>
      </c>
      <c r="AC92" s="219">
        <v>-0.43</v>
      </c>
      <c r="AD92" s="219">
        <v>11.21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-10</v>
      </c>
      <c r="AP92" s="219">
        <v>0</v>
      </c>
    </row>
    <row r="93" spans="1:42">
      <c r="A93" t="s">
        <v>135</v>
      </c>
      <c r="B93" s="219">
        <v>0</v>
      </c>
      <c r="C93" s="219">
        <v>16.059999999999999</v>
      </c>
      <c r="D93" s="219">
        <v>2.89</v>
      </c>
      <c r="E93" s="219">
        <v>0</v>
      </c>
      <c r="F93" s="219">
        <v>0</v>
      </c>
      <c r="G93" s="219">
        <v>33.049999999999997</v>
      </c>
      <c r="H93" s="219">
        <v>0</v>
      </c>
      <c r="I93" s="219">
        <v>41.16</v>
      </c>
      <c r="J93" s="219">
        <v>2.74</v>
      </c>
      <c r="K93" s="219">
        <v>9.43</v>
      </c>
      <c r="L93" s="219">
        <v>3.93</v>
      </c>
      <c r="M93" s="219">
        <v>2.39</v>
      </c>
      <c r="N93" s="219">
        <v>1.96</v>
      </c>
      <c r="O93" s="219">
        <v>2.75</v>
      </c>
      <c r="P93" s="219">
        <v>1.1100000000000001</v>
      </c>
      <c r="Q93" s="219">
        <v>0.36</v>
      </c>
      <c r="R93" s="219">
        <v>0.71</v>
      </c>
      <c r="S93" s="219">
        <v>0.44</v>
      </c>
      <c r="T93" s="219">
        <v>0.03</v>
      </c>
      <c r="U93" s="219">
        <v>1.9</v>
      </c>
      <c r="V93" s="219">
        <v>0.31</v>
      </c>
      <c r="W93" s="219">
        <v>0.72</v>
      </c>
      <c r="X93" s="219">
        <v>2.38</v>
      </c>
      <c r="Y93" s="219">
        <v>0</v>
      </c>
      <c r="Z93" s="219">
        <v>4.49</v>
      </c>
      <c r="AA93" s="219">
        <v>1.45</v>
      </c>
      <c r="AB93" s="219">
        <v>0</v>
      </c>
      <c r="AC93" s="219">
        <v>-0.43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-10</v>
      </c>
      <c r="AP93" s="219">
        <v>0</v>
      </c>
    </row>
    <row r="94" spans="1:42">
      <c r="A94" t="s">
        <v>136</v>
      </c>
      <c r="B94" s="219">
        <v>0</v>
      </c>
      <c r="C94" s="219">
        <v>16.059999999999999</v>
      </c>
      <c r="D94" s="219">
        <v>2.89</v>
      </c>
      <c r="E94" s="219">
        <v>0</v>
      </c>
      <c r="F94" s="219">
        <v>0</v>
      </c>
      <c r="G94" s="219">
        <v>33.049999999999997</v>
      </c>
      <c r="H94" s="219">
        <v>0</v>
      </c>
      <c r="I94" s="219">
        <v>41.16</v>
      </c>
      <c r="J94" s="219">
        <v>2.74</v>
      </c>
      <c r="K94" s="219">
        <v>9.43</v>
      </c>
      <c r="L94" s="219">
        <v>3.92</v>
      </c>
      <c r="M94" s="219">
        <v>2.39</v>
      </c>
      <c r="N94" s="219">
        <v>1.96</v>
      </c>
      <c r="O94" s="219">
        <v>2.75</v>
      </c>
      <c r="P94" s="219">
        <v>1.1100000000000001</v>
      </c>
      <c r="Q94" s="219">
        <v>0.36</v>
      </c>
      <c r="R94" s="219">
        <v>0.71</v>
      </c>
      <c r="S94" s="219">
        <v>0.44</v>
      </c>
      <c r="T94" s="219">
        <v>0.03</v>
      </c>
      <c r="U94" s="219">
        <v>1.9</v>
      </c>
      <c r="V94" s="219">
        <v>0.31</v>
      </c>
      <c r="W94" s="219">
        <v>0.72</v>
      </c>
      <c r="X94" s="219">
        <v>2.38</v>
      </c>
      <c r="Y94" s="219">
        <v>0</v>
      </c>
      <c r="Z94" s="219">
        <v>4.49</v>
      </c>
      <c r="AA94" s="219">
        <v>1.45</v>
      </c>
      <c r="AB94" s="219">
        <v>0</v>
      </c>
      <c r="AC94" s="219">
        <v>-0.43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-10</v>
      </c>
      <c r="AP94" s="219">
        <v>0</v>
      </c>
    </row>
    <row r="95" spans="1:42">
      <c r="A95" t="s">
        <v>137</v>
      </c>
      <c r="B95" s="219">
        <v>0</v>
      </c>
      <c r="C95" s="219">
        <v>16.059999999999999</v>
      </c>
      <c r="D95" s="219">
        <v>2.89</v>
      </c>
      <c r="E95" s="219">
        <v>0</v>
      </c>
      <c r="F95" s="219">
        <v>0</v>
      </c>
      <c r="G95" s="219">
        <v>33.049999999999997</v>
      </c>
      <c r="H95" s="219">
        <v>0</v>
      </c>
      <c r="I95" s="219">
        <v>41.16</v>
      </c>
      <c r="J95" s="219">
        <v>2.74</v>
      </c>
      <c r="K95" s="219">
        <v>44.96</v>
      </c>
      <c r="L95" s="219">
        <v>3.92</v>
      </c>
      <c r="M95" s="219">
        <v>2.39</v>
      </c>
      <c r="N95" s="219">
        <v>1.96</v>
      </c>
      <c r="O95" s="219">
        <v>2.75</v>
      </c>
      <c r="P95" s="219">
        <v>1.1100000000000001</v>
      </c>
      <c r="Q95" s="219">
        <v>0.36</v>
      </c>
      <c r="R95" s="219">
        <v>0.71</v>
      </c>
      <c r="S95" s="219">
        <v>0.44</v>
      </c>
      <c r="T95" s="219">
        <v>0.03</v>
      </c>
      <c r="U95" s="219">
        <v>1.9</v>
      </c>
      <c r="V95" s="219">
        <v>0.31</v>
      </c>
      <c r="W95" s="219">
        <v>0.72</v>
      </c>
      <c r="X95" s="219">
        <v>2.38</v>
      </c>
      <c r="Y95" s="219">
        <v>0</v>
      </c>
      <c r="Z95" s="219">
        <v>4.49</v>
      </c>
      <c r="AA95" s="219">
        <v>1.45</v>
      </c>
      <c r="AB95" s="219">
        <v>0</v>
      </c>
      <c r="AC95" s="219">
        <v>-0.43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1.66</v>
      </c>
      <c r="AL95" s="219">
        <v>0</v>
      </c>
      <c r="AM95" s="219">
        <v>0</v>
      </c>
      <c r="AN95" s="219">
        <v>0</v>
      </c>
      <c r="AO95" s="219">
        <v>-10</v>
      </c>
      <c r="AP95" s="219">
        <v>0</v>
      </c>
    </row>
    <row r="96" spans="1:42">
      <c r="A96" t="s">
        <v>138</v>
      </c>
      <c r="B96" s="219">
        <v>0</v>
      </c>
      <c r="C96" s="219">
        <v>16.059999999999999</v>
      </c>
      <c r="D96" s="219">
        <v>2.89</v>
      </c>
      <c r="E96" s="219">
        <v>0</v>
      </c>
      <c r="F96" s="219">
        <v>0</v>
      </c>
      <c r="G96" s="219">
        <v>33.049999999999997</v>
      </c>
      <c r="H96" s="219">
        <v>0</v>
      </c>
      <c r="I96" s="219">
        <v>41.16</v>
      </c>
      <c r="J96" s="219">
        <v>2.74</v>
      </c>
      <c r="K96" s="219">
        <v>83.49</v>
      </c>
      <c r="L96" s="219">
        <v>3.92</v>
      </c>
      <c r="M96" s="219">
        <v>2.39</v>
      </c>
      <c r="N96" s="219">
        <v>1.96</v>
      </c>
      <c r="O96" s="219">
        <v>2.75</v>
      </c>
      <c r="P96" s="219">
        <v>1.1100000000000001</v>
      </c>
      <c r="Q96" s="219">
        <v>0.36</v>
      </c>
      <c r="R96" s="219">
        <v>0.71</v>
      </c>
      <c r="S96" s="219">
        <v>0.44</v>
      </c>
      <c r="T96" s="219">
        <v>0.03</v>
      </c>
      <c r="U96" s="219">
        <v>1.9</v>
      </c>
      <c r="V96" s="219">
        <v>0.31</v>
      </c>
      <c r="W96" s="219">
        <v>0.72</v>
      </c>
      <c r="X96" s="219">
        <v>2.38</v>
      </c>
      <c r="Y96" s="219">
        <v>0</v>
      </c>
      <c r="Z96" s="219">
        <v>4.49</v>
      </c>
      <c r="AA96" s="219">
        <v>1.45</v>
      </c>
      <c r="AB96" s="219">
        <v>0</v>
      </c>
      <c r="AC96" s="219">
        <v>-0.43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1.66</v>
      </c>
      <c r="AL96" s="219">
        <v>0</v>
      </c>
      <c r="AM96" s="219">
        <v>0</v>
      </c>
      <c r="AN96" s="219">
        <v>0</v>
      </c>
      <c r="AO96" s="219">
        <v>-10</v>
      </c>
      <c r="AP96" s="219">
        <v>0</v>
      </c>
    </row>
    <row r="97" spans="1:42">
      <c r="A97" t="s">
        <v>139</v>
      </c>
      <c r="B97" s="219">
        <v>0</v>
      </c>
      <c r="C97" s="219">
        <v>16.059999999999999</v>
      </c>
      <c r="D97" s="219">
        <v>2.89</v>
      </c>
      <c r="E97" s="219">
        <v>0</v>
      </c>
      <c r="F97" s="219">
        <v>0</v>
      </c>
      <c r="G97" s="219">
        <v>33.049999999999997</v>
      </c>
      <c r="H97" s="219">
        <v>0</v>
      </c>
      <c r="I97" s="219">
        <v>41.16</v>
      </c>
      <c r="J97" s="219">
        <v>2.74</v>
      </c>
      <c r="K97" s="219">
        <v>54.6</v>
      </c>
      <c r="L97" s="219">
        <v>3.49</v>
      </c>
      <c r="M97" s="219">
        <v>2.39</v>
      </c>
      <c r="N97" s="219">
        <v>1.96</v>
      </c>
      <c r="O97" s="219">
        <v>2.75</v>
      </c>
      <c r="P97" s="219">
        <v>1.1100000000000001</v>
      </c>
      <c r="Q97" s="219">
        <v>0.36</v>
      </c>
      <c r="R97" s="219">
        <v>0.71</v>
      </c>
      <c r="S97" s="219">
        <v>0.35</v>
      </c>
      <c r="T97" s="219">
        <v>0.03</v>
      </c>
      <c r="U97" s="219">
        <v>1.9</v>
      </c>
      <c r="V97" s="219">
        <v>0.31</v>
      </c>
      <c r="W97" s="219">
        <v>0.72</v>
      </c>
      <c r="X97" s="219">
        <v>2.38</v>
      </c>
      <c r="Y97" s="219">
        <v>0</v>
      </c>
      <c r="Z97" s="219">
        <v>4.49</v>
      </c>
      <c r="AA97" s="219">
        <v>1.45</v>
      </c>
      <c r="AB97" s="219">
        <v>0</v>
      </c>
      <c r="AC97" s="219">
        <v>0</v>
      </c>
      <c r="AD97" s="219">
        <v>11.21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1.66</v>
      </c>
      <c r="AL97" s="219">
        <v>0</v>
      </c>
      <c r="AM97" s="219">
        <v>0</v>
      </c>
      <c r="AN97" s="219">
        <v>0</v>
      </c>
      <c r="AO97" s="219">
        <v>-10</v>
      </c>
      <c r="AP97" s="219">
        <v>0</v>
      </c>
    </row>
    <row r="98" spans="1:42">
      <c r="A98" t="s">
        <v>140</v>
      </c>
      <c r="B98" s="219">
        <v>0</v>
      </c>
      <c r="C98" s="219">
        <v>16.059999999999999</v>
      </c>
      <c r="D98" s="219">
        <v>2.89</v>
      </c>
      <c r="E98" s="219">
        <v>0</v>
      </c>
      <c r="F98" s="219">
        <v>0</v>
      </c>
      <c r="G98" s="219">
        <v>33.049999999999997</v>
      </c>
      <c r="H98" s="219">
        <v>0</v>
      </c>
      <c r="I98" s="219">
        <v>41.16</v>
      </c>
      <c r="J98" s="219">
        <v>2.74</v>
      </c>
      <c r="K98" s="219">
        <v>35.33</v>
      </c>
      <c r="L98" s="219">
        <v>3.49</v>
      </c>
      <c r="M98" s="219">
        <v>2.39</v>
      </c>
      <c r="N98" s="219">
        <v>1.96</v>
      </c>
      <c r="O98" s="219">
        <v>2.75</v>
      </c>
      <c r="P98" s="219">
        <v>1.1100000000000001</v>
      </c>
      <c r="Q98" s="219">
        <v>0.36</v>
      </c>
      <c r="R98" s="219">
        <v>0.71</v>
      </c>
      <c r="S98" s="219">
        <v>0.44</v>
      </c>
      <c r="T98" s="219">
        <v>0.03</v>
      </c>
      <c r="U98" s="219">
        <v>1.9</v>
      </c>
      <c r="V98" s="219">
        <v>0.31</v>
      </c>
      <c r="W98" s="219">
        <v>0.72</v>
      </c>
      <c r="X98" s="219">
        <v>2.38</v>
      </c>
      <c r="Y98" s="219">
        <v>0</v>
      </c>
      <c r="Z98" s="219">
        <v>4.49</v>
      </c>
      <c r="AA98" s="219">
        <v>1.45</v>
      </c>
      <c r="AB98" s="219">
        <v>0</v>
      </c>
      <c r="AC98" s="219">
        <v>0</v>
      </c>
      <c r="AD98" s="219">
        <v>11.21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1.66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0.38265500000000002</v>
      </c>
      <c r="D99">
        <f t="shared" si="0"/>
        <v>6.9359999999999825E-2</v>
      </c>
      <c r="E99">
        <f t="shared" si="0"/>
        <v>0</v>
      </c>
      <c r="F99">
        <f t="shared" si="0"/>
        <v>0</v>
      </c>
      <c r="G99">
        <f t="shared" si="0"/>
        <v>0.7845600000000017</v>
      </c>
      <c r="H99">
        <f t="shared" si="0"/>
        <v>0</v>
      </c>
      <c r="I99">
        <f t="shared" si="0"/>
        <v>0.97476000000000029</v>
      </c>
      <c r="J99">
        <f t="shared" si="0"/>
        <v>6.5760000000000096E-2</v>
      </c>
      <c r="K99">
        <f t="shared" si="0"/>
        <v>1.8209900000000021</v>
      </c>
      <c r="L99">
        <f t="shared" si="0"/>
        <v>0.15636749999999996</v>
      </c>
      <c r="M99">
        <f t="shared" si="0"/>
        <v>5.7359999999999856E-2</v>
      </c>
      <c r="N99">
        <f t="shared" si="0"/>
        <v>4.7040000000000012E-2</v>
      </c>
      <c r="O99">
        <f t="shared" si="0"/>
        <v>6.6000000000000003E-2</v>
      </c>
      <c r="P99">
        <f t="shared" si="0"/>
        <v>2.663999999999999E-2</v>
      </c>
      <c r="Q99">
        <f t="shared" si="0"/>
        <v>6.6385000000000138E-2</v>
      </c>
      <c r="R99">
        <f t="shared" si="0"/>
        <v>0.13446750000000035</v>
      </c>
      <c r="S99">
        <f t="shared" si="0"/>
        <v>8.2399999999999987E-2</v>
      </c>
      <c r="T99">
        <f t="shared" si="0"/>
        <v>9.4225000000000142E-3</v>
      </c>
      <c r="U99">
        <f t="shared" si="0"/>
        <v>4.5600000000000078E-2</v>
      </c>
      <c r="V99">
        <f t="shared" si="0"/>
        <v>5.5884999999999983E-2</v>
      </c>
      <c r="W99">
        <f t="shared" si="0"/>
        <v>0.14000750000000026</v>
      </c>
      <c r="X99">
        <f t="shared" si="0"/>
        <v>0.43694250000000084</v>
      </c>
      <c r="Y99">
        <f t="shared" si="0"/>
        <v>0</v>
      </c>
      <c r="Z99">
        <f t="shared" si="0"/>
        <v>0.78203749999999783</v>
      </c>
      <c r="AA99">
        <f t="shared" si="0"/>
        <v>0.3028950000000003</v>
      </c>
      <c r="AB99">
        <f t="shared" si="0"/>
        <v>0</v>
      </c>
      <c r="AC99">
        <f t="shared" si="0"/>
        <v>1.9574999999999987E-3</v>
      </c>
      <c r="AD99">
        <f t="shared" si="0"/>
        <v>8.4075E-3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1.66E-3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-0.23749999999999999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8.4</v>
      </c>
      <c r="D3" s="219">
        <v>1.47</v>
      </c>
      <c r="E3" s="219">
        <v>0</v>
      </c>
      <c r="F3" s="219">
        <v>0</v>
      </c>
      <c r="G3" s="219">
        <v>16.82</v>
      </c>
      <c r="H3" s="219">
        <v>0</v>
      </c>
      <c r="I3" s="219">
        <v>20.87</v>
      </c>
      <c r="J3" s="219">
        <v>1.39</v>
      </c>
      <c r="K3" s="219">
        <v>11.33</v>
      </c>
      <c r="L3" s="219">
        <v>20.38</v>
      </c>
      <c r="M3" s="219">
        <v>0</v>
      </c>
      <c r="N3" s="219">
        <v>1.1000000000000001</v>
      </c>
      <c r="O3" s="219">
        <v>1.85</v>
      </c>
      <c r="P3" s="219">
        <v>2.54</v>
      </c>
      <c r="Q3" s="219">
        <v>0.2</v>
      </c>
      <c r="R3" s="219">
        <v>0.4</v>
      </c>
      <c r="S3" s="219">
        <v>0.26</v>
      </c>
      <c r="T3" s="219">
        <v>0</v>
      </c>
      <c r="U3" s="219">
        <v>8.9499999999999993</v>
      </c>
      <c r="V3" s="219">
        <v>0.18</v>
      </c>
      <c r="W3" s="219">
        <v>0.22</v>
      </c>
      <c r="X3" s="219">
        <v>1.38</v>
      </c>
      <c r="Y3" s="219">
        <v>0</v>
      </c>
      <c r="Z3" s="219">
        <v>2.59</v>
      </c>
      <c r="AA3" s="219">
        <v>0.84</v>
      </c>
      <c r="AB3" s="219">
        <v>0</v>
      </c>
      <c r="AC3" s="219">
        <v>2.96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0</v>
      </c>
      <c r="AL3" s="219">
        <v>0</v>
      </c>
      <c r="AM3" s="219">
        <v>0</v>
      </c>
      <c r="AN3" s="219">
        <v>0</v>
      </c>
      <c r="AO3" s="219">
        <v>10.8</v>
      </c>
      <c r="AP3" s="219">
        <v>0</v>
      </c>
    </row>
    <row r="4" spans="1:42">
      <c r="A4" t="s">
        <v>46</v>
      </c>
      <c r="B4" s="219">
        <v>0</v>
      </c>
      <c r="C4" s="219">
        <v>8.4</v>
      </c>
      <c r="D4" s="219">
        <v>1.47</v>
      </c>
      <c r="E4" s="219">
        <v>0</v>
      </c>
      <c r="F4" s="219">
        <v>0</v>
      </c>
      <c r="G4" s="219">
        <v>16.82</v>
      </c>
      <c r="H4" s="219">
        <v>0</v>
      </c>
      <c r="I4" s="219">
        <v>20.87</v>
      </c>
      <c r="J4" s="219">
        <v>1.39</v>
      </c>
      <c r="K4" s="219">
        <v>3.03</v>
      </c>
      <c r="L4" s="219">
        <v>20.38</v>
      </c>
      <c r="M4" s="219">
        <v>0</v>
      </c>
      <c r="N4" s="219">
        <v>1.1000000000000001</v>
      </c>
      <c r="O4" s="219">
        <v>1.85</v>
      </c>
      <c r="P4" s="219">
        <v>2.54</v>
      </c>
      <c r="Q4" s="219">
        <v>0.2</v>
      </c>
      <c r="R4" s="219">
        <v>0.4</v>
      </c>
      <c r="S4" s="219">
        <v>0.26</v>
      </c>
      <c r="T4" s="219">
        <v>0</v>
      </c>
      <c r="U4" s="219">
        <v>8.9499999999999993</v>
      </c>
      <c r="V4" s="219">
        <v>0.18</v>
      </c>
      <c r="W4" s="219">
        <v>0.22</v>
      </c>
      <c r="X4" s="219">
        <v>1.38</v>
      </c>
      <c r="Y4" s="219">
        <v>0</v>
      </c>
      <c r="Z4" s="219">
        <v>2.59</v>
      </c>
      <c r="AA4" s="219">
        <v>0.84</v>
      </c>
      <c r="AB4" s="219">
        <v>0</v>
      </c>
      <c r="AC4" s="219">
        <v>2.96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0</v>
      </c>
      <c r="AL4" s="219">
        <v>0</v>
      </c>
      <c r="AM4" s="219">
        <v>0</v>
      </c>
      <c r="AN4" s="219">
        <v>0</v>
      </c>
      <c r="AO4" s="219">
        <v>10.8</v>
      </c>
      <c r="AP4" s="219">
        <v>0</v>
      </c>
    </row>
    <row r="5" spans="1:42">
      <c r="A5" t="s">
        <v>47</v>
      </c>
      <c r="B5" s="219">
        <v>0</v>
      </c>
      <c r="C5" s="219">
        <v>8.4</v>
      </c>
      <c r="D5" s="219">
        <v>1.47</v>
      </c>
      <c r="E5" s="219">
        <v>0</v>
      </c>
      <c r="F5" s="219">
        <v>0</v>
      </c>
      <c r="G5" s="219">
        <v>16.82</v>
      </c>
      <c r="H5" s="219">
        <v>0</v>
      </c>
      <c r="I5" s="219">
        <v>20.87</v>
      </c>
      <c r="J5" s="219">
        <v>1.39</v>
      </c>
      <c r="K5" s="219">
        <v>3.03</v>
      </c>
      <c r="L5" s="219">
        <v>20.34</v>
      </c>
      <c r="M5" s="219">
        <v>0</v>
      </c>
      <c r="N5" s="219">
        <v>1.1000000000000001</v>
      </c>
      <c r="O5" s="219">
        <v>1.85</v>
      </c>
      <c r="P5" s="219">
        <v>2.54</v>
      </c>
      <c r="Q5" s="219">
        <v>0.2</v>
      </c>
      <c r="R5" s="219">
        <v>0.4</v>
      </c>
      <c r="S5" s="219">
        <v>0.26</v>
      </c>
      <c r="T5" s="219">
        <v>0</v>
      </c>
      <c r="U5" s="219">
        <v>8.9499999999999993</v>
      </c>
      <c r="V5" s="219">
        <v>0.18</v>
      </c>
      <c r="W5" s="219">
        <v>0.22</v>
      </c>
      <c r="X5" s="219">
        <v>1.38</v>
      </c>
      <c r="Y5" s="219">
        <v>0</v>
      </c>
      <c r="Z5" s="219">
        <v>2.59</v>
      </c>
      <c r="AA5" s="219">
        <v>0.84</v>
      </c>
      <c r="AB5" s="219">
        <v>0</v>
      </c>
      <c r="AC5" s="219">
        <v>2.96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0</v>
      </c>
      <c r="AL5" s="219">
        <v>0</v>
      </c>
      <c r="AM5" s="219">
        <v>0</v>
      </c>
      <c r="AN5" s="219">
        <v>0</v>
      </c>
      <c r="AO5" s="219">
        <v>10.8</v>
      </c>
      <c r="AP5" s="219">
        <v>0</v>
      </c>
    </row>
    <row r="6" spans="1:42">
      <c r="A6" t="s">
        <v>48</v>
      </c>
      <c r="B6" s="219">
        <v>0</v>
      </c>
      <c r="C6" s="219">
        <v>8.4</v>
      </c>
      <c r="D6" s="219">
        <v>1.47</v>
      </c>
      <c r="E6" s="219">
        <v>0</v>
      </c>
      <c r="F6" s="219">
        <v>0</v>
      </c>
      <c r="G6" s="219">
        <v>16.82</v>
      </c>
      <c r="H6" s="219">
        <v>0</v>
      </c>
      <c r="I6" s="219">
        <v>20.87</v>
      </c>
      <c r="J6" s="219">
        <v>1.39</v>
      </c>
      <c r="K6" s="219">
        <v>3.03</v>
      </c>
      <c r="L6" s="219">
        <v>20.34</v>
      </c>
      <c r="M6" s="219">
        <v>0</v>
      </c>
      <c r="N6" s="219">
        <v>1.1000000000000001</v>
      </c>
      <c r="O6" s="219">
        <v>1.85</v>
      </c>
      <c r="P6" s="219">
        <v>2.54</v>
      </c>
      <c r="Q6" s="219">
        <v>0.2</v>
      </c>
      <c r="R6" s="219">
        <v>0.4</v>
      </c>
      <c r="S6" s="219">
        <v>0.26</v>
      </c>
      <c r="T6" s="219">
        <v>0</v>
      </c>
      <c r="U6" s="219">
        <v>8.9499999999999993</v>
      </c>
      <c r="V6" s="219">
        <v>0.18</v>
      </c>
      <c r="W6" s="219">
        <v>0.22</v>
      </c>
      <c r="X6" s="219">
        <v>1.38</v>
      </c>
      <c r="Y6" s="219">
        <v>0</v>
      </c>
      <c r="Z6" s="219">
        <v>2.59</v>
      </c>
      <c r="AA6" s="219">
        <v>0.84</v>
      </c>
      <c r="AB6" s="219">
        <v>0</v>
      </c>
      <c r="AC6" s="219">
        <v>2.96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0</v>
      </c>
      <c r="AL6" s="219">
        <v>0</v>
      </c>
      <c r="AM6" s="219">
        <v>0</v>
      </c>
      <c r="AN6" s="219">
        <v>0</v>
      </c>
      <c r="AO6" s="219">
        <v>10.8</v>
      </c>
      <c r="AP6" s="219">
        <v>0</v>
      </c>
    </row>
    <row r="7" spans="1:42">
      <c r="A7" t="s">
        <v>49</v>
      </c>
      <c r="B7" s="219">
        <v>0</v>
      </c>
      <c r="C7" s="219">
        <v>8.67</v>
      </c>
      <c r="D7" s="219">
        <v>1.47</v>
      </c>
      <c r="E7" s="219">
        <v>0</v>
      </c>
      <c r="F7" s="219">
        <v>0</v>
      </c>
      <c r="G7" s="219">
        <v>16.82</v>
      </c>
      <c r="H7" s="219">
        <v>0</v>
      </c>
      <c r="I7" s="219">
        <v>20.87</v>
      </c>
      <c r="J7" s="219">
        <v>1.39</v>
      </c>
      <c r="K7" s="219">
        <v>3.03</v>
      </c>
      <c r="L7" s="219">
        <v>19.79</v>
      </c>
      <c r="M7" s="219">
        <v>0</v>
      </c>
      <c r="N7" s="219">
        <v>1.1000000000000001</v>
      </c>
      <c r="O7" s="219">
        <v>1.85</v>
      </c>
      <c r="P7" s="219">
        <v>2.54</v>
      </c>
      <c r="Q7" s="219">
        <v>0.2</v>
      </c>
      <c r="R7" s="219">
        <v>0.4</v>
      </c>
      <c r="S7" s="219">
        <v>0.26</v>
      </c>
      <c r="T7" s="219">
        <v>0</v>
      </c>
      <c r="U7" s="219">
        <v>8.9499999999999993</v>
      </c>
      <c r="V7" s="219">
        <v>0.18</v>
      </c>
      <c r="W7" s="219">
        <v>0.22</v>
      </c>
      <c r="X7" s="219">
        <v>1.38</v>
      </c>
      <c r="Y7" s="219">
        <v>0</v>
      </c>
      <c r="Z7" s="219">
        <v>2.59</v>
      </c>
      <c r="AA7" s="219">
        <v>0.84</v>
      </c>
      <c r="AB7" s="219">
        <v>0</v>
      </c>
      <c r="AC7" s="219">
        <v>2.96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10.8</v>
      </c>
      <c r="AP7" s="219">
        <v>0</v>
      </c>
    </row>
    <row r="8" spans="1:42">
      <c r="A8" t="s">
        <v>50</v>
      </c>
      <c r="B8" s="219">
        <v>0</v>
      </c>
      <c r="C8" s="219">
        <v>8.67</v>
      </c>
      <c r="D8" s="219">
        <v>1.47</v>
      </c>
      <c r="E8" s="219">
        <v>0</v>
      </c>
      <c r="F8" s="219">
        <v>0</v>
      </c>
      <c r="G8" s="219">
        <v>16.82</v>
      </c>
      <c r="H8" s="219">
        <v>0</v>
      </c>
      <c r="I8" s="219">
        <v>20.87</v>
      </c>
      <c r="J8" s="219">
        <v>1.39</v>
      </c>
      <c r="K8" s="219">
        <v>3.03</v>
      </c>
      <c r="L8" s="219">
        <v>17.23</v>
      </c>
      <c r="M8" s="219">
        <v>0</v>
      </c>
      <c r="N8" s="219">
        <v>1.1000000000000001</v>
      </c>
      <c r="O8" s="219">
        <v>1.85</v>
      </c>
      <c r="P8" s="219">
        <v>2.54</v>
      </c>
      <c r="Q8" s="219">
        <v>0.2</v>
      </c>
      <c r="R8" s="219">
        <v>0.4</v>
      </c>
      <c r="S8" s="219">
        <v>0.26</v>
      </c>
      <c r="T8" s="219">
        <v>0</v>
      </c>
      <c r="U8" s="219">
        <v>8.9499999999999993</v>
      </c>
      <c r="V8" s="219">
        <v>0.18</v>
      </c>
      <c r="W8" s="219">
        <v>0.22</v>
      </c>
      <c r="X8" s="219">
        <v>1.38</v>
      </c>
      <c r="Y8" s="219">
        <v>0</v>
      </c>
      <c r="Z8" s="219">
        <v>2.59</v>
      </c>
      <c r="AA8" s="219">
        <v>0.84</v>
      </c>
      <c r="AB8" s="219">
        <v>0</v>
      </c>
      <c r="AC8" s="219">
        <v>2.96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10.8</v>
      </c>
      <c r="AP8" s="219">
        <v>0</v>
      </c>
    </row>
    <row r="9" spans="1:42">
      <c r="A9" t="s">
        <v>51</v>
      </c>
      <c r="B9" s="219">
        <v>0</v>
      </c>
      <c r="C9" s="219">
        <v>8.67</v>
      </c>
      <c r="D9" s="219">
        <v>1.47</v>
      </c>
      <c r="E9" s="219">
        <v>0</v>
      </c>
      <c r="F9" s="219">
        <v>0</v>
      </c>
      <c r="G9" s="219">
        <v>16.82</v>
      </c>
      <c r="H9" s="219">
        <v>0</v>
      </c>
      <c r="I9" s="219">
        <v>20.87</v>
      </c>
      <c r="J9" s="219">
        <v>1.39</v>
      </c>
      <c r="K9" s="219">
        <v>41.44</v>
      </c>
      <c r="L9" s="219">
        <v>48.85</v>
      </c>
      <c r="M9" s="219">
        <v>0</v>
      </c>
      <c r="N9" s="219">
        <v>1.1000000000000001</v>
      </c>
      <c r="O9" s="219">
        <v>1.85</v>
      </c>
      <c r="P9" s="219">
        <v>2.54</v>
      </c>
      <c r="Q9" s="219">
        <v>2.8</v>
      </c>
      <c r="R9" s="219">
        <v>5.91</v>
      </c>
      <c r="S9" s="219">
        <v>3.74</v>
      </c>
      <c r="T9" s="219">
        <v>0</v>
      </c>
      <c r="U9" s="219">
        <v>8.9499999999999993</v>
      </c>
      <c r="V9" s="219">
        <v>0.18</v>
      </c>
      <c r="W9" s="219">
        <v>0.22</v>
      </c>
      <c r="X9" s="219">
        <v>1.38</v>
      </c>
      <c r="Y9" s="219">
        <v>0</v>
      </c>
      <c r="Z9" s="219">
        <v>2.59</v>
      </c>
      <c r="AA9" s="219">
        <v>0.84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10.8</v>
      </c>
      <c r="AP9" s="219">
        <v>0</v>
      </c>
    </row>
    <row r="10" spans="1:42">
      <c r="A10" t="s">
        <v>52</v>
      </c>
      <c r="B10" s="219">
        <v>0</v>
      </c>
      <c r="C10" s="219">
        <v>8.67</v>
      </c>
      <c r="D10" s="219">
        <v>1.47</v>
      </c>
      <c r="E10" s="219">
        <v>0</v>
      </c>
      <c r="F10" s="219">
        <v>0</v>
      </c>
      <c r="G10" s="219">
        <v>16.82</v>
      </c>
      <c r="H10" s="219">
        <v>0</v>
      </c>
      <c r="I10" s="219">
        <v>20.87</v>
      </c>
      <c r="J10" s="219">
        <v>1.39</v>
      </c>
      <c r="K10" s="219">
        <v>43.98</v>
      </c>
      <c r="L10" s="219">
        <v>48.85</v>
      </c>
      <c r="M10" s="219">
        <v>0</v>
      </c>
      <c r="N10" s="219">
        <v>1.1000000000000001</v>
      </c>
      <c r="O10" s="219">
        <v>1.85</v>
      </c>
      <c r="P10" s="219">
        <v>2.54</v>
      </c>
      <c r="Q10" s="219">
        <v>3.61</v>
      </c>
      <c r="R10" s="219">
        <v>5.95</v>
      </c>
      <c r="S10" s="219">
        <v>3.82</v>
      </c>
      <c r="T10" s="219">
        <v>0</v>
      </c>
      <c r="U10" s="219">
        <v>8.9499999999999993</v>
      </c>
      <c r="V10" s="219">
        <v>0.18</v>
      </c>
      <c r="W10" s="219">
        <v>0.22</v>
      </c>
      <c r="X10" s="219">
        <v>1.38</v>
      </c>
      <c r="Y10" s="219">
        <v>0</v>
      </c>
      <c r="Z10" s="219">
        <v>2.59</v>
      </c>
      <c r="AA10" s="219">
        <v>0.84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10.8</v>
      </c>
      <c r="AP10" s="219">
        <v>0</v>
      </c>
    </row>
    <row r="11" spans="1:42">
      <c r="A11" t="s">
        <v>53</v>
      </c>
      <c r="B11" s="219">
        <v>0</v>
      </c>
      <c r="C11" s="219">
        <v>8.93</v>
      </c>
      <c r="D11" s="219">
        <v>1.47</v>
      </c>
      <c r="E11" s="219">
        <v>0</v>
      </c>
      <c r="F11" s="219">
        <v>0</v>
      </c>
      <c r="G11" s="219">
        <v>16.82</v>
      </c>
      <c r="H11" s="219">
        <v>0</v>
      </c>
      <c r="I11" s="219">
        <v>20.87</v>
      </c>
      <c r="J11" s="219">
        <v>1.39</v>
      </c>
      <c r="K11" s="219">
        <v>45.39</v>
      </c>
      <c r="L11" s="219">
        <v>48.85</v>
      </c>
      <c r="M11" s="219">
        <v>0</v>
      </c>
      <c r="N11" s="219">
        <v>1.1000000000000001</v>
      </c>
      <c r="O11" s="219">
        <v>1.85</v>
      </c>
      <c r="P11" s="219">
        <v>2.54</v>
      </c>
      <c r="Q11" s="219">
        <v>3.61</v>
      </c>
      <c r="R11" s="219">
        <v>1.1399999999999999</v>
      </c>
      <c r="S11" s="219">
        <v>3.82</v>
      </c>
      <c r="T11" s="219">
        <v>0</v>
      </c>
      <c r="U11" s="219">
        <v>8.9499999999999993</v>
      </c>
      <c r="V11" s="219">
        <v>0.18</v>
      </c>
      <c r="W11" s="219">
        <v>0.22</v>
      </c>
      <c r="X11" s="219">
        <v>1.38</v>
      </c>
      <c r="Y11" s="219">
        <v>0</v>
      </c>
      <c r="Z11" s="219">
        <v>2.59</v>
      </c>
      <c r="AA11" s="219">
        <v>13.28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10.8</v>
      </c>
      <c r="AP11" s="219">
        <v>0</v>
      </c>
    </row>
    <row r="12" spans="1:42">
      <c r="A12" t="s">
        <v>54</v>
      </c>
      <c r="B12" s="219">
        <v>0</v>
      </c>
      <c r="C12" s="219">
        <v>8.93</v>
      </c>
      <c r="D12" s="219">
        <v>1.47</v>
      </c>
      <c r="E12" s="219">
        <v>0</v>
      </c>
      <c r="F12" s="219">
        <v>0</v>
      </c>
      <c r="G12" s="219">
        <v>16.82</v>
      </c>
      <c r="H12" s="219">
        <v>0</v>
      </c>
      <c r="I12" s="219">
        <v>20.87</v>
      </c>
      <c r="J12" s="219">
        <v>1.39</v>
      </c>
      <c r="K12" s="219">
        <v>45.39</v>
      </c>
      <c r="L12" s="219">
        <v>48.85</v>
      </c>
      <c r="M12" s="219">
        <v>0</v>
      </c>
      <c r="N12" s="219">
        <v>1.1000000000000001</v>
      </c>
      <c r="O12" s="219">
        <v>1.85</v>
      </c>
      <c r="P12" s="219">
        <v>2.54</v>
      </c>
      <c r="Q12" s="219">
        <v>3.61</v>
      </c>
      <c r="R12" s="219">
        <v>5.95</v>
      </c>
      <c r="S12" s="219">
        <v>3.82</v>
      </c>
      <c r="T12" s="219">
        <v>0</v>
      </c>
      <c r="U12" s="219">
        <v>8.9499999999999993</v>
      </c>
      <c r="V12" s="219">
        <v>0.18</v>
      </c>
      <c r="W12" s="219">
        <v>0.22</v>
      </c>
      <c r="X12" s="219">
        <v>1.38</v>
      </c>
      <c r="Y12" s="219">
        <v>0</v>
      </c>
      <c r="Z12" s="219">
        <v>2.59</v>
      </c>
      <c r="AA12" s="219">
        <v>13.28</v>
      </c>
      <c r="AB12" s="219">
        <v>0</v>
      </c>
      <c r="AC12" s="219">
        <v>0.23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10.8</v>
      </c>
      <c r="AP12" s="219">
        <v>0</v>
      </c>
    </row>
    <row r="13" spans="1:42">
      <c r="A13" t="s">
        <v>55</v>
      </c>
      <c r="B13" s="219">
        <v>0</v>
      </c>
      <c r="C13" s="219">
        <v>8.93</v>
      </c>
      <c r="D13" s="219">
        <v>1.47</v>
      </c>
      <c r="E13" s="219">
        <v>0</v>
      </c>
      <c r="F13" s="219">
        <v>0</v>
      </c>
      <c r="G13" s="219">
        <v>16.82</v>
      </c>
      <c r="H13" s="219">
        <v>0</v>
      </c>
      <c r="I13" s="219">
        <v>20.87</v>
      </c>
      <c r="J13" s="219">
        <v>1.39</v>
      </c>
      <c r="K13" s="219">
        <v>45.11</v>
      </c>
      <c r="L13" s="219">
        <v>45.96</v>
      </c>
      <c r="M13" s="219">
        <v>0</v>
      </c>
      <c r="N13" s="219">
        <v>1.1000000000000001</v>
      </c>
      <c r="O13" s="219">
        <v>1.85</v>
      </c>
      <c r="P13" s="219">
        <v>2.54</v>
      </c>
      <c r="Q13" s="219">
        <v>0.2</v>
      </c>
      <c r="R13" s="219">
        <v>0.4</v>
      </c>
      <c r="S13" s="219">
        <v>0.26</v>
      </c>
      <c r="T13" s="219">
        <v>0</v>
      </c>
      <c r="U13" s="219">
        <v>8.9499999999999993</v>
      </c>
      <c r="V13" s="219">
        <v>0.18</v>
      </c>
      <c r="W13" s="219">
        <v>0.22</v>
      </c>
      <c r="X13" s="219">
        <v>1.38</v>
      </c>
      <c r="Y13" s="219">
        <v>0</v>
      </c>
      <c r="Z13" s="219">
        <v>4.45</v>
      </c>
      <c r="AA13" s="219">
        <v>13.28</v>
      </c>
      <c r="AB13" s="219">
        <v>0</v>
      </c>
      <c r="AC13" s="219">
        <v>0.23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</v>
      </c>
      <c r="AL13" s="219">
        <v>0</v>
      </c>
      <c r="AM13" s="219">
        <v>0</v>
      </c>
      <c r="AN13" s="219">
        <v>0</v>
      </c>
      <c r="AO13" s="219">
        <v>10.8</v>
      </c>
      <c r="AP13" s="219">
        <v>0</v>
      </c>
    </row>
    <row r="14" spans="1:42">
      <c r="A14" t="s">
        <v>56</v>
      </c>
      <c r="B14" s="219">
        <v>0</v>
      </c>
      <c r="C14" s="219">
        <v>8.93</v>
      </c>
      <c r="D14" s="219">
        <v>1.47</v>
      </c>
      <c r="E14" s="219">
        <v>0</v>
      </c>
      <c r="F14" s="219">
        <v>0</v>
      </c>
      <c r="G14" s="219">
        <v>16.82</v>
      </c>
      <c r="H14" s="219">
        <v>0</v>
      </c>
      <c r="I14" s="219">
        <v>20.87</v>
      </c>
      <c r="J14" s="219">
        <v>1.39</v>
      </c>
      <c r="K14" s="219">
        <v>45.39</v>
      </c>
      <c r="L14" s="219">
        <v>45.96</v>
      </c>
      <c r="M14" s="219">
        <v>0</v>
      </c>
      <c r="N14" s="219">
        <v>1.1000000000000001</v>
      </c>
      <c r="O14" s="219">
        <v>1.85</v>
      </c>
      <c r="P14" s="219">
        <v>2.54</v>
      </c>
      <c r="Q14" s="219">
        <v>0.2</v>
      </c>
      <c r="R14" s="219">
        <v>0.4</v>
      </c>
      <c r="S14" s="219">
        <v>0.26</v>
      </c>
      <c r="T14" s="219">
        <v>0</v>
      </c>
      <c r="U14" s="219">
        <v>8.9499999999999993</v>
      </c>
      <c r="V14" s="219">
        <v>0.18</v>
      </c>
      <c r="W14" s="219">
        <v>0.22</v>
      </c>
      <c r="X14" s="219">
        <v>1.38</v>
      </c>
      <c r="Y14" s="219">
        <v>0</v>
      </c>
      <c r="Z14" s="219">
        <v>29.85</v>
      </c>
      <c r="AA14" s="219">
        <v>13.28</v>
      </c>
      <c r="AB14" s="219">
        <v>0</v>
      </c>
      <c r="AC14" s="219">
        <v>0.23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10.8</v>
      </c>
      <c r="AP14" s="219">
        <v>0</v>
      </c>
    </row>
    <row r="15" spans="1:42">
      <c r="A15" t="s">
        <v>57</v>
      </c>
      <c r="B15" s="219">
        <v>0</v>
      </c>
      <c r="C15" s="219">
        <v>8.93</v>
      </c>
      <c r="D15" s="219">
        <v>1.47</v>
      </c>
      <c r="E15" s="219">
        <v>0</v>
      </c>
      <c r="F15" s="219">
        <v>0</v>
      </c>
      <c r="G15" s="219">
        <v>16.82</v>
      </c>
      <c r="H15" s="219">
        <v>0</v>
      </c>
      <c r="I15" s="219">
        <v>20.87</v>
      </c>
      <c r="J15" s="219">
        <v>1.39</v>
      </c>
      <c r="K15" s="219">
        <v>44.85</v>
      </c>
      <c r="L15" s="219">
        <v>49.69</v>
      </c>
      <c r="M15" s="219">
        <v>0</v>
      </c>
      <c r="N15" s="219">
        <v>1.1000000000000001</v>
      </c>
      <c r="O15" s="219">
        <v>1.85</v>
      </c>
      <c r="P15" s="219">
        <v>2.54</v>
      </c>
      <c r="Q15" s="219">
        <v>2.87</v>
      </c>
      <c r="R15" s="219">
        <v>1.94</v>
      </c>
      <c r="S15" s="219">
        <v>3.34</v>
      </c>
      <c r="T15" s="219">
        <v>0</v>
      </c>
      <c r="U15" s="219">
        <v>8.9499999999999993</v>
      </c>
      <c r="V15" s="219">
        <v>0.18</v>
      </c>
      <c r="W15" s="219">
        <v>0.22</v>
      </c>
      <c r="X15" s="219">
        <v>1.38</v>
      </c>
      <c r="Y15" s="219">
        <v>0</v>
      </c>
      <c r="Z15" s="219">
        <v>2.59</v>
      </c>
      <c r="AA15" s="219">
        <v>13.28</v>
      </c>
      <c r="AB15" s="219">
        <v>0</v>
      </c>
      <c r="AC15" s="219">
        <v>3.19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</v>
      </c>
      <c r="AL15" s="219">
        <v>0</v>
      </c>
      <c r="AM15" s="219">
        <v>0</v>
      </c>
      <c r="AN15" s="219">
        <v>0</v>
      </c>
      <c r="AO15" s="219">
        <v>10.8</v>
      </c>
      <c r="AP15" s="219">
        <v>0</v>
      </c>
    </row>
    <row r="16" spans="1:42">
      <c r="A16" t="s">
        <v>58</v>
      </c>
      <c r="B16" s="219">
        <v>0</v>
      </c>
      <c r="C16" s="219">
        <v>8.93</v>
      </c>
      <c r="D16" s="219">
        <v>1.47</v>
      </c>
      <c r="E16" s="219">
        <v>0</v>
      </c>
      <c r="F16" s="219">
        <v>0</v>
      </c>
      <c r="G16" s="219">
        <v>16.82</v>
      </c>
      <c r="H16" s="219">
        <v>0</v>
      </c>
      <c r="I16" s="219">
        <v>20.87</v>
      </c>
      <c r="J16" s="219">
        <v>1.39</v>
      </c>
      <c r="K16" s="219">
        <v>44.85</v>
      </c>
      <c r="L16" s="219">
        <v>49.69</v>
      </c>
      <c r="M16" s="219">
        <v>0</v>
      </c>
      <c r="N16" s="219">
        <v>1.1000000000000001</v>
      </c>
      <c r="O16" s="219">
        <v>1.85</v>
      </c>
      <c r="P16" s="219">
        <v>2.54</v>
      </c>
      <c r="Q16" s="219">
        <v>2.87</v>
      </c>
      <c r="R16" s="219">
        <v>1.94</v>
      </c>
      <c r="S16" s="219">
        <v>3.34</v>
      </c>
      <c r="T16" s="219">
        <v>0</v>
      </c>
      <c r="U16" s="219">
        <v>8.9499999999999993</v>
      </c>
      <c r="V16" s="219">
        <v>0.18</v>
      </c>
      <c r="W16" s="219">
        <v>0.22</v>
      </c>
      <c r="X16" s="219">
        <v>1.38</v>
      </c>
      <c r="Y16" s="219">
        <v>0</v>
      </c>
      <c r="Z16" s="219">
        <v>2.59</v>
      </c>
      <c r="AA16" s="219">
        <v>13.28</v>
      </c>
      <c r="AB16" s="219">
        <v>0</v>
      </c>
      <c r="AC16" s="219">
        <v>3.19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</v>
      </c>
      <c r="AL16" s="219">
        <v>0</v>
      </c>
      <c r="AM16" s="219">
        <v>0</v>
      </c>
      <c r="AN16" s="219">
        <v>0</v>
      </c>
      <c r="AO16" s="219">
        <v>10.8</v>
      </c>
      <c r="AP16" s="219">
        <v>0</v>
      </c>
    </row>
    <row r="17" spans="1:42">
      <c r="A17" t="s">
        <v>59</v>
      </c>
      <c r="B17" s="219">
        <v>0</v>
      </c>
      <c r="C17" s="219">
        <v>8.93</v>
      </c>
      <c r="D17" s="219">
        <v>1.47</v>
      </c>
      <c r="E17" s="219">
        <v>0</v>
      </c>
      <c r="F17" s="219">
        <v>0</v>
      </c>
      <c r="G17" s="219">
        <v>16.82</v>
      </c>
      <c r="H17" s="219">
        <v>0</v>
      </c>
      <c r="I17" s="219">
        <v>20.87</v>
      </c>
      <c r="J17" s="219">
        <v>1.39</v>
      </c>
      <c r="K17" s="219">
        <v>44.85</v>
      </c>
      <c r="L17" s="219">
        <v>49.69</v>
      </c>
      <c r="M17" s="219">
        <v>0</v>
      </c>
      <c r="N17" s="219">
        <v>1.1000000000000001</v>
      </c>
      <c r="O17" s="219">
        <v>1.85</v>
      </c>
      <c r="P17" s="219">
        <v>2.54</v>
      </c>
      <c r="Q17" s="219">
        <v>2.87</v>
      </c>
      <c r="R17" s="219">
        <v>6.27</v>
      </c>
      <c r="S17" s="219">
        <v>3.34</v>
      </c>
      <c r="T17" s="219">
        <v>0</v>
      </c>
      <c r="U17" s="219">
        <v>8.9499999999999993</v>
      </c>
      <c r="V17" s="219">
        <v>0.18</v>
      </c>
      <c r="W17" s="219">
        <v>6.59</v>
      </c>
      <c r="X17" s="219">
        <v>13.39</v>
      </c>
      <c r="Y17" s="219">
        <v>0</v>
      </c>
      <c r="Z17" s="219">
        <v>9.93</v>
      </c>
      <c r="AA17" s="219">
        <v>13.44</v>
      </c>
      <c r="AB17" s="219">
        <v>0</v>
      </c>
      <c r="AC17" s="219">
        <v>3.19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</v>
      </c>
      <c r="AL17" s="219">
        <v>0</v>
      </c>
      <c r="AM17" s="219">
        <v>0</v>
      </c>
      <c r="AN17" s="219">
        <v>0</v>
      </c>
      <c r="AO17" s="219">
        <v>10.8</v>
      </c>
      <c r="AP17" s="219">
        <v>0</v>
      </c>
    </row>
    <row r="18" spans="1:42">
      <c r="A18" t="s">
        <v>60</v>
      </c>
      <c r="B18" s="219">
        <v>0</v>
      </c>
      <c r="C18" s="219">
        <v>8.93</v>
      </c>
      <c r="D18" s="219">
        <v>1.47</v>
      </c>
      <c r="E18" s="219">
        <v>0</v>
      </c>
      <c r="F18" s="219">
        <v>0</v>
      </c>
      <c r="G18" s="219">
        <v>16.82</v>
      </c>
      <c r="H18" s="219">
        <v>0</v>
      </c>
      <c r="I18" s="219">
        <v>20.87</v>
      </c>
      <c r="J18" s="219">
        <v>1.39</v>
      </c>
      <c r="K18" s="219">
        <v>44.85</v>
      </c>
      <c r="L18" s="219">
        <v>49.69</v>
      </c>
      <c r="M18" s="219">
        <v>0</v>
      </c>
      <c r="N18" s="219">
        <v>1.1000000000000001</v>
      </c>
      <c r="O18" s="219">
        <v>1.85</v>
      </c>
      <c r="P18" s="219">
        <v>2.54</v>
      </c>
      <c r="Q18" s="219">
        <v>2.87</v>
      </c>
      <c r="R18" s="219">
        <v>6.27</v>
      </c>
      <c r="S18" s="219">
        <v>3.34</v>
      </c>
      <c r="T18" s="219">
        <v>0</v>
      </c>
      <c r="U18" s="219">
        <v>8.9499999999999993</v>
      </c>
      <c r="V18" s="219">
        <v>0.18</v>
      </c>
      <c r="W18" s="219">
        <v>6.59</v>
      </c>
      <c r="X18" s="219">
        <v>13.39</v>
      </c>
      <c r="Y18" s="219">
        <v>0</v>
      </c>
      <c r="Z18" s="219">
        <v>29.85</v>
      </c>
      <c r="AA18" s="219">
        <v>13.44</v>
      </c>
      <c r="AB18" s="219">
        <v>0</v>
      </c>
      <c r="AC18" s="219">
        <v>3.19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</v>
      </c>
      <c r="AL18" s="219">
        <v>0</v>
      </c>
      <c r="AM18" s="219">
        <v>0</v>
      </c>
      <c r="AN18" s="219">
        <v>0</v>
      </c>
      <c r="AO18" s="219">
        <v>10.8</v>
      </c>
      <c r="AP18" s="219">
        <v>0</v>
      </c>
    </row>
    <row r="19" spans="1:42">
      <c r="A19" t="s">
        <v>61</v>
      </c>
      <c r="B19" s="219">
        <v>0</v>
      </c>
      <c r="C19" s="219">
        <v>8.93</v>
      </c>
      <c r="D19" s="219">
        <v>1.47</v>
      </c>
      <c r="E19" s="219">
        <v>0</v>
      </c>
      <c r="F19" s="219">
        <v>0</v>
      </c>
      <c r="G19" s="219">
        <v>16.82</v>
      </c>
      <c r="H19" s="219">
        <v>0</v>
      </c>
      <c r="I19" s="219">
        <v>20.87</v>
      </c>
      <c r="J19" s="219">
        <v>1.39</v>
      </c>
      <c r="K19" s="219">
        <v>44.66</v>
      </c>
      <c r="L19" s="219">
        <v>49.69</v>
      </c>
      <c r="M19" s="219">
        <v>0</v>
      </c>
      <c r="N19" s="219">
        <v>1.1000000000000001</v>
      </c>
      <c r="O19" s="219">
        <v>1.85</v>
      </c>
      <c r="P19" s="219">
        <v>2.54</v>
      </c>
      <c r="Q19" s="219">
        <v>2.87</v>
      </c>
      <c r="R19" s="219">
        <v>6.27</v>
      </c>
      <c r="S19" s="219">
        <v>3.34</v>
      </c>
      <c r="T19" s="219">
        <v>0</v>
      </c>
      <c r="U19" s="219">
        <v>8.9499999999999993</v>
      </c>
      <c r="V19" s="219">
        <v>0.18</v>
      </c>
      <c r="W19" s="219">
        <v>6.59</v>
      </c>
      <c r="X19" s="219">
        <v>13.39</v>
      </c>
      <c r="Y19" s="219">
        <v>0</v>
      </c>
      <c r="Z19" s="219">
        <v>36.96</v>
      </c>
      <c r="AA19" s="219">
        <v>13.28</v>
      </c>
      <c r="AB19" s="219">
        <v>0</v>
      </c>
      <c r="AC19" s="219">
        <v>3.19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</v>
      </c>
      <c r="AL19" s="219">
        <v>0</v>
      </c>
      <c r="AM19" s="219">
        <v>0</v>
      </c>
      <c r="AN19" s="219">
        <v>0</v>
      </c>
      <c r="AO19" s="219">
        <v>10.8</v>
      </c>
      <c r="AP19" s="219">
        <v>0</v>
      </c>
    </row>
    <row r="20" spans="1:42">
      <c r="A20" t="s">
        <v>62</v>
      </c>
      <c r="B20" s="219">
        <v>0</v>
      </c>
      <c r="C20" s="219">
        <v>8.93</v>
      </c>
      <c r="D20" s="219">
        <v>1.47</v>
      </c>
      <c r="E20" s="219">
        <v>0</v>
      </c>
      <c r="F20" s="219">
        <v>0</v>
      </c>
      <c r="G20" s="219">
        <v>16.82</v>
      </c>
      <c r="H20" s="219">
        <v>0</v>
      </c>
      <c r="I20" s="219">
        <v>20.87</v>
      </c>
      <c r="J20" s="219">
        <v>1.39</v>
      </c>
      <c r="K20" s="219">
        <v>44.85</v>
      </c>
      <c r="L20" s="219">
        <v>49.69</v>
      </c>
      <c r="M20" s="219">
        <v>0</v>
      </c>
      <c r="N20" s="219">
        <v>1.1000000000000001</v>
      </c>
      <c r="O20" s="219">
        <v>1.85</v>
      </c>
      <c r="P20" s="219">
        <v>2.54</v>
      </c>
      <c r="Q20" s="219">
        <v>2.87</v>
      </c>
      <c r="R20" s="219">
        <v>6.27</v>
      </c>
      <c r="S20" s="219">
        <v>3.34</v>
      </c>
      <c r="T20" s="219">
        <v>0</v>
      </c>
      <c r="U20" s="219">
        <v>8.9499999999999993</v>
      </c>
      <c r="V20" s="219">
        <v>0.18</v>
      </c>
      <c r="W20" s="219">
        <v>6.59</v>
      </c>
      <c r="X20" s="219">
        <v>13.39</v>
      </c>
      <c r="Y20" s="219">
        <v>0</v>
      </c>
      <c r="Z20" s="219">
        <v>36.96</v>
      </c>
      <c r="AA20" s="219">
        <v>13.28</v>
      </c>
      <c r="AB20" s="219">
        <v>0</v>
      </c>
      <c r="AC20" s="219">
        <v>3.19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</v>
      </c>
      <c r="AL20" s="219">
        <v>0</v>
      </c>
      <c r="AM20" s="219">
        <v>0</v>
      </c>
      <c r="AN20" s="219">
        <v>0</v>
      </c>
      <c r="AO20" s="219">
        <v>10.8</v>
      </c>
      <c r="AP20" s="219">
        <v>0</v>
      </c>
    </row>
    <row r="21" spans="1:42">
      <c r="A21" t="s">
        <v>63</v>
      </c>
      <c r="B21" s="219">
        <v>0</v>
      </c>
      <c r="C21" s="219">
        <v>8.93</v>
      </c>
      <c r="D21" s="219">
        <v>1.47</v>
      </c>
      <c r="E21" s="219">
        <v>0</v>
      </c>
      <c r="F21" s="219">
        <v>0</v>
      </c>
      <c r="G21" s="219">
        <v>16.82</v>
      </c>
      <c r="H21" s="219">
        <v>0</v>
      </c>
      <c r="I21" s="219">
        <v>20.87</v>
      </c>
      <c r="J21" s="219">
        <v>1.39</v>
      </c>
      <c r="K21" s="219">
        <v>44.85</v>
      </c>
      <c r="L21" s="219">
        <v>49.69</v>
      </c>
      <c r="M21" s="219">
        <v>0</v>
      </c>
      <c r="N21" s="219">
        <v>1.1000000000000001</v>
      </c>
      <c r="O21" s="219">
        <v>1.85</v>
      </c>
      <c r="P21" s="219">
        <v>2.54</v>
      </c>
      <c r="Q21" s="219">
        <v>2.7</v>
      </c>
      <c r="R21" s="219">
        <v>6.27</v>
      </c>
      <c r="S21" s="219">
        <v>3.29</v>
      </c>
      <c r="T21" s="219">
        <v>0</v>
      </c>
      <c r="U21" s="219">
        <v>8.9499999999999993</v>
      </c>
      <c r="V21" s="219">
        <v>0.18</v>
      </c>
      <c r="W21" s="219">
        <v>6.59</v>
      </c>
      <c r="X21" s="219">
        <v>23.02</v>
      </c>
      <c r="Y21" s="219">
        <v>0</v>
      </c>
      <c r="Z21" s="219">
        <v>36.96</v>
      </c>
      <c r="AA21" s="219">
        <v>13.28</v>
      </c>
      <c r="AB21" s="219">
        <v>0</v>
      </c>
      <c r="AC21" s="219">
        <v>3.19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</v>
      </c>
      <c r="AL21" s="219">
        <v>0</v>
      </c>
      <c r="AM21" s="219">
        <v>0</v>
      </c>
      <c r="AN21" s="219">
        <v>0</v>
      </c>
      <c r="AO21" s="219">
        <v>10.8</v>
      </c>
      <c r="AP21" s="219">
        <v>0</v>
      </c>
    </row>
    <row r="22" spans="1:42">
      <c r="A22" t="s">
        <v>64</v>
      </c>
      <c r="B22" s="219">
        <v>0</v>
      </c>
      <c r="C22" s="219">
        <v>8.93</v>
      </c>
      <c r="D22" s="219">
        <v>1.47</v>
      </c>
      <c r="E22" s="219">
        <v>0</v>
      </c>
      <c r="F22" s="219">
        <v>0</v>
      </c>
      <c r="G22" s="219">
        <v>16.82</v>
      </c>
      <c r="H22" s="219">
        <v>0</v>
      </c>
      <c r="I22" s="219">
        <v>20.87</v>
      </c>
      <c r="J22" s="219">
        <v>1.39</v>
      </c>
      <c r="K22" s="219">
        <v>44.85</v>
      </c>
      <c r="L22" s="219">
        <v>49.69</v>
      </c>
      <c r="M22" s="219">
        <v>0</v>
      </c>
      <c r="N22" s="219">
        <v>1.1000000000000001</v>
      </c>
      <c r="O22" s="219">
        <v>1.85</v>
      </c>
      <c r="P22" s="219">
        <v>2.54</v>
      </c>
      <c r="Q22" s="219">
        <v>2.7</v>
      </c>
      <c r="R22" s="219">
        <v>6.27</v>
      </c>
      <c r="S22" s="219">
        <v>3.29</v>
      </c>
      <c r="T22" s="219">
        <v>0</v>
      </c>
      <c r="U22" s="219">
        <v>8.9499999999999993</v>
      </c>
      <c r="V22" s="219">
        <v>0.18</v>
      </c>
      <c r="W22" s="219">
        <v>6.59</v>
      </c>
      <c r="X22" s="219">
        <v>23.02</v>
      </c>
      <c r="Y22" s="219">
        <v>0</v>
      </c>
      <c r="Z22" s="219">
        <v>36.96</v>
      </c>
      <c r="AA22" s="219">
        <v>13.28</v>
      </c>
      <c r="AB22" s="219">
        <v>0</v>
      </c>
      <c r="AC22" s="219">
        <v>3.19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</v>
      </c>
      <c r="AL22" s="219">
        <v>0</v>
      </c>
      <c r="AM22" s="219">
        <v>0</v>
      </c>
      <c r="AN22" s="219">
        <v>0</v>
      </c>
      <c r="AO22" s="219">
        <v>10.8</v>
      </c>
      <c r="AP22" s="219">
        <v>0</v>
      </c>
    </row>
    <row r="23" spans="1:42">
      <c r="A23" t="s">
        <v>65</v>
      </c>
      <c r="B23" s="219">
        <v>0</v>
      </c>
      <c r="C23" s="219">
        <v>8.93</v>
      </c>
      <c r="D23" s="219">
        <v>1.47</v>
      </c>
      <c r="E23" s="219">
        <v>0</v>
      </c>
      <c r="F23" s="219">
        <v>0</v>
      </c>
      <c r="G23" s="219">
        <v>16.82</v>
      </c>
      <c r="H23" s="219">
        <v>0</v>
      </c>
      <c r="I23" s="219">
        <v>20.87</v>
      </c>
      <c r="J23" s="219">
        <v>1.39</v>
      </c>
      <c r="K23" s="219">
        <v>44.85</v>
      </c>
      <c r="L23" s="219">
        <v>49.69</v>
      </c>
      <c r="M23" s="219">
        <v>0</v>
      </c>
      <c r="N23" s="219">
        <v>1.1000000000000001</v>
      </c>
      <c r="O23" s="219">
        <v>1.85</v>
      </c>
      <c r="P23" s="219">
        <v>2.54</v>
      </c>
      <c r="Q23" s="219">
        <v>3.68</v>
      </c>
      <c r="R23" s="219">
        <v>3.42</v>
      </c>
      <c r="S23" s="219">
        <v>3.29</v>
      </c>
      <c r="T23" s="219">
        <v>0</v>
      </c>
      <c r="U23" s="219">
        <v>8.9499999999999993</v>
      </c>
      <c r="V23" s="219">
        <v>0.18</v>
      </c>
      <c r="W23" s="219">
        <v>6.73</v>
      </c>
      <c r="X23" s="219">
        <v>13.39</v>
      </c>
      <c r="Y23" s="219">
        <v>0</v>
      </c>
      <c r="Z23" s="219">
        <v>12.88</v>
      </c>
      <c r="AA23" s="219">
        <v>13.28</v>
      </c>
      <c r="AB23" s="219">
        <v>0</v>
      </c>
      <c r="AC23" s="219">
        <v>3.19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</v>
      </c>
      <c r="AL23" s="219">
        <v>0</v>
      </c>
      <c r="AM23" s="219">
        <v>0</v>
      </c>
      <c r="AN23" s="219">
        <v>0</v>
      </c>
      <c r="AO23" s="219">
        <v>10.8</v>
      </c>
      <c r="AP23" s="219">
        <v>0</v>
      </c>
    </row>
    <row r="24" spans="1:42">
      <c r="A24" t="s">
        <v>66</v>
      </c>
      <c r="B24" s="219">
        <v>0</v>
      </c>
      <c r="C24" s="219">
        <v>8.93</v>
      </c>
      <c r="D24" s="219">
        <v>1.47</v>
      </c>
      <c r="E24" s="219">
        <v>0</v>
      </c>
      <c r="F24" s="219">
        <v>0</v>
      </c>
      <c r="G24" s="219">
        <v>16.82</v>
      </c>
      <c r="H24" s="219">
        <v>0</v>
      </c>
      <c r="I24" s="219">
        <v>20.87</v>
      </c>
      <c r="J24" s="219">
        <v>1.39</v>
      </c>
      <c r="K24" s="219">
        <v>44.85</v>
      </c>
      <c r="L24" s="219">
        <v>49.69</v>
      </c>
      <c r="M24" s="219">
        <v>0</v>
      </c>
      <c r="N24" s="219">
        <v>1.1000000000000001</v>
      </c>
      <c r="O24" s="219">
        <v>1.85</v>
      </c>
      <c r="P24" s="219">
        <v>2.54</v>
      </c>
      <c r="Q24" s="219">
        <v>2.7</v>
      </c>
      <c r="R24" s="219">
        <v>4.03</v>
      </c>
      <c r="S24" s="219">
        <v>3.29</v>
      </c>
      <c r="T24" s="219">
        <v>0</v>
      </c>
      <c r="U24" s="219">
        <v>8.9499999999999993</v>
      </c>
      <c r="V24" s="219">
        <v>0.18</v>
      </c>
      <c r="W24" s="219">
        <v>6.41</v>
      </c>
      <c r="X24" s="219">
        <v>13.39</v>
      </c>
      <c r="Y24" s="219">
        <v>0</v>
      </c>
      <c r="Z24" s="219">
        <v>12.88</v>
      </c>
      <c r="AA24" s="219">
        <v>13.28</v>
      </c>
      <c r="AB24" s="219">
        <v>0</v>
      </c>
      <c r="AC24" s="219">
        <v>3.19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</v>
      </c>
      <c r="AL24" s="219">
        <v>0</v>
      </c>
      <c r="AM24" s="219">
        <v>0</v>
      </c>
      <c r="AN24" s="219">
        <v>0</v>
      </c>
      <c r="AO24" s="219">
        <v>10.8</v>
      </c>
      <c r="AP24" s="219">
        <v>0</v>
      </c>
    </row>
    <row r="25" spans="1:42">
      <c r="A25" t="s">
        <v>67</v>
      </c>
      <c r="B25" s="219">
        <v>0</v>
      </c>
      <c r="C25" s="219">
        <v>8.93</v>
      </c>
      <c r="D25" s="219">
        <v>1.47</v>
      </c>
      <c r="E25" s="219">
        <v>0</v>
      </c>
      <c r="F25" s="219">
        <v>0</v>
      </c>
      <c r="G25" s="219">
        <v>16.82</v>
      </c>
      <c r="H25" s="219">
        <v>0</v>
      </c>
      <c r="I25" s="219">
        <v>20.87</v>
      </c>
      <c r="J25" s="219">
        <v>1.39</v>
      </c>
      <c r="K25" s="219">
        <v>44.85</v>
      </c>
      <c r="L25" s="219">
        <v>49.69</v>
      </c>
      <c r="M25" s="219">
        <v>0</v>
      </c>
      <c r="N25" s="219">
        <v>1.1000000000000001</v>
      </c>
      <c r="O25" s="219">
        <v>1.85</v>
      </c>
      <c r="P25" s="219">
        <v>2.54</v>
      </c>
      <c r="Q25" s="219">
        <v>2.86</v>
      </c>
      <c r="R25" s="219">
        <v>4.03</v>
      </c>
      <c r="S25" s="219">
        <v>3.33</v>
      </c>
      <c r="T25" s="219">
        <v>0</v>
      </c>
      <c r="U25" s="219">
        <v>8.9499999999999993</v>
      </c>
      <c r="V25" s="219">
        <v>4.9400000000000004</v>
      </c>
      <c r="W25" s="219">
        <v>0.42</v>
      </c>
      <c r="X25" s="219">
        <v>1.37</v>
      </c>
      <c r="Y25" s="219">
        <v>0</v>
      </c>
      <c r="Z25" s="219">
        <v>12.88</v>
      </c>
      <c r="AA25" s="219">
        <v>13.28</v>
      </c>
      <c r="AB25" s="219">
        <v>0</v>
      </c>
      <c r="AC25" s="219">
        <v>3.19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</v>
      </c>
      <c r="AL25" s="219">
        <v>0</v>
      </c>
      <c r="AM25" s="219">
        <v>0</v>
      </c>
      <c r="AN25" s="219">
        <v>0</v>
      </c>
      <c r="AO25" s="219">
        <v>10.8</v>
      </c>
      <c r="AP25" s="219">
        <v>0</v>
      </c>
    </row>
    <row r="26" spans="1:42">
      <c r="A26" t="s">
        <v>68</v>
      </c>
      <c r="B26" s="219">
        <v>0</v>
      </c>
      <c r="C26" s="219">
        <v>8.93</v>
      </c>
      <c r="D26" s="219">
        <v>1.47</v>
      </c>
      <c r="E26" s="219">
        <v>0</v>
      </c>
      <c r="F26" s="219">
        <v>0</v>
      </c>
      <c r="G26" s="219">
        <v>16.82</v>
      </c>
      <c r="H26" s="219">
        <v>0</v>
      </c>
      <c r="I26" s="219">
        <v>20.87</v>
      </c>
      <c r="J26" s="219">
        <v>1.39</v>
      </c>
      <c r="K26" s="219">
        <v>44.85</v>
      </c>
      <c r="L26" s="219">
        <v>49.69</v>
      </c>
      <c r="M26" s="219">
        <v>0</v>
      </c>
      <c r="N26" s="219">
        <v>1.1000000000000001</v>
      </c>
      <c r="O26" s="219">
        <v>1.85</v>
      </c>
      <c r="P26" s="219">
        <v>2.54</v>
      </c>
      <c r="Q26" s="219">
        <v>2.2599999999999998</v>
      </c>
      <c r="R26" s="219">
        <v>4.03</v>
      </c>
      <c r="S26" s="219">
        <v>2.91</v>
      </c>
      <c r="T26" s="219">
        <v>0</v>
      </c>
      <c r="U26" s="219">
        <v>8.9499999999999993</v>
      </c>
      <c r="V26" s="219">
        <v>4.9400000000000004</v>
      </c>
      <c r="W26" s="219">
        <v>0.42</v>
      </c>
      <c r="X26" s="219">
        <v>1.37</v>
      </c>
      <c r="Y26" s="219">
        <v>0</v>
      </c>
      <c r="Z26" s="219">
        <v>22.52</v>
      </c>
      <c r="AA26" s="219">
        <v>13.28</v>
      </c>
      <c r="AB26" s="219">
        <v>0</v>
      </c>
      <c r="AC26" s="219">
        <v>3.19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</v>
      </c>
      <c r="AL26" s="219">
        <v>0</v>
      </c>
      <c r="AM26" s="219">
        <v>0</v>
      </c>
      <c r="AN26" s="219">
        <v>0</v>
      </c>
      <c r="AO26" s="219">
        <v>10.8</v>
      </c>
      <c r="AP26" s="219">
        <v>0</v>
      </c>
    </row>
    <row r="27" spans="1:42">
      <c r="A27" t="s">
        <v>69</v>
      </c>
      <c r="B27" s="219">
        <v>0</v>
      </c>
      <c r="C27" s="219">
        <v>8.93</v>
      </c>
      <c r="D27" s="219">
        <v>1.47</v>
      </c>
      <c r="E27" s="219">
        <v>0</v>
      </c>
      <c r="F27" s="219">
        <v>0</v>
      </c>
      <c r="G27" s="219">
        <v>16.55</v>
      </c>
      <c r="H27" s="219">
        <v>0</v>
      </c>
      <c r="I27" s="219">
        <v>20.87</v>
      </c>
      <c r="J27" s="219">
        <v>1.39</v>
      </c>
      <c r="K27" s="219">
        <v>44.85</v>
      </c>
      <c r="L27" s="219">
        <v>49.69</v>
      </c>
      <c r="M27" s="219">
        <v>0</v>
      </c>
      <c r="N27" s="219">
        <v>1.1000000000000001</v>
      </c>
      <c r="O27" s="219">
        <v>1.85</v>
      </c>
      <c r="P27" s="219">
        <v>2.54</v>
      </c>
      <c r="Q27" s="219">
        <v>2.2599999999999998</v>
      </c>
      <c r="R27" s="219">
        <v>4.03</v>
      </c>
      <c r="S27" s="219">
        <v>2.91</v>
      </c>
      <c r="T27" s="219">
        <v>0</v>
      </c>
      <c r="U27" s="219">
        <v>8.9499999999999993</v>
      </c>
      <c r="V27" s="219">
        <v>4.9400000000000004</v>
      </c>
      <c r="W27" s="219">
        <v>0.42</v>
      </c>
      <c r="X27" s="219">
        <v>4.4000000000000004</v>
      </c>
      <c r="Y27" s="219">
        <v>0</v>
      </c>
      <c r="Z27" s="219">
        <v>35.020000000000003</v>
      </c>
      <c r="AA27" s="219">
        <v>13.28</v>
      </c>
      <c r="AB27" s="219">
        <v>0</v>
      </c>
      <c r="AC27" s="219">
        <v>3.19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0</v>
      </c>
      <c r="AL27" s="219">
        <v>0</v>
      </c>
      <c r="AM27" s="219">
        <v>0</v>
      </c>
      <c r="AN27" s="219">
        <v>0</v>
      </c>
      <c r="AO27" s="219">
        <v>10.8</v>
      </c>
      <c r="AP27" s="219">
        <v>0</v>
      </c>
    </row>
    <row r="28" spans="1:42">
      <c r="A28" t="s">
        <v>70</v>
      </c>
      <c r="B28" s="219">
        <v>0</v>
      </c>
      <c r="C28" s="219">
        <v>8.93</v>
      </c>
      <c r="D28" s="219">
        <v>1.47</v>
      </c>
      <c r="E28" s="219">
        <v>0</v>
      </c>
      <c r="F28" s="219">
        <v>0</v>
      </c>
      <c r="G28" s="219">
        <v>16.55</v>
      </c>
      <c r="H28" s="219">
        <v>0</v>
      </c>
      <c r="I28" s="219">
        <v>20.87</v>
      </c>
      <c r="J28" s="219">
        <v>1.39</v>
      </c>
      <c r="K28" s="219">
        <v>44.85</v>
      </c>
      <c r="L28" s="219">
        <v>49.69</v>
      </c>
      <c r="M28" s="219">
        <v>0</v>
      </c>
      <c r="N28" s="219">
        <v>1.1000000000000001</v>
      </c>
      <c r="O28" s="219">
        <v>1.85</v>
      </c>
      <c r="P28" s="219">
        <v>2.54</v>
      </c>
      <c r="Q28" s="219">
        <v>2.86</v>
      </c>
      <c r="R28" s="219">
        <v>4.03</v>
      </c>
      <c r="S28" s="219">
        <v>3.33</v>
      </c>
      <c r="T28" s="219">
        <v>0</v>
      </c>
      <c r="U28" s="219">
        <v>8.9499999999999993</v>
      </c>
      <c r="V28" s="219">
        <v>4.9400000000000004</v>
      </c>
      <c r="W28" s="219">
        <v>6.59</v>
      </c>
      <c r="X28" s="219">
        <v>23.02</v>
      </c>
      <c r="Y28" s="219">
        <v>0</v>
      </c>
      <c r="Z28" s="219">
        <v>40.06</v>
      </c>
      <c r="AA28" s="219">
        <v>13.63</v>
      </c>
      <c r="AB28" s="219">
        <v>0</v>
      </c>
      <c r="AC28" s="219">
        <v>3.19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0</v>
      </c>
      <c r="AL28" s="219">
        <v>0</v>
      </c>
      <c r="AM28" s="219">
        <v>0</v>
      </c>
      <c r="AN28" s="219">
        <v>0</v>
      </c>
      <c r="AO28" s="219">
        <v>10.8</v>
      </c>
      <c r="AP28" s="219">
        <v>0</v>
      </c>
    </row>
    <row r="29" spans="1:42">
      <c r="A29" t="s">
        <v>71</v>
      </c>
      <c r="B29" s="219">
        <v>0</v>
      </c>
      <c r="C29" s="219">
        <v>8.93</v>
      </c>
      <c r="D29" s="219">
        <v>1.47</v>
      </c>
      <c r="E29" s="219">
        <v>0</v>
      </c>
      <c r="F29" s="219">
        <v>0</v>
      </c>
      <c r="G29" s="219">
        <v>16.55</v>
      </c>
      <c r="H29" s="219">
        <v>0</v>
      </c>
      <c r="I29" s="219">
        <v>20.87</v>
      </c>
      <c r="J29" s="219">
        <v>1.39</v>
      </c>
      <c r="K29" s="219">
        <v>44.85</v>
      </c>
      <c r="L29" s="219">
        <v>49.69</v>
      </c>
      <c r="M29" s="219">
        <v>0</v>
      </c>
      <c r="N29" s="219">
        <v>1.1000000000000001</v>
      </c>
      <c r="O29" s="219">
        <v>1.85</v>
      </c>
      <c r="P29" s="219">
        <v>2.54</v>
      </c>
      <c r="Q29" s="219">
        <v>2.86</v>
      </c>
      <c r="R29" s="219">
        <v>5.57</v>
      </c>
      <c r="S29" s="219">
        <v>3.33</v>
      </c>
      <c r="T29" s="219">
        <v>0</v>
      </c>
      <c r="U29" s="219">
        <v>8.9499999999999993</v>
      </c>
      <c r="V29" s="219">
        <v>4.9400000000000004</v>
      </c>
      <c r="W29" s="219">
        <v>6.59</v>
      </c>
      <c r="X29" s="219">
        <v>22.47</v>
      </c>
      <c r="Y29" s="219">
        <v>0</v>
      </c>
      <c r="Z29" s="219">
        <v>40.06</v>
      </c>
      <c r="AA29" s="219">
        <v>13.63</v>
      </c>
      <c r="AB29" s="219">
        <v>0</v>
      </c>
      <c r="AC29" s="219">
        <v>3.19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0</v>
      </c>
      <c r="AL29" s="219">
        <v>0</v>
      </c>
      <c r="AM29" s="219">
        <v>0</v>
      </c>
      <c r="AN29" s="219">
        <v>0</v>
      </c>
      <c r="AO29" s="219">
        <v>10.8</v>
      </c>
      <c r="AP29" s="219">
        <v>0</v>
      </c>
    </row>
    <row r="30" spans="1:42">
      <c r="A30" t="s">
        <v>72</v>
      </c>
      <c r="B30" s="219">
        <v>0</v>
      </c>
      <c r="C30" s="219">
        <v>8.93</v>
      </c>
      <c r="D30" s="219">
        <v>1.47</v>
      </c>
      <c r="E30" s="219">
        <v>0</v>
      </c>
      <c r="F30" s="219">
        <v>0</v>
      </c>
      <c r="G30" s="219">
        <v>16.55</v>
      </c>
      <c r="H30" s="219">
        <v>0</v>
      </c>
      <c r="I30" s="219">
        <v>20.87</v>
      </c>
      <c r="J30" s="219">
        <v>1.39</v>
      </c>
      <c r="K30" s="219">
        <v>44.85</v>
      </c>
      <c r="L30" s="219">
        <v>49.49</v>
      </c>
      <c r="M30" s="219">
        <v>0</v>
      </c>
      <c r="N30" s="219">
        <v>1.1000000000000001</v>
      </c>
      <c r="O30" s="219">
        <v>1.85</v>
      </c>
      <c r="P30" s="219">
        <v>2.54</v>
      </c>
      <c r="Q30" s="219">
        <v>2.86</v>
      </c>
      <c r="R30" s="219">
        <v>5.37</v>
      </c>
      <c r="S30" s="219">
        <v>3.33</v>
      </c>
      <c r="T30" s="219">
        <v>0</v>
      </c>
      <c r="U30" s="219">
        <v>8.9499999999999993</v>
      </c>
      <c r="V30" s="219">
        <v>4.9400000000000004</v>
      </c>
      <c r="W30" s="219">
        <v>6.59</v>
      </c>
      <c r="X30" s="219">
        <v>23.02</v>
      </c>
      <c r="Y30" s="219">
        <v>0</v>
      </c>
      <c r="Z30" s="219">
        <v>40.06</v>
      </c>
      <c r="AA30" s="219">
        <v>13.63</v>
      </c>
      <c r="AB30" s="219">
        <v>0</v>
      </c>
      <c r="AC30" s="219">
        <v>3.19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0</v>
      </c>
      <c r="AL30" s="219">
        <v>0</v>
      </c>
      <c r="AM30" s="219">
        <v>0</v>
      </c>
      <c r="AN30" s="219">
        <v>0</v>
      </c>
      <c r="AO30" s="219">
        <v>10.8</v>
      </c>
      <c r="AP30" s="219">
        <v>0</v>
      </c>
    </row>
    <row r="31" spans="1:42">
      <c r="A31" t="s">
        <v>73</v>
      </c>
      <c r="B31" s="219">
        <v>0</v>
      </c>
      <c r="C31" s="219">
        <v>8.93</v>
      </c>
      <c r="D31" s="219">
        <v>1.47</v>
      </c>
      <c r="E31" s="219">
        <v>0</v>
      </c>
      <c r="F31" s="219">
        <v>0</v>
      </c>
      <c r="G31" s="219">
        <v>16.55</v>
      </c>
      <c r="H31" s="219">
        <v>0</v>
      </c>
      <c r="I31" s="219">
        <v>20.87</v>
      </c>
      <c r="J31" s="219">
        <v>1.39</v>
      </c>
      <c r="K31" s="219">
        <v>44.85</v>
      </c>
      <c r="L31" s="219">
        <v>49.5</v>
      </c>
      <c r="M31" s="219">
        <v>0</v>
      </c>
      <c r="N31" s="219">
        <v>1.1000000000000001</v>
      </c>
      <c r="O31" s="219">
        <v>1.85</v>
      </c>
      <c r="P31" s="219">
        <v>2.54</v>
      </c>
      <c r="Q31" s="219">
        <v>2.86</v>
      </c>
      <c r="R31" s="219">
        <v>5.37</v>
      </c>
      <c r="S31" s="219">
        <v>3.33</v>
      </c>
      <c r="T31" s="219">
        <v>0</v>
      </c>
      <c r="U31" s="219">
        <v>8.9499999999999993</v>
      </c>
      <c r="V31" s="219">
        <v>4.9400000000000004</v>
      </c>
      <c r="W31" s="219">
        <v>6.59</v>
      </c>
      <c r="X31" s="219">
        <v>23.02</v>
      </c>
      <c r="Y31" s="219">
        <v>0</v>
      </c>
      <c r="Z31" s="219">
        <v>40.06</v>
      </c>
      <c r="AA31" s="219">
        <v>13.63</v>
      </c>
      <c r="AB31" s="219">
        <v>0</v>
      </c>
      <c r="AC31" s="219">
        <v>3.19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0</v>
      </c>
      <c r="AL31" s="219">
        <v>0</v>
      </c>
      <c r="AM31" s="219">
        <v>0</v>
      </c>
      <c r="AN31" s="219">
        <v>0</v>
      </c>
      <c r="AO31" s="219">
        <v>10.8</v>
      </c>
      <c r="AP31" s="219">
        <v>0</v>
      </c>
    </row>
    <row r="32" spans="1:42">
      <c r="A32" t="s">
        <v>74</v>
      </c>
      <c r="B32" s="219">
        <v>0</v>
      </c>
      <c r="C32" s="219">
        <v>8.93</v>
      </c>
      <c r="D32" s="219">
        <v>1.47</v>
      </c>
      <c r="E32" s="219">
        <v>0</v>
      </c>
      <c r="F32" s="219">
        <v>0</v>
      </c>
      <c r="G32" s="219">
        <v>16.55</v>
      </c>
      <c r="H32" s="219">
        <v>0</v>
      </c>
      <c r="I32" s="219">
        <v>20.87</v>
      </c>
      <c r="J32" s="219">
        <v>1.39</v>
      </c>
      <c r="K32" s="219">
        <v>44.85</v>
      </c>
      <c r="L32" s="219">
        <v>49.5</v>
      </c>
      <c r="M32" s="219">
        <v>0</v>
      </c>
      <c r="N32" s="219">
        <v>1.1000000000000001</v>
      </c>
      <c r="O32" s="219">
        <v>1.85</v>
      </c>
      <c r="P32" s="219">
        <v>2.54</v>
      </c>
      <c r="Q32" s="219">
        <v>2.7</v>
      </c>
      <c r="R32" s="219">
        <v>5.37</v>
      </c>
      <c r="S32" s="219">
        <v>3.32</v>
      </c>
      <c r="T32" s="219">
        <v>0</v>
      </c>
      <c r="U32" s="219">
        <v>8.9499999999999993</v>
      </c>
      <c r="V32" s="219">
        <v>4.9400000000000004</v>
      </c>
      <c r="W32" s="219">
        <v>6.59</v>
      </c>
      <c r="X32" s="219">
        <v>23.02</v>
      </c>
      <c r="Y32" s="219">
        <v>0</v>
      </c>
      <c r="Z32" s="219">
        <v>39.99</v>
      </c>
      <c r="AA32" s="219">
        <v>13.63</v>
      </c>
      <c r="AB32" s="219">
        <v>0</v>
      </c>
      <c r="AC32" s="219">
        <v>3.19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0</v>
      </c>
      <c r="AL32" s="219">
        <v>0</v>
      </c>
      <c r="AM32" s="219">
        <v>0</v>
      </c>
      <c r="AN32" s="219">
        <v>0</v>
      </c>
      <c r="AO32" s="219">
        <v>10.8</v>
      </c>
      <c r="AP32" s="219">
        <v>0</v>
      </c>
    </row>
    <row r="33" spans="1:42">
      <c r="A33" t="s">
        <v>75</v>
      </c>
      <c r="B33" s="219">
        <v>0</v>
      </c>
      <c r="C33" s="219">
        <v>8.93</v>
      </c>
      <c r="D33" s="219">
        <v>1.47</v>
      </c>
      <c r="E33" s="219">
        <v>0</v>
      </c>
      <c r="F33" s="219">
        <v>0</v>
      </c>
      <c r="G33" s="219">
        <v>16.55</v>
      </c>
      <c r="H33" s="219">
        <v>0</v>
      </c>
      <c r="I33" s="219">
        <v>20.87</v>
      </c>
      <c r="J33" s="219">
        <v>1.39</v>
      </c>
      <c r="K33" s="219">
        <v>43.92</v>
      </c>
      <c r="L33" s="219">
        <v>49.69</v>
      </c>
      <c r="M33" s="219">
        <v>0</v>
      </c>
      <c r="N33" s="219">
        <v>1.1000000000000001</v>
      </c>
      <c r="O33" s="219">
        <v>1.85</v>
      </c>
      <c r="P33" s="219">
        <v>2.54</v>
      </c>
      <c r="Q33" s="219">
        <v>2.7</v>
      </c>
      <c r="R33" s="219">
        <v>5.57</v>
      </c>
      <c r="S33" s="219">
        <v>3.27</v>
      </c>
      <c r="T33" s="219">
        <v>0</v>
      </c>
      <c r="U33" s="219">
        <v>8.9499999999999993</v>
      </c>
      <c r="V33" s="219">
        <v>4.9400000000000004</v>
      </c>
      <c r="W33" s="219">
        <v>6.59</v>
      </c>
      <c r="X33" s="219">
        <v>23.02</v>
      </c>
      <c r="Y33" s="219">
        <v>0</v>
      </c>
      <c r="Z33" s="219">
        <v>31.67</v>
      </c>
      <c r="AA33" s="219">
        <v>12.82</v>
      </c>
      <c r="AB33" s="219">
        <v>0</v>
      </c>
      <c r="AC33" s="219">
        <v>3.19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0</v>
      </c>
      <c r="AL33" s="219">
        <v>0</v>
      </c>
      <c r="AM33" s="219">
        <v>0</v>
      </c>
      <c r="AN33" s="219">
        <v>0</v>
      </c>
      <c r="AO33" s="219">
        <v>10.8</v>
      </c>
      <c r="AP33" s="219">
        <v>0</v>
      </c>
    </row>
    <row r="34" spans="1:42">
      <c r="A34" t="s">
        <v>76</v>
      </c>
      <c r="B34" s="219">
        <v>0</v>
      </c>
      <c r="C34" s="219">
        <v>8.93</v>
      </c>
      <c r="D34" s="219">
        <v>1.47</v>
      </c>
      <c r="E34" s="219">
        <v>0</v>
      </c>
      <c r="F34" s="219">
        <v>0</v>
      </c>
      <c r="G34" s="219">
        <v>16.55</v>
      </c>
      <c r="H34" s="219">
        <v>0</v>
      </c>
      <c r="I34" s="219">
        <v>20.87</v>
      </c>
      <c r="J34" s="219">
        <v>1.39</v>
      </c>
      <c r="K34" s="219">
        <v>43.92</v>
      </c>
      <c r="L34" s="219">
        <v>49.44</v>
      </c>
      <c r="M34" s="219">
        <v>0</v>
      </c>
      <c r="N34" s="219">
        <v>1.1000000000000001</v>
      </c>
      <c r="O34" s="219">
        <v>1.85</v>
      </c>
      <c r="P34" s="219">
        <v>2.54</v>
      </c>
      <c r="Q34" s="219">
        <v>2.7</v>
      </c>
      <c r="R34" s="219">
        <v>5.37</v>
      </c>
      <c r="S34" s="219">
        <v>3.27</v>
      </c>
      <c r="T34" s="219">
        <v>0</v>
      </c>
      <c r="U34" s="219">
        <v>8.9499999999999993</v>
      </c>
      <c r="V34" s="219">
        <v>4.9400000000000004</v>
      </c>
      <c r="W34" s="219">
        <v>6.59</v>
      </c>
      <c r="X34" s="219">
        <v>22.98</v>
      </c>
      <c r="Y34" s="219">
        <v>0</v>
      </c>
      <c r="Z34" s="219">
        <v>29.73</v>
      </c>
      <c r="AA34" s="219">
        <v>13.28</v>
      </c>
      <c r="AB34" s="219">
        <v>0</v>
      </c>
      <c r="AC34" s="219">
        <v>3.19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0</v>
      </c>
      <c r="AL34" s="219">
        <v>0</v>
      </c>
      <c r="AM34" s="219">
        <v>0</v>
      </c>
      <c r="AN34" s="219">
        <v>0</v>
      </c>
      <c r="AO34" s="219">
        <v>10.8</v>
      </c>
      <c r="AP34" s="219">
        <v>0</v>
      </c>
    </row>
    <row r="35" spans="1:42">
      <c r="A35" t="s">
        <v>77</v>
      </c>
      <c r="B35" s="219">
        <v>0</v>
      </c>
      <c r="C35" s="219">
        <v>8.67</v>
      </c>
      <c r="D35" s="219">
        <v>1.47</v>
      </c>
      <c r="E35" s="219">
        <v>0</v>
      </c>
      <c r="F35" s="219">
        <v>0</v>
      </c>
      <c r="G35" s="219">
        <v>16.55</v>
      </c>
      <c r="H35" s="219">
        <v>0</v>
      </c>
      <c r="I35" s="219">
        <v>20.309999999999999</v>
      </c>
      <c r="J35" s="219">
        <v>1.39</v>
      </c>
      <c r="K35" s="219">
        <v>44.06</v>
      </c>
      <c r="L35" s="219">
        <v>49.48</v>
      </c>
      <c r="M35" s="219">
        <v>0</v>
      </c>
      <c r="N35" s="219">
        <v>1.1000000000000001</v>
      </c>
      <c r="O35" s="219">
        <v>1.85</v>
      </c>
      <c r="P35" s="219">
        <v>2.54</v>
      </c>
      <c r="Q35" s="219">
        <v>2.77</v>
      </c>
      <c r="R35" s="219">
        <v>5.37</v>
      </c>
      <c r="S35" s="219">
        <v>3.54</v>
      </c>
      <c r="T35" s="219">
        <v>0</v>
      </c>
      <c r="U35" s="219">
        <v>8.9499999999999993</v>
      </c>
      <c r="V35" s="219">
        <v>4.9400000000000004</v>
      </c>
      <c r="W35" s="219">
        <v>6.59</v>
      </c>
      <c r="X35" s="219">
        <v>23.02</v>
      </c>
      <c r="Y35" s="219">
        <v>0</v>
      </c>
      <c r="Z35" s="219">
        <v>39.68</v>
      </c>
      <c r="AA35" s="219">
        <v>13.63</v>
      </c>
      <c r="AB35" s="219">
        <v>0</v>
      </c>
      <c r="AC35" s="219">
        <v>2.96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0</v>
      </c>
      <c r="AL35" s="219">
        <v>0</v>
      </c>
      <c r="AM35" s="219">
        <v>0</v>
      </c>
      <c r="AN35" s="219">
        <v>0</v>
      </c>
      <c r="AO35" s="219">
        <v>10.8</v>
      </c>
      <c r="AP35" s="219">
        <v>0</v>
      </c>
    </row>
    <row r="36" spans="1:42">
      <c r="A36" t="s">
        <v>78</v>
      </c>
      <c r="B36" s="219">
        <v>0</v>
      </c>
      <c r="C36" s="219">
        <v>8.67</v>
      </c>
      <c r="D36" s="219">
        <v>1.47</v>
      </c>
      <c r="E36" s="219">
        <v>0</v>
      </c>
      <c r="F36" s="219">
        <v>0</v>
      </c>
      <c r="G36" s="219">
        <v>16.55</v>
      </c>
      <c r="H36" s="219">
        <v>0</v>
      </c>
      <c r="I36" s="219">
        <v>20.309999999999999</v>
      </c>
      <c r="J36" s="219">
        <v>1.39</v>
      </c>
      <c r="K36" s="219">
        <v>44.06</v>
      </c>
      <c r="L36" s="219">
        <v>49.48</v>
      </c>
      <c r="M36" s="219">
        <v>0</v>
      </c>
      <c r="N36" s="219">
        <v>1.1000000000000001</v>
      </c>
      <c r="O36" s="219">
        <v>1.85</v>
      </c>
      <c r="P36" s="219">
        <v>2.54</v>
      </c>
      <c r="Q36" s="219">
        <v>2.77</v>
      </c>
      <c r="R36" s="219">
        <v>5.37</v>
      </c>
      <c r="S36" s="219">
        <v>3.54</v>
      </c>
      <c r="T36" s="219">
        <v>0</v>
      </c>
      <c r="U36" s="219">
        <v>8.9499999999999993</v>
      </c>
      <c r="V36" s="219">
        <v>4.9400000000000004</v>
      </c>
      <c r="W36" s="219">
        <v>6.59</v>
      </c>
      <c r="X36" s="219">
        <v>23.02</v>
      </c>
      <c r="Y36" s="219">
        <v>0</v>
      </c>
      <c r="Z36" s="219">
        <v>39.68</v>
      </c>
      <c r="AA36" s="219">
        <v>13.63</v>
      </c>
      <c r="AB36" s="219">
        <v>0</v>
      </c>
      <c r="AC36" s="219">
        <v>2.96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0</v>
      </c>
      <c r="AL36" s="219">
        <v>0</v>
      </c>
      <c r="AM36" s="219">
        <v>0</v>
      </c>
      <c r="AN36" s="219">
        <v>0</v>
      </c>
      <c r="AO36" s="219">
        <v>10.8</v>
      </c>
      <c r="AP36" s="219">
        <v>0</v>
      </c>
    </row>
    <row r="37" spans="1:42">
      <c r="A37" t="s">
        <v>79</v>
      </c>
      <c r="B37" s="219">
        <v>0</v>
      </c>
      <c r="C37" s="219">
        <v>8.67</v>
      </c>
      <c r="D37" s="219">
        <v>1.47</v>
      </c>
      <c r="E37" s="219">
        <v>0</v>
      </c>
      <c r="F37" s="219">
        <v>0</v>
      </c>
      <c r="G37" s="219">
        <v>16.55</v>
      </c>
      <c r="H37" s="219">
        <v>0</v>
      </c>
      <c r="I37" s="219">
        <v>20.309999999999999</v>
      </c>
      <c r="J37" s="219">
        <v>1.39</v>
      </c>
      <c r="K37" s="219">
        <v>44.06</v>
      </c>
      <c r="L37" s="219">
        <v>49.48</v>
      </c>
      <c r="M37" s="219">
        <v>0</v>
      </c>
      <c r="N37" s="219">
        <v>1.1000000000000001</v>
      </c>
      <c r="O37" s="219">
        <v>1.85</v>
      </c>
      <c r="P37" s="219">
        <v>2.54</v>
      </c>
      <c r="Q37" s="219">
        <v>2.77</v>
      </c>
      <c r="R37" s="219">
        <v>5.37</v>
      </c>
      <c r="S37" s="219">
        <v>3.54</v>
      </c>
      <c r="T37" s="219">
        <v>0</v>
      </c>
      <c r="U37" s="219">
        <v>8.9499999999999993</v>
      </c>
      <c r="V37" s="219">
        <v>4.9400000000000004</v>
      </c>
      <c r="W37" s="219">
        <v>6.59</v>
      </c>
      <c r="X37" s="219">
        <v>23.02</v>
      </c>
      <c r="Y37" s="219">
        <v>0</v>
      </c>
      <c r="Z37" s="219">
        <v>39.68</v>
      </c>
      <c r="AA37" s="219">
        <v>13.63</v>
      </c>
      <c r="AB37" s="219">
        <v>0</v>
      </c>
      <c r="AC37" s="219">
        <v>2.96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0</v>
      </c>
      <c r="AL37" s="219">
        <v>0</v>
      </c>
      <c r="AM37" s="219">
        <v>0</v>
      </c>
      <c r="AN37" s="219">
        <v>0</v>
      </c>
      <c r="AO37" s="219">
        <v>10.8</v>
      </c>
      <c r="AP37" s="219">
        <v>0</v>
      </c>
    </row>
    <row r="38" spans="1:42">
      <c r="A38" t="s">
        <v>80</v>
      </c>
      <c r="B38" s="219">
        <v>0</v>
      </c>
      <c r="C38" s="219">
        <v>8.67</v>
      </c>
      <c r="D38" s="219">
        <v>1.47</v>
      </c>
      <c r="E38" s="219">
        <v>0</v>
      </c>
      <c r="F38" s="219">
        <v>0</v>
      </c>
      <c r="G38" s="219">
        <v>16.55</v>
      </c>
      <c r="H38" s="219">
        <v>0</v>
      </c>
      <c r="I38" s="219">
        <v>20.309999999999999</v>
      </c>
      <c r="J38" s="219">
        <v>1.39</v>
      </c>
      <c r="K38" s="219">
        <v>44.06</v>
      </c>
      <c r="L38" s="219">
        <v>49.48</v>
      </c>
      <c r="M38" s="219">
        <v>0</v>
      </c>
      <c r="N38" s="219">
        <v>1.1000000000000001</v>
      </c>
      <c r="O38" s="219">
        <v>1.85</v>
      </c>
      <c r="P38" s="219">
        <v>2.54</v>
      </c>
      <c r="Q38" s="219">
        <v>2.77</v>
      </c>
      <c r="R38" s="219">
        <v>5.37</v>
      </c>
      <c r="S38" s="219">
        <v>3.54</v>
      </c>
      <c r="T38" s="219">
        <v>0</v>
      </c>
      <c r="U38" s="219">
        <v>8.9499999999999993</v>
      </c>
      <c r="V38" s="219">
        <v>4.9400000000000004</v>
      </c>
      <c r="W38" s="219">
        <v>6.59</v>
      </c>
      <c r="X38" s="219">
        <v>23.02</v>
      </c>
      <c r="Y38" s="219">
        <v>0</v>
      </c>
      <c r="Z38" s="219">
        <v>39.68</v>
      </c>
      <c r="AA38" s="219">
        <v>13.63</v>
      </c>
      <c r="AB38" s="219">
        <v>0</v>
      </c>
      <c r="AC38" s="219">
        <v>2.96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</v>
      </c>
      <c r="AL38" s="219">
        <v>0</v>
      </c>
      <c r="AM38" s="219">
        <v>0</v>
      </c>
      <c r="AN38" s="219">
        <v>0</v>
      </c>
      <c r="AO38" s="219">
        <v>10.8</v>
      </c>
      <c r="AP38" s="219">
        <v>0</v>
      </c>
    </row>
    <row r="39" spans="1:42">
      <c r="A39" t="s">
        <v>81</v>
      </c>
      <c r="B39" s="219">
        <v>0</v>
      </c>
      <c r="C39" s="219">
        <v>8.67</v>
      </c>
      <c r="D39" s="219">
        <v>1.47</v>
      </c>
      <c r="E39" s="219">
        <v>0</v>
      </c>
      <c r="F39" s="219">
        <v>0</v>
      </c>
      <c r="G39" s="219">
        <v>16.55</v>
      </c>
      <c r="H39" s="219">
        <v>0</v>
      </c>
      <c r="I39" s="219">
        <v>20.309999999999999</v>
      </c>
      <c r="J39" s="219">
        <v>1.39</v>
      </c>
      <c r="K39" s="219">
        <v>44.06</v>
      </c>
      <c r="L39" s="219">
        <v>49.48</v>
      </c>
      <c r="M39" s="219">
        <v>0</v>
      </c>
      <c r="N39" s="219">
        <v>1.1000000000000001</v>
      </c>
      <c r="O39" s="219">
        <v>1.85</v>
      </c>
      <c r="P39" s="219">
        <v>2.54</v>
      </c>
      <c r="Q39" s="219">
        <v>2.77</v>
      </c>
      <c r="R39" s="219">
        <v>5.37</v>
      </c>
      <c r="S39" s="219">
        <v>3.57</v>
      </c>
      <c r="T39" s="219">
        <v>0</v>
      </c>
      <c r="U39" s="219">
        <v>8.9499999999999993</v>
      </c>
      <c r="V39" s="219">
        <v>4.9400000000000004</v>
      </c>
      <c r="W39" s="219">
        <v>6.97</v>
      </c>
      <c r="X39" s="219">
        <v>23.02</v>
      </c>
      <c r="Y39" s="219">
        <v>0</v>
      </c>
      <c r="Z39" s="219">
        <v>39.99</v>
      </c>
      <c r="AA39" s="219">
        <v>13.63</v>
      </c>
      <c r="AB39" s="219">
        <v>0</v>
      </c>
      <c r="AC39" s="219">
        <v>2.5099999999999998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0</v>
      </c>
      <c r="AL39" s="219">
        <v>0</v>
      </c>
      <c r="AM39" s="219">
        <v>0</v>
      </c>
      <c r="AN39" s="219">
        <v>0</v>
      </c>
      <c r="AO39" s="219">
        <v>10.8</v>
      </c>
      <c r="AP39" s="219">
        <v>0</v>
      </c>
    </row>
    <row r="40" spans="1:42">
      <c r="A40" t="s">
        <v>82</v>
      </c>
      <c r="B40" s="219">
        <v>0</v>
      </c>
      <c r="C40" s="219">
        <v>8.67</v>
      </c>
      <c r="D40" s="219">
        <v>1.47</v>
      </c>
      <c r="E40" s="219">
        <v>0</v>
      </c>
      <c r="F40" s="219">
        <v>0</v>
      </c>
      <c r="G40" s="219">
        <v>16.55</v>
      </c>
      <c r="H40" s="219">
        <v>0</v>
      </c>
      <c r="I40" s="219">
        <v>20.309999999999999</v>
      </c>
      <c r="J40" s="219">
        <v>1.39</v>
      </c>
      <c r="K40" s="219">
        <v>44.06</v>
      </c>
      <c r="L40" s="219">
        <v>49.48</v>
      </c>
      <c r="M40" s="219">
        <v>0</v>
      </c>
      <c r="N40" s="219">
        <v>1.1000000000000001</v>
      </c>
      <c r="O40" s="219">
        <v>1.85</v>
      </c>
      <c r="P40" s="219">
        <v>2.54</v>
      </c>
      <c r="Q40" s="219">
        <v>2.77</v>
      </c>
      <c r="R40" s="219">
        <v>5.37</v>
      </c>
      <c r="S40" s="219">
        <v>3.57</v>
      </c>
      <c r="T40" s="219">
        <v>0</v>
      </c>
      <c r="U40" s="219">
        <v>8.9499999999999993</v>
      </c>
      <c r="V40" s="219">
        <v>4.9400000000000004</v>
      </c>
      <c r="W40" s="219">
        <v>6.97</v>
      </c>
      <c r="X40" s="219">
        <v>23.02</v>
      </c>
      <c r="Y40" s="219">
        <v>0</v>
      </c>
      <c r="Z40" s="219">
        <v>39.99</v>
      </c>
      <c r="AA40" s="219">
        <v>13.63</v>
      </c>
      <c r="AB40" s="219">
        <v>0</v>
      </c>
      <c r="AC40" s="219">
        <v>2.5099999999999998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0</v>
      </c>
      <c r="AL40" s="219">
        <v>0</v>
      </c>
      <c r="AM40" s="219">
        <v>0</v>
      </c>
      <c r="AN40" s="219">
        <v>0</v>
      </c>
      <c r="AO40" s="219">
        <v>10.8</v>
      </c>
      <c r="AP40" s="219">
        <v>0</v>
      </c>
    </row>
    <row r="41" spans="1:42">
      <c r="A41" t="s">
        <v>83</v>
      </c>
      <c r="B41" s="219">
        <v>0</v>
      </c>
      <c r="C41" s="219">
        <v>8.67</v>
      </c>
      <c r="D41" s="219">
        <v>1.47</v>
      </c>
      <c r="E41" s="219">
        <v>0</v>
      </c>
      <c r="F41" s="219">
        <v>0</v>
      </c>
      <c r="G41" s="219">
        <v>16.55</v>
      </c>
      <c r="H41" s="219">
        <v>0</v>
      </c>
      <c r="I41" s="219">
        <v>20.309999999999999</v>
      </c>
      <c r="J41" s="219">
        <v>1.39</v>
      </c>
      <c r="K41" s="219">
        <v>44.06</v>
      </c>
      <c r="L41" s="219">
        <v>49.48</v>
      </c>
      <c r="M41" s="219">
        <v>0</v>
      </c>
      <c r="N41" s="219">
        <v>1.1000000000000001</v>
      </c>
      <c r="O41" s="219">
        <v>1.85</v>
      </c>
      <c r="P41" s="219">
        <v>2.54</v>
      </c>
      <c r="Q41" s="219">
        <v>2.77</v>
      </c>
      <c r="R41" s="219">
        <v>5.37</v>
      </c>
      <c r="S41" s="219">
        <v>3.57</v>
      </c>
      <c r="T41" s="219">
        <v>0</v>
      </c>
      <c r="U41" s="219">
        <v>8.9499999999999993</v>
      </c>
      <c r="V41" s="219">
        <v>4.9400000000000004</v>
      </c>
      <c r="W41" s="219">
        <v>6.97</v>
      </c>
      <c r="X41" s="219">
        <v>23.02</v>
      </c>
      <c r="Y41" s="219">
        <v>0</v>
      </c>
      <c r="Z41" s="219">
        <v>39.99</v>
      </c>
      <c r="AA41" s="219">
        <v>13.63</v>
      </c>
      <c r="AB41" s="219">
        <v>0</v>
      </c>
      <c r="AC41" s="219">
        <v>2.5099999999999998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0</v>
      </c>
      <c r="AL41" s="219">
        <v>0</v>
      </c>
      <c r="AM41" s="219">
        <v>0</v>
      </c>
      <c r="AN41" s="219">
        <v>0</v>
      </c>
      <c r="AO41" s="219">
        <v>10.8</v>
      </c>
      <c r="AP41" s="219">
        <v>0</v>
      </c>
    </row>
    <row r="42" spans="1:42">
      <c r="A42" t="s">
        <v>84</v>
      </c>
      <c r="B42" s="219">
        <v>0</v>
      </c>
      <c r="C42" s="219">
        <v>8.67</v>
      </c>
      <c r="D42" s="219">
        <v>1.47</v>
      </c>
      <c r="E42" s="219">
        <v>0</v>
      </c>
      <c r="F42" s="219">
        <v>0</v>
      </c>
      <c r="G42" s="219">
        <v>16.55</v>
      </c>
      <c r="H42" s="219">
        <v>0</v>
      </c>
      <c r="I42" s="219">
        <v>20.309999999999999</v>
      </c>
      <c r="J42" s="219">
        <v>1.39</v>
      </c>
      <c r="K42" s="219">
        <v>44.06</v>
      </c>
      <c r="L42" s="219">
        <v>49.48</v>
      </c>
      <c r="M42" s="219">
        <v>0</v>
      </c>
      <c r="N42" s="219">
        <v>1.1000000000000001</v>
      </c>
      <c r="O42" s="219">
        <v>1.85</v>
      </c>
      <c r="P42" s="219">
        <v>2.54</v>
      </c>
      <c r="Q42" s="219">
        <v>2.77</v>
      </c>
      <c r="R42" s="219">
        <v>5.37</v>
      </c>
      <c r="S42" s="219">
        <v>3.57</v>
      </c>
      <c r="T42" s="219">
        <v>0</v>
      </c>
      <c r="U42" s="219">
        <v>8.9499999999999993</v>
      </c>
      <c r="V42" s="219">
        <v>0.18</v>
      </c>
      <c r="W42" s="219">
        <v>4.6399999999999997</v>
      </c>
      <c r="X42" s="219">
        <v>1.38</v>
      </c>
      <c r="Y42" s="219">
        <v>0</v>
      </c>
      <c r="Z42" s="219">
        <v>39.99</v>
      </c>
      <c r="AA42" s="219">
        <v>13.63</v>
      </c>
      <c r="AB42" s="219">
        <v>0</v>
      </c>
      <c r="AC42" s="219">
        <v>2.5099999999999998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0</v>
      </c>
      <c r="AL42" s="219">
        <v>0</v>
      </c>
      <c r="AM42" s="219">
        <v>0</v>
      </c>
      <c r="AN42" s="219">
        <v>0</v>
      </c>
      <c r="AO42" s="219">
        <v>10.8</v>
      </c>
      <c r="AP42" s="219">
        <v>0</v>
      </c>
    </row>
    <row r="43" spans="1:42">
      <c r="A43" t="s">
        <v>85</v>
      </c>
      <c r="B43" s="219">
        <v>0</v>
      </c>
      <c r="C43" s="219">
        <v>8.4</v>
      </c>
      <c r="D43" s="219">
        <v>1.47</v>
      </c>
      <c r="E43" s="219">
        <v>0</v>
      </c>
      <c r="F43" s="219">
        <v>0</v>
      </c>
      <c r="G43" s="219">
        <v>16.55</v>
      </c>
      <c r="H43" s="219">
        <v>0</v>
      </c>
      <c r="I43" s="219">
        <v>20.309999999999999</v>
      </c>
      <c r="J43" s="219">
        <v>1.39</v>
      </c>
      <c r="K43" s="219">
        <v>44.06</v>
      </c>
      <c r="L43" s="219">
        <v>49.46</v>
      </c>
      <c r="M43" s="219">
        <v>0</v>
      </c>
      <c r="N43" s="219">
        <v>1.1000000000000001</v>
      </c>
      <c r="O43" s="219">
        <v>1.85</v>
      </c>
      <c r="P43" s="219">
        <v>2.54</v>
      </c>
      <c r="Q43" s="219">
        <v>2.78</v>
      </c>
      <c r="R43" s="219">
        <v>5.57</v>
      </c>
      <c r="S43" s="219">
        <v>3.57</v>
      </c>
      <c r="T43" s="219">
        <v>0</v>
      </c>
      <c r="U43" s="219">
        <v>8.9499999999999993</v>
      </c>
      <c r="V43" s="219">
        <v>0.18</v>
      </c>
      <c r="W43" s="219">
        <v>0.8</v>
      </c>
      <c r="X43" s="219">
        <v>1.38</v>
      </c>
      <c r="Y43" s="219">
        <v>0</v>
      </c>
      <c r="Z43" s="219">
        <v>39.99</v>
      </c>
      <c r="AA43" s="219">
        <v>13.63</v>
      </c>
      <c r="AB43" s="219">
        <v>0</v>
      </c>
      <c r="AC43" s="219">
        <v>2.5099999999999998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0</v>
      </c>
      <c r="AL43" s="219">
        <v>0</v>
      </c>
      <c r="AM43" s="219">
        <v>0</v>
      </c>
      <c r="AN43" s="219">
        <v>0</v>
      </c>
      <c r="AO43" s="219">
        <v>10.8</v>
      </c>
      <c r="AP43" s="219">
        <v>0</v>
      </c>
    </row>
    <row r="44" spans="1:42">
      <c r="A44" t="s">
        <v>86</v>
      </c>
      <c r="B44" s="219">
        <v>0</v>
      </c>
      <c r="C44" s="219">
        <v>8.4</v>
      </c>
      <c r="D44" s="219">
        <v>1.47</v>
      </c>
      <c r="E44" s="219">
        <v>0</v>
      </c>
      <c r="F44" s="219">
        <v>0</v>
      </c>
      <c r="G44" s="219">
        <v>16.55</v>
      </c>
      <c r="H44" s="219">
        <v>0</v>
      </c>
      <c r="I44" s="219">
        <v>20.309999999999999</v>
      </c>
      <c r="J44" s="219">
        <v>1.39</v>
      </c>
      <c r="K44" s="219">
        <v>44.07</v>
      </c>
      <c r="L44" s="219">
        <v>49.46</v>
      </c>
      <c r="M44" s="219">
        <v>0</v>
      </c>
      <c r="N44" s="219">
        <v>1.1000000000000001</v>
      </c>
      <c r="O44" s="219">
        <v>1.85</v>
      </c>
      <c r="P44" s="219">
        <v>2.54</v>
      </c>
      <c r="Q44" s="219">
        <v>2.78</v>
      </c>
      <c r="R44" s="219">
        <v>5.57</v>
      </c>
      <c r="S44" s="219">
        <v>3.57</v>
      </c>
      <c r="T44" s="219">
        <v>0</v>
      </c>
      <c r="U44" s="219">
        <v>8.9499999999999993</v>
      </c>
      <c r="V44" s="219">
        <v>0.18</v>
      </c>
      <c r="W44" s="219">
        <v>0.8</v>
      </c>
      <c r="X44" s="219">
        <v>3.1</v>
      </c>
      <c r="Y44" s="219">
        <v>0</v>
      </c>
      <c r="Z44" s="219">
        <v>39.99</v>
      </c>
      <c r="AA44" s="219">
        <v>13.63</v>
      </c>
      <c r="AB44" s="219">
        <v>0</v>
      </c>
      <c r="AC44" s="219">
        <v>2.5099999999999998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0</v>
      </c>
      <c r="AL44" s="219">
        <v>0</v>
      </c>
      <c r="AM44" s="219">
        <v>0</v>
      </c>
      <c r="AN44" s="219">
        <v>0</v>
      </c>
      <c r="AO44" s="219">
        <v>10.8</v>
      </c>
      <c r="AP44" s="219">
        <v>0</v>
      </c>
    </row>
    <row r="45" spans="1:42">
      <c r="A45" t="s">
        <v>87</v>
      </c>
      <c r="B45" s="219">
        <v>0</v>
      </c>
      <c r="C45" s="219">
        <v>8.4</v>
      </c>
      <c r="D45" s="219">
        <v>1.47</v>
      </c>
      <c r="E45" s="219">
        <v>0</v>
      </c>
      <c r="F45" s="219">
        <v>0</v>
      </c>
      <c r="G45" s="219">
        <v>16.55</v>
      </c>
      <c r="H45" s="219">
        <v>0</v>
      </c>
      <c r="I45" s="219">
        <v>20.309999999999999</v>
      </c>
      <c r="J45" s="219">
        <v>1.39</v>
      </c>
      <c r="K45" s="219">
        <v>44.02</v>
      </c>
      <c r="L45" s="219">
        <v>49.43</v>
      </c>
      <c r="M45" s="219">
        <v>0</v>
      </c>
      <c r="N45" s="219">
        <v>1.1000000000000001</v>
      </c>
      <c r="O45" s="219">
        <v>1.85</v>
      </c>
      <c r="P45" s="219">
        <v>2.54</v>
      </c>
      <c r="Q45" s="219">
        <v>2.78</v>
      </c>
      <c r="R45" s="219">
        <v>0.39</v>
      </c>
      <c r="S45" s="219">
        <v>3.39</v>
      </c>
      <c r="T45" s="219">
        <v>0</v>
      </c>
      <c r="U45" s="219">
        <v>8.9499999999999993</v>
      </c>
      <c r="V45" s="219">
        <v>0.18</v>
      </c>
      <c r="W45" s="219">
        <v>0.8</v>
      </c>
      <c r="X45" s="219">
        <v>1.38</v>
      </c>
      <c r="Y45" s="219">
        <v>0</v>
      </c>
      <c r="Z45" s="219">
        <v>24.28</v>
      </c>
      <c r="AA45" s="219">
        <v>13.63</v>
      </c>
      <c r="AB45" s="219">
        <v>0</v>
      </c>
      <c r="AC45" s="219">
        <v>2.5099999999999998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0</v>
      </c>
      <c r="AL45" s="219">
        <v>0</v>
      </c>
      <c r="AM45" s="219">
        <v>0</v>
      </c>
      <c r="AN45" s="219">
        <v>0</v>
      </c>
      <c r="AO45" s="219">
        <v>10.8</v>
      </c>
      <c r="AP45" s="219">
        <v>0</v>
      </c>
    </row>
    <row r="46" spans="1:42">
      <c r="A46" t="s">
        <v>88</v>
      </c>
      <c r="B46" s="219">
        <v>0</v>
      </c>
      <c r="C46" s="219">
        <v>8.4</v>
      </c>
      <c r="D46" s="219">
        <v>1.47</v>
      </c>
      <c r="E46" s="219">
        <v>0</v>
      </c>
      <c r="F46" s="219">
        <v>0</v>
      </c>
      <c r="G46" s="219">
        <v>16.55</v>
      </c>
      <c r="H46" s="219">
        <v>0</v>
      </c>
      <c r="I46" s="219">
        <v>20.309999999999999</v>
      </c>
      <c r="J46" s="219">
        <v>1.39</v>
      </c>
      <c r="K46" s="219">
        <v>44.02</v>
      </c>
      <c r="L46" s="219">
        <v>49.43</v>
      </c>
      <c r="M46" s="219">
        <v>0</v>
      </c>
      <c r="N46" s="219">
        <v>1.1000000000000001</v>
      </c>
      <c r="O46" s="219">
        <v>1.85</v>
      </c>
      <c r="P46" s="219">
        <v>2.54</v>
      </c>
      <c r="Q46" s="219">
        <v>2.78</v>
      </c>
      <c r="R46" s="219">
        <v>0.39</v>
      </c>
      <c r="S46" s="219">
        <v>3.39</v>
      </c>
      <c r="T46" s="219">
        <v>0</v>
      </c>
      <c r="U46" s="219">
        <v>8.9499999999999993</v>
      </c>
      <c r="V46" s="219">
        <v>0.18</v>
      </c>
      <c r="W46" s="219">
        <v>0.8</v>
      </c>
      <c r="X46" s="219">
        <v>1.38</v>
      </c>
      <c r="Y46" s="219">
        <v>0</v>
      </c>
      <c r="Z46" s="219">
        <v>24.29</v>
      </c>
      <c r="AA46" s="219">
        <v>13.63</v>
      </c>
      <c r="AB46" s="219">
        <v>0</v>
      </c>
      <c r="AC46" s="219">
        <v>2.5099999999999998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0</v>
      </c>
      <c r="AL46" s="219">
        <v>0</v>
      </c>
      <c r="AM46" s="219">
        <v>0</v>
      </c>
      <c r="AN46" s="219">
        <v>0</v>
      </c>
      <c r="AO46" s="219">
        <v>10.8</v>
      </c>
      <c r="AP46" s="219">
        <v>0</v>
      </c>
    </row>
    <row r="47" spans="1:42">
      <c r="A47" t="s">
        <v>89</v>
      </c>
      <c r="B47" s="219">
        <v>0</v>
      </c>
      <c r="C47" s="219">
        <v>8.1300000000000008</v>
      </c>
      <c r="D47" s="219">
        <v>1.47</v>
      </c>
      <c r="E47" s="219">
        <v>0</v>
      </c>
      <c r="F47" s="219">
        <v>0</v>
      </c>
      <c r="G47" s="219">
        <v>16.55</v>
      </c>
      <c r="H47" s="219">
        <v>0</v>
      </c>
      <c r="I47" s="219">
        <v>20.309999999999999</v>
      </c>
      <c r="J47" s="219">
        <v>1.39</v>
      </c>
      <c r="K47" s="219">
        <v>44.02</v>
      </c>
      <c r="L47" s="219">
        <v>49.4</v>
      </c>
      <c r="M47" s="219">
        <v>0</v>
      </c>
      <c r="N47" s="219">
        <v>1.1000000000000001</v>
      </c>
      <c r="O47" s="219">
        <v>1.85</v>
      </c>
      <c r="P47" s="219">
        <v>2.54</v>
      </c>
      <c r="Q47" s="219">
        <v>2.67</v>
      </c>
      <c r="R47" s="219">
        <v>0.39</v>
      </c>
      <c r="S47" s="219">
        <v>3.3</v>
      </c>
      <c r="T47" s="219">
        <v>0</v>
      </c>
      <c r="U47" s="219">
        <v>8.9499999999999993</v>
      </c>
      <c r="V47" s="219">
        <v>0.18</v>
      </c>
      <c r="W47" s="219">
        <v>0.8</v>
      </c>
      <c r="X47" s="219">
        <v>1.38</v>
      </c>
      <c r="Y47" s="219">
        <v>0</v>
      </c>
      <c r="Z47" s="219">
        <v>2.59</v>
      </c>
      <c r="AA47" s="219">
        <v>13.63</v>
      </c>
      <c r="AB47" s="219">
        <v>0</v>
      </c>
      <c r="AC47" s="219">
        <v>2.5099999999999998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0</v>
      </c>
      <c r="AL47" s="219">
        <v>0</v>
      </c>
      <c r="AM47" s="219">
        <v>0</v>
      </c>
      <c r="AN47" s="219">
        <v>0</v>
      </c>
      <c r="AO47" s="219">
        <v>10.8</v>
      </c>
      <c r="AP47" s="219">
        <v>0</v>
      </c>
    </row>
    <row r="48" spans="1:42">
      <c r="A48" t="s">
        <v>90</v>
      </c>
      <c r="B48" s="219">
        <v>0</v>
      </c>
      <c r="C48" s="219">
        <v>8.1300000000000008</v>
      </c>
      <c r="D48" s="219">
        <v>1.47</v>
      </c>
      <c r="E48" s="219">
        <v>0</v>
      </c>
      <c r="F48" s="219">
        <v>0</v>
      </c>
      <c r="G48" s="219">
        <v>16.55</v>
      </c>
      <c r="H48" s="219">
        <v>0</v>
      </c>
      <c r="I48" s="219">
        <v>20.309999999999999</v>
      </c>
      <c r="J48" s="219">
        <v>1.39</v>
      </c>
      <c r="K48" s="219">
        <v>44.02</v>
      </c>
      <c r="L48" s="219">
        <v>49.4</v>
      </c>
      <c r="M48" s="219">
        <v>0</v>
      </c>
      <c r="N48" s="219">
        <v>1.1000000000000001</v>
      </c>
      <c r="O48" s="219">
        <v>1.85</v>
      </c>
      <c r="P48" s="219">
        <v>2.54</v>
      </c>
      <c r="Q48" s="219">
        <v>2.67</v>
      </c>
      <c r="R48" s="219">
        <v>0.39</v>
      </c>
      <c r="S48" s="219">
        <v>3.3</v>
      </c>
      <c r="T48" s="219">
        <v>0</v>
      </c>
      <c r="U48" s="219">
        <v>8.9499999999999993</v>
      </c>
      <c r="V48" s="219">
        <v>0.18</v>
      </c>
      <c r="W48" s="219">
        <v>0.8</v>
      </c>
      <c r="X48" s="219">
        <v>1.38</v>
      </c>
      <c r="Y48" s="219">
        <v>0</v>
      </c>
      <c r="Z48" s="219">
        <v>2.59</v>
      </c>
      <c r="AA48" s="219">
        <v>13.63</v>
      </c>
      <c r="AB48" s="219">
        <v>0</v>
      </c>
      <c r="AC48" s="219">
        <v>2.5099999999999998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0</v>
      </c>
      <c r="AL48" s="219">
        <v>0</v>
      </c>
      <c r="AM48" s="219">
        <v>0</v>
      </c>
      <c r="AN48" s="219">
        <v>0</v>
      </c>
      <c r="AO48" s="219">
        <v>10.8</v>
      </c>
      <c r="AP48" s="219">
        <v>0</v>
      </c>
    </row>
    <row r="49" spans="1:42">
      <c r="A49" t="s">
        <v>91</v>
      </c>
      <c r="B49" s="219">
        <v>0</v>
      </c>
      <c r="C49" s="219">
        <v>8.1300000000000008</v>
      </c>
      <c r="D49" s="219">
        <v>1.47</v>
      </c>
      <c r="E49" s="219">
        <v>0</v>
      </c>
      <c r="F49" s="219">
        <v>0</v>
      </c>
      <c r="G49" s="219">
        <v>16.55</v>
      </c>
      <c r="H49" s="219">
        <v>0</v>
      </c>
      <c r="I49" s="219">
        <v>20.309999999999999</v>
      </c>
      <c r="J49" s="219">
        <v>1.39</v>
      </c>
      <c r="K49" s="219">
        <v>44.02</v>
      </c>
      <c r="L49" s="219">
        <v>49.4</v>
      </c>
      <c r="M49" s="219">
        <v>0</v>
      </c>
      <c r="N49" s="219">
        <v>1.1000000000000001</v>
      </c>
      <c r="O49" s="219">
        <v>1.85</v>
      </c>
      <c r="P49" s="219">
        <v>2.54</v>
      </c>
      <c r="Q49" s="219">
        <v>2.67</v>
      </c>
      <c r="R49" s="219">
        <v>0.39</v>
      </c>
      <c r="S49" s="219">
        <v>3.3</v>
      </c>
      <c r="T49" s="219">
        <v>0</v>
      </c>
      <c r="U49" s="219">
        <v>8.9499999999999993</v>
      </c>
      <c r="V49" s="219">
        <v>0.18</v>
      </c>
      <c r="W49" s="219">
        <v>0.8</v>
      </c>
      <c r="X49" s="219">
        <v>1.38</v>
      </c>
      <c r="Y49" s="219">
        <v>0</v>
      </c>
      <c r="Z49" s="219">
        <v>2.59</v>
      </c>
      <c r="AA49" s="219">
        <v>13.63</v>
      </c>
      <c r="AB49" s="219">
        <v>0</v>
      </c>
      <c r="AC49" s="219">
        <v>2.5099999999999998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0</v>
      </c>
      <c r="AL49" s="219">
        <v>0</v>
      </c>
      <c r="AM49" s="219">
        <v>0</v>
      </c>
      <c r="AN49" s="219">
        <v>0</v>
      </c>
      <c r="AO49" s="219">
        <v>10.8</v>
      </c>
      <c r="AP49" s="219">
        <v>0</v>
      </c>
    </row>
    <row r="50" spans="1:42">
      <c r="A50" t="s">
        <v>92</v>
      </c>
      <c r="B50" s="219">
        <v>0</v>
      </c>
      <c r="C50" s="219">
        <v>8.1300000000000008</v>
      </c>
      <c r="D50" s="219">
        <v>1.47</v>
      </c>
      <c r="E50" s="219">
        <v>0</v>
      </c>
      <c r="F50" s="219">
        <v>0</v>
      </c>
      <c r="G50" s="219">
        <v>16.55</v>
      </c>
      <c r="H50" s="219">
        <v>0</v>
      </c>
      <c r="I50" s="219">
        <v>20.309999999999999</v>
      </c>
      <c r="J50" s="219">
        <v>1.39</v>
      </c>
      <c r="K50" s="219">
        <v>44.02</v>
      </c>
      <c r="L50" s="219">
        <v>49.4</v>
      </c>
      <c r="M50" s="219">
        <v>0</v>
      </c>
      <c r="N50" s="219">
        <v>1.1000000000000001</v>
      </c>
      <c r="O50" s="219">
        <v>1.85</v>
      </c>
      <c r="P50" s="219">
        <v>2.54</v>
      </c>
      <c r="Q50" s="219">
        <v>2.67</v>
      </c>
      <c r="R50" s="219">
        <v>0.39</v>
      </c>
      <c r="S50" s="219">
        <v>3.3</v>
      </c>
      <c r="T50" s="219">
        <v>0</v>
      </c>
      <c r="U50" s="219">
        <v>8.9499999999999993</v>
      </c>
      <c r="V50" s="219">
        <v>0.18</v>
      </c>
      <c r="W50" s="219">
        <v>0.8</v>
      </c>
      <c r="X50" s="219">
        <v>1.38</v>
      </c>
      <c r="Y50" s="219">
        <v>0</v>
      </c>
      <c r="Z50" s="219">
        <v>2.59</v>
      </c>
      <c r="AA50" s="219">
        <v>13.63</v>
      </c>
      <c r="AB50" s="219">
        <v>0</v>
      </c>
      <c r="AC50" s="219">
        <v>2.5099999999999998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0</v>
      </c>
      <c r="AL50" s="219">
        <v>0</v>
      </c>
      <c r="AM50" s="219">
        <v>0</v>
      </c>
      <c r="AN50" s="219">
        <v>0</v>
      </c>
      <c r="AO50" s="219">
        <v>10.8</v>
      </c>
      <c r="AP50" s="219">
        <v>0</v>
      </c>
    </row>
    <row r="51" spans="1:42">
      <c r="A51" t="s">
        <v>93</v>
      </c>
      <c r="B51" s="219">
        <v>0</v>
      </c>
      <c r="C51" s="219">
        <v>7.87</v>
      </c>
      <c r="D51" s="219">
        <v>1.47</v>
      </c>
      <c r="E51" s="219">
        <v>0</v>
      </c>
      <c r="F51" s="219">
        <v>0</v>
      </c>
      <c r="G51" s="219">
        <v>16.55</v>
      </c>
      <c r="H51" s="219">
        <v>0</v>
      </c>
      <c r="I51" s="219">
        <v>20.309999999999999</v>
      </c>
      <c r="J51" s="219">
        <v>1.39</v>
      </c>
      <c r="K51" s="219">
        <v>44.02</v>
      </c>
      <c r="L51" s="219">
        <v>49.4</v>
      </c>
      <c r="M51" s="219">
        <v>0</v>
      </c>
      <c r="N51" s="219">
        <v>1.1000000000000001</v>
      </c>
      <c r="O51" s="219">
        <v>1.85</v>
      </c>
      <c r="P51" s="219">
        <v>2.54</v>
      </c>
      <c r="Q51" s="219">
        <v>2.66</v>
      </c>
      <c r="R51" s="219">
        <v>0.39</v>
      </c>
      <c r="S51" s="219">
        <v>3.3</v>
      </c>
      <c r="T51" s="219">
        <v>0</v>
      </c>
      <c r="U51" s="219">
        <v>8.9499999999999993</v>
      </c>
      <c r="V51" s="219">
        <v>0.18</v>
      </c>
      <c r="W51" s="219">
        <v>0.8</v>
      </c>
      <c r="X51" s="219">
        <v>1.38</v>
      </c>
      <c r="Y51" s="219">
        <v>0</v>
      </c>
      <c r="Z51" s="219">
        <v>2.59</v>
      </c>
      <c r="AA51" s="219">
        <v>13.63</v>
      </c>
      <c r="AB51" s="219">
        <v>0</v>
      </c>
      <c r="AC51" s="219">
        <v>2.2799999999999998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0</v>
      </c>
      <c r="AL51" s="219">
        <v>0</v>
      </c>
      <c r="AM51" s="219">
        <v>0</v>
      </c>
      <c r="AN51" s="219">
        <v>0</v>
      </c>
      <c r="AO51" s="219">
        <v>10.8</v>
      </c>
      <c r="AP51" s="219">
        <v>0</v>
      </c>
    </row>
    <row r="52" spans="1:42">
      <c r="A52" t="s">
        <v>94</v>
      </c>
      <c r="B52" s="219">
        <v>0</v>
      </c>
      <c r="C52" s="219">
        <v>7.87</v>
      </c>
      <c r="D52" s="219">
        <v>1.47</v>
      </c>
      <c r="E52" s="219">
        <v>0</v>
      </c>
      <c r="F52" s="219">
        <v>0</v>
      </c>
      <c r="G52" s="219">
        <v>16.55</v>
      </c>
      <c r="H52" s="219">
        <v>0</v>
      </c>
      <c r="I52" s="219">
        <v>20.309999999999999</v>
      </c>
      <c r="J52" s="219">
        <v>1.39</v>
      </c>
      <c r="K52" s="219">
        <v>44.02</v>
      </c>
      <c r="L52" s="219">
        <v>49.4</v>
      </c>
      <c r="M52" s="219">
        <v>0</v>
      </c>
      <c r="N52" s="219">
        <v>1.1000000000000001</v>
      </c>
      <c r="O52" s="219">
        <v>1.85</v>
      </c>
      <c r="P52" s="219">
        <v>2.54</v>
      </c>
      <c r="Q52" s="219">
        <v>2.66</v>
      </c>
      <c r="R52" s="219">
        <v>0.39</v>
      </c>
      <c r="S52" s="219">
        <v>3.3</v>
      </c>
      <c r="T52" s="219">
        <v>0</v>
      </c>
      <c r="U52" s="219">
        <v>8.9499999999999993</v>
      </c>
      <c r="V52" s="219">
        <v>0.18</v>
      </c>
      <c r="W52" s="219">
        <v>0.8</v>
      </c>
      <c r="X52" s="219">
        <v>1.38</v>
      </c>
      <c r="Y52" s="219">
        <v>0</v>
      </c>
      <c r="Z52" s="219">
        <v>2.59</v>
      </c>
      <c r="AA52" s="219">
        <v>13.63</v>
      </c>
      <c r="AB52" s="219">
        <v>0</v>
      </c>
      <c r="AC52" s="219">
        <v>2.2799999999999998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0</v>
      </c>
      <c r="AL52" s="219">
        <v>0</v>
      </c>
      <c r="AM52" s="219">
        <v>0</v>
      </c>
      <c r="AN52" s="219">
        <v>0</v>
      </c>
      <c r="AO52" s="219">
        <v>10.8</v>
      </c>
      <c r="AP52" s="219">
        <v>0</v>
      </c>
    </row>
    <row r="53" spans="1:42">
      <c r="A53" t="s">
        <v>95</v>
      </c>
      <c r="B53" s="219">
        <v>0</v>
      </c>
      <c r="C53" s="219">
        <v>7.87</v>
      </c>
      <c r="D53" s="219">
        <v>1.47</v>
      </c>
      <c r="E53" s="219">
        <v>0</v>
      </c>
      <c r="F53" s="219">
        <v>0</v>
      </c>
      <c r="G53" s="219">
        <v>16.55</v>
      </c>
      <c r="H53" s="219">
        <v>0</v>
      </c>
      <c r="I53" s="219">
        <v>20.309999999999999</v>
      </c>
      <c r="J53" s="219">
        <v>1.39</v>
      </c>
      <c r="K53" s="219">
        <v>44.02</v>
      </c>
      <c r="L53" s="219">
        <v>49.4</v>
      </c>
      <c r="M53" s="219">
        <v>0</v>
      </c>
      <c r="N53" s="219">
        <v>1.1000000000000001</v>
      </c>
      <c r="O53" s="219">
        <v>1.85</v>
      </c>
      <c r="P53" s="219">
        <v>2.54</v>
      </c>
      <c r="Q53" s="219">
        <v>2.66</v>
      </c>
      <c r="R53" s="219">
        <v>5.95</v>
      </c>
      <c r="S53" s="219">
        <v>3.3</v>
      </c>
      <c r="T53" s="219">
        <v>0</v>
      </c>
      <c r="U53" s="219">
        <v>8.9499999999999993</v>
      </c>
      <c r="V53" s="219">
        <v>0.18</v>
      </c>
      <c r="W53" s="219">
        <v>0.8</v>
      </c>
      <c r="X53" s="219">
        <v>1.38</v>
      </c>
      <c r="Y53" s="219">
        <v>0</v>
      </c>
      <c r="Z53" s="219">
        <v>3.03</v>
      </c>
      <c r="AA53" s="219">
        <v>13.63</v>
      </c>
      <c r="AB53" s="219">
        <v>0</v>
      </c>
      <c r="AC53" s="219">
        <v>2.2799999999999998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0</v>
      </c>
      <c r="AL53" s="219">
        <v>0</v>
      </c>
      <c r="AM53" s="219">
        <v>0</v>
      </c>
      <c r="AN53" s="219">
        <v>0</v>
      </c>
      <c r="AO53" s="219">
        <v>10.8</v>
      </c>
      <c r="AP53" s="219">
        <v>0</v>
      </c>
    </row>
    <row r="54" spans="1:42">
      <c r="A54" t="s">
        <v>96</v>
      </c>
      <c r="B54" s="219">
        <v>0</v>
      </c>
      <c r="C54" s="219">
        <v>7.87</v>
      </c>
      <c r="D54" s="219">
        <v>1.47</v>
      </c>
      <c r="E54" s="219">
        <v>0</v>
      </c>
      <c r="F54" s="219">
        <v>0</v>
      </c>
      <c r="G54" s="219">
        <v>16.55</v>
      </c>
      <c r="H54" s="219">
        <v>0</v>
      </c>
      <c r="I54" s="219">
        <v>20.309999999999999</v>
      </c>
      <c r="J54" s="219">
        <v>1.39</v>
      </c>
      <c r="K54" s="219">
        <v>44.02</v>
      </c>
      <c r="L54" s="219">
        <v>49.4</v>
      </c>
      <c r="M54" s="219">
        <v>0</v>
      </c>
      <c r="N54" s="219">
        <v>1.1000000000000001</v>
      </c>
      <c r="O54" s="219">
        <v>1.85</v>
      </c>
      <c r="P54" s="219">
        <v>2.54</v>
      </c>
      <c r="Q54" s="219">
        <v>2.66</v>
      </c>
      <c r="R54" s="219">
        <v>5.95</v>
      </c>
      <c r="S54" s="219">
        <v>3.3</v>
      </c>
      <c r="T54" s="219">
        <v>0</v>
      </c>
      <c r="U54" s="219">
        <v>8.9499999999999993</v>
      </c>
      <c r="V54" s="219">
        <v>0.18</v>
      </c>
      <c r="W54" s="219">
        <v>0.8</v>
      </c>
      <c r="X54" s="219">
        <v>1.38</v>
      </c>
      <c r="Y54" s="219">
        <v>0</v>
      </c>
      <c r="Z54" s="219">
        <v>3.03</v>
      </c>
      <c r="AA54" s="219">
        <v>13.63</v>
      </c>
      <c r="AB54" s="219">
        <v>0</v>
      </c>
      <c r="AC54" s="219">
        <v>2.2799999999999998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0</v>
      </c>
      <c r="AL54" s="219">
        <v>0</v>
      </c>
      <c r="AM54" s="219">
        <v>0</v>
      </c>
      <c r="AN54" s="219">
        <v>0</v>
      </c>
      <c r="AO54" s="219">
        <v>10.8</v>
      </c>
      <c r="AP54" s="219">
        <v>0</v>
      </c>
    </row>
    <row r="55" spans="1:42">
      <c r="A55" t="s">
        <v>97</v>
      </c>
      <c r="B55" s="219">
        <v>0</v>
      </c>
      <c r="C55" s="219">
        <v>7.6</v>
      </c>
      <c r="D55" s="219">
        <v>1.47</v>
      </c>
      <c r="E55" s="219">
        <v>0</v>
      </c>
      <c r="F55" s="219">
        <v>0</v>
      </c>
      <c r="G55" s="219">
        <v>16.55</v>
      </c>
      <c r="H55" s="219">
        <v>0</v>
      </c>
      <c r="I55" s="219">
        <v>20.309999999999999</v>
      </c>
      <c r="J55" s="219">
        <v>1.39</v>
      </c>
      <c r="K55" s="219">
        <v>44.02</v>
      </c>
      <c r="L55" s="219">
        <v>49.4</v>
      </c>
      <c r="M55" s="219">
        <v>0</v>
      </c>
      <c r="N55" s="219">
        <v>1.1000000000000001</v>
      </c>
      <c r="O55" s="219">
        <v>1.85</v>
      </c>
      <c r="P55" s="219">
        <v>2.54</v>
      </c>
      <c r="Q55" s="219">
        <v>2.66</v>
      </c>
      <c r="R55" s="219">
        <v>5.44</v>
      </c>
      <c r="S55" s="219">
        <v>3.3</v>
      </c>
      <c r="T55" s="219">
        <v>0</v>
      </c>
      <c r="U55" s="219">
        <v>8.9499999999999993</v>
      </c>
      <c r="V55" s="219">
        <v>0.18</v>
      </c>
      <c r="W55" s="219">
        <v>0.8</v>
      </c>
      <c r="X55" s="219">
        <v>1.38</v>
      </c>
      <c r="Y55" s="219">
        <v>0</v>
      </c>
      <c r="Z55" s="219">
        <v>25.68</v>
      </c>
      <c r="AA55" s="219">
        <v>13.63</v>
      </c>
      <c r="AB55" s="219">
        <v>0</v>
      </c>
      <c r="AC55" s="219">
        <v>2.2799999999999998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0</v>
      </c>
      <c r="AL55" s="219">
        <v>0</v>
      </c>
      <c r="AM55" s="219">
        <v>0</v>
      </c>
      <c r="AN55" s="219">
        <v>0</v>
      </c>
      <c r="AO55" s="219">
        <v>10.8</v>
      </c>
      <c r="AP55" s="219">
        <v>0</v>
      </c>
    </row>
    <row r="56" spans="1:42">
      <c r="A56" t="s">
        <v>98</v>
      </c>
      <c r="B56" s="219">
        <v>0</v>
      </c>
      <c r="C56" s="219">
        <v>7.6</v>
      </c>
      <c r="D56" s="219">
        <v>1.47</v>
      </c>
      <c r="E56" s="219">
        <v>0</v>
      </c>
      <c r="F56" s="219">
        <v>0</v>
      </c>
      <c r="G56" s="219">
        <v>16.55</v>
      </c>
      <c r="H56" s="219">
        <v>0</v>
      </c>
      <c r="I56" s="219">
        <v>20.309999999999999</v>
      </c>
      <c r="J56" s="219">
        <v>1.39</v>
      </c>
      <c r="K56" s="219">
        <v>44.02</v>
      </c>
      <c r="L56" s="219">
        <v>49.4</v>
      </c>
      <c r="M56" s="219">
        <v>0</v>
      </c>
      <c r="N56" s="219">
        <v>1.1000000000000001</v>
      </c>
      <c r="O56" s="219">
        <v>1.85</v>
      </c>
      <c r="P56" s="219">
        <v>2.54</v>
      </c>
      <c r="Q56" s="219">
        <v>2.66</v>
      </c>
      <c r="R56" s="219">
        <v>5.44</v>
      </c>
      <c r="S56" s="219">
        <v>3.3</v>
      </c>
      <c r="T56" s="219">
        <v>0</v>
      </c>
      <c r="U56" s="219">
        <v>8.9499999999999993</v>
      </c>
      <c r="V56" s="219">
        <v>0.18</v>
      </c>
      <c r="W56" s="219">
        <v>0.8</v>
      </c>
      <c r="X56" s="219">
        <v>1.38</v>
      </c>
      <c r="Y56" s="219">
        <v>0</v>
      </c>
      <c r="Z56" s="219">
        <v>37.93</v>
      </c>
      <c r="AA56" s="219">
        <v>13.63</v>
      </c>
      <c r="AB56" s="219">
        <v>0</v>
      </c>
      <c r="AC56" s="219">
        <v>2.2799999999999998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0</v>
      </c>
      <c r="AL56" s="219">
        <v>0</v>
      </c>
      <c r="AM56" s="219">
        <v>0</v>
      </c>
      <c r="AN56" s="219">
        <v>0</v>
      </c>
      <c r="AO56" s="219">
        <v>10.8</v>
      </c>
      <c r="AP56" s="219">
        <v>0</v>
      </c>
    </row>
    <row r="57" spans="1:42">
      <c r="A57" t="s">
        <v>99</v>
      </c>
      <c r="B57" s="219">
        <v>0</v>
      </c>
      <c r="C57" s="219">
        <v>7.6</v>
      </c>
      <c r="D57" s="219">
        <v>1.47</v>
      </c>
      <c r="E57" s="219">
        <v>0</v>
      </c>
      <c r="F57" s="219">
        <v>0</v>
      </c>
      <c r="G57" s="219">
        <v>16.55</v>
      </c>
      <c r="H57" s="219">
        <v>0</v>
      </c>
      <c r="I57" s="219">
        <v>20.309999999999999</v>
      </c>
      <c r="J57" s="219">
        <v>1.39</v>
      </c>
      <c r="K57" s="219">
        <v>44.02</v>
      </c>
      <c r="L57" s="219">
        <v>49.68</v>
      </c>
      <c r="M57" s="219">
        <v>0</v>
      </c>
      <c r="N57" s="219">
        <v>1.1000000000000001</v>
      </c>
      <c r="O57" s="219">
        <v>1.85</v>
      </c>
      <c r="P57" s="219">
        <v>2.54</v>
      </c>
      <c r="Q57" s="219">
        <v>2.65</v>
      </c>
      <c r="R57" s="219">
        <v>5.44</v>
      </c>
      <c r="S57" s="219">
        <v>3.28</v>
      </c>
      <c r="T57" s="219">
        <v>0</v>
      </c>
      <c r="U57" s="219">
        <v>8.9499999999999993</v>
      </c>
      <c r="V57" s="219">
        <v>4.9400000000000004</v>
      </c>
      <c r="W57" s="219">
        <v>6.97</v>
      </c>
      <c r="X57" s="219">
        <v>2.71</v>
      </c>
      <c r="Y57" s="219">
        <v>0</v>
      </c>
      <c r="Z57" s="219">
        <v>37.93</v>
      </c>
      <c r="AA57" s="219">
        <v>13.88</v>
      </c>
      <c r="AB57" s="219">
        <v>0</v>
      </c>
      <c r="AC57" s="219">
        <v>2.2799999999999998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0</v>
      </c>
      <c r="AL57" s="219">
        <v>0</v>
      </c>
      <c r="AM57" s="219">
        <v>0</v>
      </c>
      <c r="AN57" s="219">
        <v>0</v>
      </c>
      <c r="AO57" s="219">
        <v>10.8</v>
      </c>
      <c r="AP57" s="219">
        <v>0</v>
      </c>
    </row>
    <row r="58" spans="1:42">
      <c r="A58" t="s">
        <v>100</v>
      </c>
      <c r="B58" s="219">
        <v>0</v>
      </c>
      <c r="C58" s="219">
        <v>7.6</v>
      </c>
      <c r="D58" s="219">
        <v>1.47</v>
      </c>
      <c r="E58" s="219">
        <v>0</v>
      </c>
      <c r="F58" s="219">
        <v>0</v>
      </c>
      <c r="G58" s="219">
        <v>16.55</v>
      </c>
      <c r="H58" s="219">
        <v>0</v>
      </c>
      <c r="I58" s="219">
        <v>20.309999999999999</v>
      </c>
      <c r="J58" s="219">
        <v>1.39</v>
      </c>
      <c r="K58" s="219">
        <v>44.03</v>
      </c>
      <c r="L58" s="219">
        <v>49.68</v>
      </c>
      <c r="M58" s="219">
        <v>0</v>
      </c>
      <c r="N58" s="219">
        <v>1.1000000000000001</v>
      </c>
      <c r="O58" s="219">
        <v>1.85</v>
      </c>
      <c r="P58" s="219">
        <v>2.54</v>
      </c>
      <c r="Q58" s="219">
        <v>2.65</v>
      </c>
      <c r="R58" s="219">
        <v>5.95</v>
      </c>
      <c r="S58" s="219">
        <v>3.28</v>
      </c>
      <c r="T58" s="219">
        <v>0</v>
      </c>
      <c r="U58" s="219">
        <v>8.9499999999999993</v>
      </c>
      <c r="V58" s="219">
        <v>4.9400000000000004</v>
      </c>
      <c r="W58" s="219">
        <v>6.97</v>
      </c>
      <c r="X58" s="219">
        <v>2.71</v>
      </c>
      <c r="Y58" s="219">
        <v>0</v>
      </c>
      <c r="Z58" s="219">
        <v>37.93</v>
      </c>
      <c r="AA58" s="219">
        <v>13.91</v>
      </c>
      <c r="AB58" s="219">
        <v>0</v>
      </c>
      <c r="AC58" s="219">
        <v>2.2799999999999998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0</v>
      </c>
      <c r="AL58" s="219">
        <v>0</v>
      </c>
      <c r="AM58" s="219">
        <v>0</v>
      </c>
      <c r="AN58" s="219">
        <v>0</v>
      </c>
      <c r="AO58" s="219">
        <v>10.8</v>
      </c>
      <c r="AP58" s="219">
        <v>0</v>
      </c>
    </row>
    <row r="59" spans="1:42">
      <c r="A59" t="s">
        <v>101</v>
      </c>
      <c r="B59" s="219">
        <v>0</v>
      </c>
      <c r="C59" s="219">
        <v>7.33</v>
      </c>
      <c r="D59" s="219">
        <v>1.47</v>
      </c>
      <c r="E59" s="219">
        <v>0</v>
      </c>
      <c r="F59" s="219">
        <v>0</v>
      </c>
      <c r="G59" s="219">
        <v>16.55</v>
      </c>
      <c r="H59" s="219">
        <v>0</v>
      </c>
      <c r="I59" s="219">
        <v>20.309999999999999</v>
      </c>
      <c r="J59" s="219">
        <v>1.39</v>
      </c>
      <c r="K59" s="219">
        <v>44.02</v>
      </c>
      <c r="L59" s="219">
        <v>49.98</v>
      </c>
      <c r="M59" s="219">
        <v>0</v>
      </c>
      <c r="N59" s="219">
        <v>1.1000000000000001</v>
      </c>
      <c r="O59" s="219">
        <v>1.85</v>
      </c>
      <c r="P59" s="219">
        <v>2.54</v>
      </c>
      <c r="Q59" s="219">
        <v>2.65</v>
      </c>
      <c r="R59" s="219">
        <v>5.95</v>
      </c>
      <c r="S59" s="219">
        <v>3.28</v>
      </c>
      <c r="T59" s="219">
        <v>0</v>
      </c>
      <c r="U59" s="219">
        <v>8.9499999999999993</v>
      </c>
      <c r="V59" s="219">
        <v>4.9400000000000004</v>
      </c>
      <c r="W59" s="219">
        <v>6.97</v>
      </c>
      <c r="X59" s="219">
        <v>20.13</v>
      </c>
      <c r="Y59" s="219">
        <v>0</v>
      </c>
      <c r="Z59" s="219">
        <v>37.93</v>
      </c>
      <c r="AA59" s="219">
        <v>13.91</v>
      </c>
      <c r="AB59" s="219">
        <v>0</v>
      </c>
      <c r="AC59" s="219">
        <v>2.2799999999999998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</v>
      </c>
      <c r="AL59" s="219">
        <v>0</v>
      </c>
      <c r="AM59" s="219">
        <v>0</v>
      </c>
      <c r="AN59" s="219">
        <v>0</v>
      </c>
      <c r="AO59" s="219">
        <v>10.8</v>
      </c>
      <c r="AP59" s="219">
        <v>0</v>
      </c>
    </row>
    <row r="60" spans="1:42">
      <c r="A60" t="s">
        <v>102</v>
      </c>
      <c r="B60" s="219">
        <v>0</v>
      </c>
      <c r="C60" s="219">
        <v>7.33</v>
      </c>
      <c r="D60" s="219">
        <v>1.47</v>
      </c>
      <c r="E60" s="219">
        <v>0</v>
      </c>
      <c r="F60" s="219">
        <v>0</v>
      </c>
      <c r="G60" s="219">
        <v>16.55</v>
      </c>
      <c r="H60" s="219">
        <v>0</v>
      </c>
      <c r="I60" s="219">
        <v>20.309999999999999</v>
      </c>
      <c r="J60" s="219">
        <v>1.39</v>
      </c>
      <c r="K60" s="219">
        <v>44.03</v>
      </c>
      <c r="L60" s="219">
        <v>50.27</v>
      </c>
      <c r="M60" s="219">
        <v>0</v>
      </c>
      <c r="N60" s="219">
        <v>1.1000000000000001</v>
      </c>
      <c r="O60" s="219">
        <v>1.85</v>
      </c>
      <c r="P60" s="219">
        <v>2.54</v>
      </c>
      <c r="Q60" s="219">
        <v>2.65</v>
      </c>
      <c r="R60" s="219">
        <v>5.95</v>
      </c>
      <c r="S60" s="219">
        <v>3.28</v>
      </c>
      <c r="T60" s="219">
        <v>0</v>
      </c>
      <c r="U60" s="219">
        <v>8.9499999999999993</v>
      </c>
      <c r="V60" s="219">
        <v>4.9400000000000004</v>
      </c>
      <c r="W60" s="219">
        <v>6.97</v>
      </c>
      <c r="X60" s="219">
        <v>20.13</v>
      </c>
      <c r="Y60" s="219">
        <v>0</v>
      </c>
      <c r="Z60" s="219">
        <v>37.93</v>
      </c>
      <c r="AA60" s="219">
        <v>13.91</v>
      </c>
      <c r="AB60" s="219">
        <v>0</v>
      </c>
      <c r="AC60" s="219">
        <v>2.2799999999999998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0</v>
      </c>
      <c r="AL60" s="219">
        <v>0</v>
      </c>
      <c r="AM60" s="219">
        <v>0</v>
      </c>
      <c r="AN60" s="219">
        <v>0</v>
      </c>
      <c r="AO60" s="219">
        <v>10.8</v>
      </c>
      <c r="AP60" s="219">
        <v>0</v>
      </c>
    </row>
    <row r="61" spans="1:42">
      <c r="A61" t="s">
        <v>103</v>
      </c>
      <c r="B61" s="219">
        <v>0</v>
      </c>
      <c r="C61" s="219">
        <v>7.33</v>
      </c>
      <c r="D61" s="219">
        <v>1.47</v>
      </c>
      <c r="E61" s="219">
        <v>0</v>
      </c>
      <c r="F61" s="219">
        <v>0</v>
      </c>
      <c r="G61" s="219">
        <v>16.55</v>
      </c>
      <c r="H61" s="219">
        <v>0</v>
      </c>
      <c r="I61" s="219">
        <v>20.309999999999999</v>
      </c>
      <c r="J61" s="219">
        <v>1.39</v>
      </c>
      <c r="K61" s="219">
        <v>44.02</v>
      </c>
      <c r="L61" s="219">
        <v>50.27</v>
      </c>
      <c r="M61" s="219">
        <v>0</v>
      </c>
      <c r="N61" s="219">
        <v>1.1000000000000001</v>
      </c>
      <c r="O61" s="219">
        <v>1.85</v>
      </c>
      <c r="P61" s="219">
        <v>2.54</v>
      </c>
      <c r="Q61" s="219">
        <v>2.65</v>
      </c>
      <c r="R61" s="219">
        <v>5.95</v>
      </c>
      <c r="S61" s="219">
        <v>3.28</v>
      </c>
      <c r="T61" s="219">
        <v>0</v>
      </c>
      <c r="U61" s="219">
        <v>8.9499999999999993</v>
      </c>
      <c r="V61" s="219">
        <v>4.9400000000000004</v>
      </c>
      <c r="W61" s="219">
        <v>6.59</v>
      </c>
      <c r="X61" s="219">
        <v>22.38</v>
      </c>
      <c r="Y61" s="219">
        <v>0</v>
      </c>
      <c r="Z61" s="219">
        <v>37.93</v>
      </c>
      <c r="AA61" s="219">
        <v>13.91</v>
      </c>
      <c r="AB61" s="219">
        <v>0</v>
      </c>
      <c r="AC61" s="219">
        <v>2.2799999999999998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</v>
      </c>
      <c r="AL61" s="219">
        <v>0</v>
      </c>
      <c r="AM61" s="219">
        <v>0</v>
      </c>
      <c r="AN61" s="219">
        <v>0</v>
      </c>
      <c r="AO61" s="219">
        <v>10.8</v>
      </c>
      <c r="AP61" s="219">
        <v>0</v>
      </c>
    </row>
    <row r="62" spans="1:42">
      <c r="A62" t="s">
        <v>104</v>
      </c>
      <c r="B62" s="219">
        <v>0</v>
      </c>
      <c r="C62" s="219">
        <v>7.33</v>
      </c>
      <c r="D62" s="219">
        <v>1.47</v>
      </c>
      <c r="E62" s="219">
        <v>0</v>
      </c>
      <c r="F62" s="219">
        <v>0</v>
      </c>
      <c r="G62" s="219">
        <v>16.55</v>
      </c>
      <c r="H62" s="219">
        <v>0</v>
      </c>
      <c r="I62" s="219">
        <v>20.309999999999999</v>
      </c>
      <c r="J62" s="219">
        <v>1.39</v>
      </c>
      <c r="K62" s="219">
        <v>44.03</v>
      </c>
      <c r="L62" s="219">
        <v>50.27</v>
      </c>
      <c r="M62" s="219">
        <v>0</v>
      </c>
      <c r="N62" s="219">
        <v>1.1000000000000001</v>
      </c>
      <c r="O62" s="219">
        <v>1.85</v>
      </c>
      <c r="P62" s="219">
        <v>2.54</v>
      </c>
      <c r="Q62" s="219">
        <v>2.65</v>
      </c>
      <c r="R62" s="219">
        <v>5.95</v>
      </c>
      <c r="S62" s="219">
        <v>3.28</v>
      </c>
      <c r="T62" s="219">
        <v>0</v>
      </c>
      <c r="U62" s="219">
        <v>8.9499999999999993</v>
      </c>
      <c r="V62" s="219">
        <v>4.9400000000000004</v>
      </c>
      <c r="W62" s="219">
        <v>6.59</v>
      </c>
      <c r="X62" s="219">
        <v>20.13</v>
      </c>
      <c r="Y62" s="219">
        <v>0</v>
      </c>
      <c r="Z62" s="219">
        <v>37.93</v>
      </c>
      <c r="AA62" s="219">
        <v>13.91</v>
      </c>
      <c r="AB62" s="219">
        <v>0</v>
      </c>
      <c r="AC62" s="219">
        <v>2.2799999999999998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219">
        <v>0</v>
      </c>
      <c r="AN62" s="219">
        <v>0</v>
      </c>
      <c r="AO62" s="219">
        <v>10.8</v>
      </c>
      <c r="AP62" s="219">
        <v>0</v>
      </c>
    </row>
    <row r="63" spans="1:42">
      <c r="A63" t="s">
        <v>105</v>
      </c>
      <c r="B63" s="219">
        <v>0</v>
      </c>
      <c r="C63" s="219">
        <v>7.07</v>
      </c>
      <c r="D63" s="219">
        <v>1.47</v>
      </c>
      <c r="E63" s="219">
        <v>0</v>
      </c>
      <c r="F63" s="219">
        <v>0</v>
      </c>
      <c r="G63" s="219">
        <v>16.55</v>
      </c>
      <c r="H63" s="219">
        <v>0</v>
      </c>
      <c r="I63" s="219">
        <v>20.309999999999999</v>
      </c>
      <c r="J63" s="219">
        <v>1.39</v>
      </c>
      <c r="K63" s="219">
        <v>44.06</v>
      </c>
      <c r="L63" s="219">
        <v>51.81</v>
      </c>
      <c r="M63" s="219">
        <v>0</v>
      </c>
      <c r="N63" s="219">
        <v>1.1000000000000001</v>
      </c>
      <c r="O63" s="219">
        <v>1.85</v>
      </c>
      <c r="P63" s="219">
        <v>2.54</v>
      </c>
      <c r="Q63" s="219">
        <v>2.66</v>
      </c>
      <c r="R63" s="219">
        <v>5.95</v>
      </c>
      <c r="S63" s="219">
        <v>3.37</v>
      </c>
      <c r="T63" s="219">
        <v>0</v>
      </c>
      <c r="U63" s="219">
        <v>8.9499999999999993</v>
      </c>
      <c r="V63" s="219">
        <v>4.9400000000000004</v>
      </c>
      <c r="W63" s="219">
        <v>6.59</v>
      </c>
      <c r="X63" s="219">
        <v>1.38</v>
      </c>
      <c r="Y63" s="219">
        <v>0</v>
      </c>
      <c r="Z63" s="219">
        <v>37.93</v>
      </c>
      <c r="AA63" s="219">
        <v>13.97</v>
      </c>
      <c r="AB63" s="219">
        <v>0</v>
      </c>
      <c r="AC63" s="219">
        <v>2.2799999999999998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10.8</v>
      </c>
      <c r="AP63" s="219">
        <v>0</v>
      </c>
    </row>
    <row r="64" spans="1:42">
      <c r="A64" t="s">
        <v>106</v>
      </c>
      <c r="B64" s="219">
        <v>0</v>
      </c>
      <c r="C64" s="219">
        <v>7.07</v>
      </c>
      <c r="D64" s="219">
        <v>1.47</v>
      </c>
      <c r="E64" s="219">
        <v>0</v>
      </c>
      <c r="F64" s="219">
        <v>0</v>
      </c>
      <c r="G64" s="219">
        <v>16.55</v>
      </c>
      <c r="H64" s="219">
        <v>0</v>
      </c>
      <c r="I64" s="219">
        <v>20.309999999999999</v>
      </c>
      <c r="J64" s="219">
        <v>1.39</v>
      </c>
      <c r="K64" s="219">
        <v>44.07</v>
      </c>
      <c r="L64" s="219">
        <v>50.28</v>
      </c>
      <c r="M64" s="219">
        <v>0</v>
      </c>
      <c r="N64" s="219">
        <v>1.1000000000000001</v>
      </c>
      <c r="O64" s="219">
        <v>1.85</v>
      </c>
      <c r="P64" s="219">
        <v>2.54</v>
      </c>
      <c r="Q64" s="219">
        <v>2.66</v>
      </c>
      <c r="R64" s="219">
        <v>0.39</v>
      </c>
      <c r="S64" s="219">
        <v>3.37</v>
      </c>
      <c r="T64" s="219">
        <v>0</v>
      </c>
      <c r="U64" s="219">
        <v>8.9499999999999993</v>
      </c>
      <c r="V64" s="219">
        <v>4.9400000000000004</v>
      </c>
      <c r="W64" s="219">
        <v>6.59</v>
      </c>
      <c r="X64" s="219">
        <v>1.38</v>
      </c>
      <c r="Y64" s="219">
        <v>0</v>
      </c>
      <c r="Z64" s="219">
        <v>37.93</v>
      </c>
      <c r="AA64" s="219">
        <v>13.28</v>
      </c>
      <c r="AB64" s="219">
        <v>0</v>
      </c>
      <c r="AC64" s="219">
        <v>2.2799999999999998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10.8</v>
      </c>
      <c r="AP64" s="219">
        <v>0</v>
      </c>
    </row>
    <row r="65" spans="1:42">
      <c r="A65" t="s">
        <v>107</v>
      </c>
      <c r="B65" s="219">
        <v>0</v>
      </c>
      <c r="C65" s="219">
        <v>7.07</v>
      </c>
      <c r="D65" s="219">
        <v>1.47</v>
      </c>
      <c r="E65" s="219">
        <v>0</v>
      </c>
      <c r="F65" s="219">
        <v>0</v>
      </c>
      <c r="G65" s="219">
        <v>16.55</v>
      </c>
      <c r="H65" s="219">
        <v>0</v>
      </c>
      <c r="I65" s="219">
        <v>20.309999999999999</v>
      </c>
      <c r="J65" s="219">
        <v>1.39</v>
      </c>
      <c r="K65" s="219">
        <v>44.23</v>
      </c>
      <c r="L65" s="219">
        <v>49.82</v>
      </c>
      <c r="M65" s="219">
        <v>0</v>
      </c>
      <c r="N65" s="219">
        <v>1.1000000000000001</v>
      </c>
      <c r="O65" s="219">
        <v>1.85</v>
      </c>
      <c r="P65" s="219">
        <v>2.54</v>
      </c>
      <c r="Q65" s="219">
        <v>2.66</v>
      </c>
      <c r="R65" s="219">
        <v>0.39</v>
      </c>
      <c r="S65" s="219">
        <v>3.4</v>
      </c>
      <c r="T65" s="219">
        <v>0</v>
      </c>
      <c r="U65" s="219">
        <v>8.9499999999999993</v>
      </c>
      <c r="V65" s="219">
        <v>4.9400000000000004</v>
      </c>
      <c r="W65" s="219">
        <v>6.59</v>
      </c>
      <c r="X65" s="219">
        <v>1.38</v>
      </c>
      <c r="Y65" s="219">
        <v>0</v>
      </c>
      <c r="Z65" s="219">
        <v>37.93</v>
      </c>
      <c r="AA65" s="219">
        <v>13.28</v>
      </c>
      <c r="AB65" s="219">
        <v>0</v>
      </c>
      <c r="AC65" s="219">
        <v>2.2799999999999998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10.8</v>
      </c>
      <c r="AP65" s="219">
        <v>0</v>
      </c>
    </row>
    <row r="66" spans="1:42">
      <c r="A66" t="s">
        <v>108</v>
      </c>
      <c r="B66" s="219">
        <v>0</v>
      </c>
      <c r="C66" s="219">
        <v>7.07</v>
      </c>
      <c r="D66" s="219">
        <v>1.47</v>
      </c>
      <c r="E66" s="219">
        <v>0</v>
      </c>
      <c r="F66" s="219">
        <v>0</v>
      </c>
      <c r="G66" s="219">
        <v>16.55</v>
      </c>
      <c r="H66" s="219">
        <v>0</v>
      </c>
      <c r="I66" s="219">
        <v>20.309999999999999</v>
      </c>
      <c r="J66" s="219">
        <v>1.39</v>
      </c>
      <c r="K66" s="219">
        <v>44.07</v>
      </c>
      <c r="L66" s="219">
        <v>49.82</v>
      </c>
      <c r="M66" s="219">
        <v>0</v>
      </c>
      <c r="N66" s="219">
        <v>1.1000000000000001</v>
      </c>
      <c r="O66" s="219">
        <v>1.85</v>
      </c>
      <c r="P66" s="219">
        <v>2.54</v>
      </c>
      <c r="Q66" s="219">
        <v>2.66</v>
      </c>
      <c r="R66" s="219">
        <v>0.4</v>
      </c>
      <c r="S66" s="219">
        <v>3.4</v>
      </c>
      <c r="T66" s="219">
        <v>0</v>
      </c>
      <c r="U66" s="219">
        <v>8.9499999999999993</v>
      </c>
      <c r="V66" s="219">
        <v>4.9400000000000004</v>
      </c>
      <c r="W66" s="219">
        <v>6.59</v>
      </c>
      <c r="X66" s="219">
        <v>1.38</v>
      </c>
      <c r="Y66" s="219">
        <v>0</v>
      </c>
      <c r="Z66" s="219">
        <v>37.93</v>
      </c>
      <c r="AA66" s="219">
        <v>13.28</v>
      </c>
      <c r="AB66" s="219">
        <v>0</v>
      </c>
      <c r="AC66" s="219">
        <v>2.2799999999999998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10.8</v>
      </c>
      <c r="AP66" s="219">
        <v>0</v>
      </c>
    </row>
    <row r="67" spans="1:42">
      <c r="A67" t="s">
        <v>109</v>
      </c>
      <c r="B67" s="219">
        <v>0</v>
      </c>
      <c r="C67" s="219">
        <v>7.07</v>
      </c>
      <c r="D67" s="219">
        <v>1.47</v>
      </c>
      <c r="E67" s="219">
        <v>0</v>
      </c>
      <c r="F67" s="219">
        <v>0</v>
      </c>
      <c r="G67" s="219">
        <v>16.55</v>
      </c>
      <c r="H67" s="219">
        <v>0</v>
      </c>
      <c r="I67" s="219">
        <v>20.309999999999999</v>
      </c>
      <c r="J67" s="219">
        <v>1.39</v>
      </c>
      <c r="K67" s="219">
        <v>43.98</v>
      </c>
      <c r="L67" s="219">
        <v>21.88</v>
      </c>
      <c r="M67" s="219">
        <v>0</v>
      </c>
      <c r="N67" s="219">
        <v>1.1000000000000001</v>
      </c>
      <c r="O67" s="219">
        <v>1.85</v>
      </c>
      <c r="P67" s="219">
        <v>2.54</v>
      </c>
      <c r="Q67" s="219">
        <v>3.61</v>
      </c>
      <c r="R67" s="219">
        <v>0.4</v>
      </c>
      <c r="S67" s="219">
        <v>3.82</v>
      </c>
      <c r="T67" s="219">
        <v>0</v>
      </c>
      <c r="U67" s="219">
        <v>8.9499999999999993</v>
      </c>
      <c r="V67" s="219">
        <v>0.18</v>
      </c>
      <c r="W67" s="219">
        <v>0.42</v>
      </c>
      <c r="X67" s="219">
        <v>1.38</v>
      </c>
      <c r="Y67" s="219">
        <v>0</v>
      </c>
      <c r="Z67" s="219">
        <v>2.59</v>
      </c>
      <c r="AA67" s="219">
        <v>3.91</v>
      </c>
      <c r="AB67" s="219">
        <v>0</v>
      </c>
      <c r="AC67" s="219">
        <v>2.2799999999999998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10.8</v>
      </c>
      <c r="AP67" s="219">
        <v>0</v>
      </c>
    </row>
    <row r="68" spans="1:42">
      <c r="A68" t="s">
        <v>110</v>
      </c>
      <c r="B68" s="219">
        <v>0</v>
      </c>
      <c r="C68" s="219">
        <v>7.07</v>
      </c>
      <c r="D68" s="219">
        <v>1.47</v>
      </c>
      <c r="E68" s="219">
        <v>0</v>
      </c>
      <c r="F68" s="219">
        <v>0</v>
      </c>
      <c r="G68" s="219">
        <v>16.55</v>
      </c>
      <c r="H68" s="219">
        <v>0</v>
      </c>
      <c r="I68" s="219">
        <v>20.309999999999999</v>
      </c>
      <c r="J68" s="219">
        <v>1.39</v>
      </c>
      <c r="K68" s="219">
        <v>43.98</v>
      </c>
      <c r="L68" s="219">
        <v>21.88</v>
      </c>
      <c r="M68" s="219">
        <v>0</v>
      </c>
      <c r="N68" s="219">
        <v>1.1000000000000001</v>
      </c>
      <c r="O68" s="219">
        <v>1.85</v>
      </c>
      <c r="P68" s="219">
        <v>2.54</v>
      </c>
      <c r="Q68" s="219">
        <v>3.61</v>
      </c>
      <c r="R68" s="219">
        <v>0.4</v>
      </c>
      <c r="S68" s="219">
        <v>3.82</v>
      </c>
      <c r="T68" s="219">
        <v>0</v>
      </c>
      <c r="U68" s="219">
        <v>8.9499999999999993</v>
      </c>
      <c r="V68" s="219">
        <v>0.18</v>
      </c>
      <c r="W68" s="219">
        <v>0.42</v>
      </c>
      <c r="X68" s="219">
        <v>1.38</v>
      </c>
      <c r="Y68" s="219">
        <v>0</v>
      </c>
      <c r="Z68" s="219">
        <v>2.59</v>
      </c>
      <c r="AA68" s="219">
        <v>0.84</v>
      </c>
      <c r="AB68" s="219">
        <v>0</v>
      </c>
      <c r="AC68" s="219">
        <v>2.2799999999999998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10.8</v>
      </c>
      <c r="AP68" s="219">
        <v>0</v>
      </c>
    </row>
    <row r="69" spans="1:42">
      <c r="A69" t="s">
        <v>111</v>
      </c>
      <c r="B69" s="219">
        <v>0</v>
      </c>
      <c r="C69" s="219">
        <v>7.07</v>
      </c>
      <c r="D69" s="219">
        <v>1.47</v>
      </c>
      <c r="E69" s="219">
        <v>0</v>
      </c>
      <c r="F69" s="219">
        <v>0</v>
      </c>
      <c r="G69" s="219">
        <v>16.55</v>
      </c>
      <c r="H69" s="219">
        <v>0</v>
      </c>
      <c r="I69" s="219">
        <v>20.309999999999999</v>
      </c>
      <c r="J69" s="219">
        <v>1.39</v>
      </c>
      <c r="K69" s="219">
        <v>43.98</v>
      </c>
      <c r="L69" s="219">
        <v>21.88</v>
      </c>
      <c r="M69" s="219">
        <v>0</v>
      </c>
      <c r="N69" s="219">
        <v>1.1000000000000001</v>
      </c>
      <c r="O69" s="219">
        <v>1.85</v>
      </c>
      <c r="P69" s="219">
        <v>2.54</v>
      </c>
      <c r="Q69" s="219">
        <v>3.61</v>
      </c>
      <c r="R69" s="219">
        <v>0.4</v>
      </c>
      <c r="S69" s="219">
        <v>3.82</v>
      </c>
      <c r="T69" s="219">
        <v>0</v>
      </c>
      <c r="U69" s="219">
        <v>8.9499999999999993</v>
      </c>
      <c r="V69" s="219">
        <v>0.18</v>
      </c>
      <c r="W69" s="219">
        <v>0.42</v>
      </c>
      <c r="X69" s="219">
        <v>1.38</v>
      </c>
      <c r="Y69" s="219">
        <v>0</v>
      </c>
      <c r="Z69" s="219">
        <v>2.59</v>
      </c>
      <c r="AA69" s="219">
        <v>0.84</v>
      </c>
      <c r="AB69" s="219">
        <v>0</v>
      </c>
      <c r="AC69" s="219">
        <v>2.2799999999999998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10.8</v>
      </c>
      <c r="AP69" s="219">
        <v>0</v>
      </c>
    </row>
    <row r="70" spans="1:42">
      <c r="A70" t="s">
        <v>112</v>
      </c>
      <c r="B70" s="219">
        <v>0</v>
      </c>
      <c r="C70" s="219">
        <v>7.07</v>
      </c>
      <c r="D70" s="219">
        <v>1.47</v>
      </c>
      <c r="E70" s="219">
        <v>0</v>
      </c>
      <c r="F70" s="219">
        <v>0</v>
      </c>
      <c r="G70" s="219">
        <v>16.55</v>
      </c>
      <c r="H70" s="219">
        <v>0</v>
      </c>
      <c r="I70" s="219">
        <v>20.309999999999999</v>
      </c>
      <c r="J70" s="219">
        <v>1.39</v>
      </c>
      <c r="K70" s="219">
        <v>43.98</v>
      </c>
      <c r="L70" s="219">
        <v>21.88</v>
      </c>
      <c r="M70" s="219">
        <v>0</v>
      </c>
      <c r="N70" s="219">
        <v>1.1000000000000001</v>
      </c>
      <c r="O70" s="219">
        <v>1.85</v>
      </c>
      <c r="P70" s="219">
        <v>2.54</v>
      </c>
      <c r="Q70" s="219">
        <v>3.61</v>
      </c>
      <c r="R70" s="219">
        <v>0.4</v>
      </c>
      <c r="S70" s="219">
        <v>3.82</v>
      </c>
      <c r="T70" s="219">
        <v>0</v>
      </c>
      <c r="U70" s="219">
        <v>8.9499999999999993</v>
      </c>
      <c r="V70" s="219">
        <v>0.18</v>
      </c>
      <c r="W70" s="219">
        <v>0.42</v>
      </c>
      <c r="X70" s="219">
        <v>1.38</v>
      </c>
      <c r="Y70" s="219">
        <v>0</v>
      </c>
      <c r="Z70" s="219">
        <v>2.59</v>
      </c>
      <c r="AA70" s="219">
        <v>0.84</v>
      </c>
      <c r="AB70" s="219">
        <v>0</v>
      </c>
      <c r="AC70" s="219">
        <v>2.2799999999999998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10.8</v>
      </c>
      <c r="AP70" s="219">
        <v>0</v>
      </c>
    </row>
    <row r="71" spans="1:42">
      <c r="A71" t="s">
        <v>113</v>
      </c>
      <c r="B71" s="219">
        <v>0</v>
      </c>
      <c r="C71" s="219">
        <v>7.07</v>
      </c>
      <c r="D71" s="219">
        <v>1.47</v>
      </c>
      <c r="E71" s="219">
        <v>0</v>
      </c>
      <c r="F71" s="219">
        <v>0</v>
      </c>
      <c r="G71" s="219">
        <v>16.55</v>
      </c>
      <c r="H71" s="219">
        <v>0</v>
      </c>
      <c r="I71" s="219">
        <v>20.309999999999999</v>
      </c>
      <c r="J71" s="219">
        <v>1.39</v>
      </c>
      <c r="K71" s="219">
        <v>43.98</v>
      </c>
      <c r="L71" s="219">
        <v>21.88</v>
      </c>
      <c r="M71" s="219">
        <v>0</v>
      </c>
      <c r="N71" s="219">
        <v>1.1000000000000001</v>
      </c>
      <c r="O71" s="219">
        <v>1.85</v>
      </c>
      <c r="P71" s="219">
        <v>2.54</v>
      </c>
      <c r="Q71" s="219">
        <v>3.61</v>
      </c>
      <c r="R71" s="219">
        <v>0.4</v>
      </c>
      <c r="S71" s="219">
        <v>3.82</v>
      </c>
      <c r="T71" s="219">
        <v>0</v>
      </c>
      <c r="U71" s="219">
        <v>8.9499999999999993</v>
      </c>
      <c r="V71" s="219">
        <v>0.18</v>
      </c>
      <c r="W71" s="219">
        <v>0.42</v>
      </c>
      <c r="X71" s="219">
        <v>1.38</v>
      </c>
      <c r="Y71" s="219">
        <v>0</v>
      </c>
      <c r="Z71" s="219">
        <v>2.59</v>
      </c>
      <c r="AA71" s="219">
        <v>0.84</v>
      </c>
      <c r="AB71" s="219">
        <v>0</v>
      </c>
      <c r="AC71" s="219">
        <v>2.2799999999999998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10.8</v>
      </c>
      <c r="AP71" s="219">
        <v>0</v>
      </c>
    </row>
    <row r="72" spans="1:42">
      <c r="A72" t="s">
        <v>114</v>
      </c>
      <c r="B72" s="219">
        <v>0</v>
      </c>
      <c r="C72" s="219">
        <v>7.07</v>
      </c>
      <c r="D72" s="219">
        <v>1.47</v>
      </c>
      <c r="E72" s="219">
        <v>0</v>
      </c>
      <c r="F72" s="219">
        <v>0</v>
      </c>
      <c r="G72" s="219">
        <v>16.55</v>
      </c>
      <c r="H72" s="219">
        <v>0</v>
      </c>
      <c r="I72" s="219">
        <v>20.309999999999999</v>
      </c>
      <c r="J72" s="219">
        <v>1.39</v>
      </c>
      <c r="K72" s="219">
        <v>43.98</v>
      </c>
      <c r="L72" s="219">
        <v>21.88</v>
      </c>
      <c r="M72" s="219">
        <v>0</v>
      </c>
      <c r="N72" s="219">
        <v>1.1000000000000001</v>
      </c>
      <c r="O72" s="219">
        <v>1.85</v>
      </c>
      <c r="P72" s="219">
        <v>2.54</v>
      </c>
      <c r="Q72" s="219">
        <v>3.61</v>
      </c>
      <c r="R72" s="219">
        <v>0.4</v>
      </c>
      <c r="S72" s="219">
        <v>3.82</v>
      </c>
      <c r="T72" s="219">
        <v>0</v>
      </c>
      <c r="U72" s="219">
        <v>8.9499999999999993</v>
      </c>
      <c r="V72" s="219">
        <v>0.18</v>
      </c>
      <c r="W72" s="219">
        <v>0.42</v>
      </c>
      <c r="X72" s="219">
        <v>1.38</v>
      </c>
      <c r="Y72" s="219">
        <v>0</v>
      </c>
      <c r="Z72" s="219">
        <v>2.59</v>
      </c>
      <c r="AA72" s="219">
        <v>0.84</v>
      </c>
      <c r="AB72" s="219">
        <v>0</v>
      </c>
      <c r="AC72" s="219">
        <v>2.2799999999999998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10.8</v>
      </c>
      <c r="AP72" s="219">
        <v>0</v>
      </c>
    </row>
    <row r="73" spans="1:42">
      <c r="A73" t="s">
        <v>115</v>
      </c>
      <c r="B73" s="219">
        <v>0</v>
      </c>
      <c r="C73" s="219">
        <v>7.07</v>
      </c>
      <c r="D73" s="219">
        <v>1.47</v>
      </c>
      <c r="E73" s="219">
        <v>0</v>
      </c>
      <c r="F73" s="219">
        <v>0</v>
      </c>
      <c r="G73" s="219">
        <v>16.55</v>
      </c>
      <c r="H73" s="219">
        <v>0</v>
      </c>
      <c r="I73" s="219">
        <v>20.309999999999999</v>
      </c>
      <c r="J73" s="219">
        <v>1.39</v>
      </c>
      <c r="K73" s="219">
        <v>43.98</v>
      </c>
      <c r="L73" s="219">
        <v>21.88</v>
      </c>
      <c r="M73" s="219">
        <v>0</v>
      </c>
      <c r="N73" s="219">
        <v>1.1000000000000001</v>
      </c>
      <c r="O73" s="219">
        <v>1.85</v>
      </c>
      <c r="P73" s="219">
        <v>2.54</v>
      </c>
      <c r="Q73" s="219">
        <v>3.61</v>
      </c>
      <c r="R73" s="219">
        <v>0.4</v>
      </c>
      <c r="S73" s="219">
        <v>3.82</v>
      </c>
      <c r="T73" s="219">
        <v>0</v>
      </c>
      <c r="U73" s="219">
        <v>8.9499999999999993</v>
      </c>
      <c r="V73" s="219">
        <v>0.18</v>
      </c>
      <c r="W73" s="219">
        <v>0.42</v>
      </c>
      <c r="X73" s="219">
        <v>1.38</v>
      </c>
      <c r="Y73" s="219">
        <v>0</v>
      </c>
      <c r="Z73" s="219">
        <v>2.59</v>
      </c>
      <c r="AA73" s="219">
        <v>0.84</v>
      </c>
      <c r="AB73" s="219">
        <v>0</v>
      </c>
      <c r="AC73" s="219">
        <v>2.2799999999999998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10.8</v>
      </c>
      <c r="AP73" s="219">
        <v>0</v>
      </c>
    </row>
    <row r="74" spans="1:42">
      <c r="A74" t="s">
        <v>116</v>
      </c>
      <c r="B74" s="219">
        <v>0</v>
      </c>
      <c r="C74" s="219">
        <v>7.07</v>
      </c>
      <c r="D74" s="219">
        <v>1.47</v>
      </c>
      <c r="E74" s="219">
        <v>0</v>
      </c>
      <c r="F74" s="219">
        <v>0</v>
      </c>
      <c r="G74" s="219">
        <v>16.55</v>
      </c>
      <c r="H74" s="219">
        <v>0</v>
      </c>
      <c r="I74" s="219">
        <v>20.309999999999999</v>
      </c>
      <c r="J74" s="219">
        <v>1.39</v>
      </c>
      <c r="K74" s="219">
        <v>43.98</v>
      </c>
      <c r="L74" s="219">
        <v>21.88</v>
      </c>
      <c r="M74" s="219">
        <v>0</v>
      </c>
      <c r="N74" s="219">
        <v>1.1000000000000001</v>
      </c>
      <c r="O74" s="219">
        <v>1.85</v>
      </c>
      <c r="P74" s="219">
        <v>2.54</v>
      </c>
      <c r="Q74" s="219">
        <v>3.61</v>
      </c>
      <c r="R74" s="219">
        <v>0.4</v>
      </c>
      <c r="S74" s="219">
        <v>3.82</v>
      </c>
      <c r="T74" s="219">
        <v>0</v>
      </c>
      <c r="U74" s="219">
        <v>8.9499999999999993</v>
      </c>
      <c r="V74" s="219">
        <v>0.18</v>
      </c>
      <c r="W74" s="219">
        <v>0.42</v>
      </c>
      <c r="X74" s="219">
        <v>1.38</v>
      </c>
      <c r="Y74" s="219">
        <v>0</v>
      </c>
      <c r="Z74" s="219">
        <v>2.59</v>
      </c>
      <c r="AA74" s="219">
        <v>0.84</v>
      </c>
      <c r="AB74" s="219">
        <v>0</v>
      </c>
      <c r="AC74" s="219">
        <v>2.2799999999999998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10.8</v>
      </c>
      <c r="AP74" s="219">
        <v>0</v>
      </c>
    </row>
    <row r="75" spans="1:42">
      <c r="A75" t="s">
        <v>117</v>
      </c>
      <c r="B75" s="219">
        <v>0</v>
      </c>
      <c r="C75" s="219">
        <v>7.07</v>
      </c>
      <c r="D75" s="219">
        <v>1.47</v>
      </c>
      <c r="E75" s="219">
        <v>0</v>
      </c>
      <c r="F75" s="219">
        <v>0</v>
      </c>
      <c r="G75" s="219">
        <v>16.55</v>
      </c>
      <c r="H75" s="219">
        <v>0</v>
      </c>
      <c r="I75" s="219">
        <v>20.309999999999999</v>
      </c>
      <c r="J75" s="219">
        <v>1.39</v>
      </c>
      <c r="K75" s="219">
        <v>43.98</v>
      </c>
      <c r="L75" s="219">
        <v>36.33</v>
      </c>
      <c r="M75" s="219">
        <v>0</v>
      </c>
      <c r="N75" s="219">
        <v>1.1000000000000001</v>
      </c>
      <c r="O75" s="219">
        <v>1.85</v>
      </c>
      <c r="P75" s="219">
        <v>2.54</v>
      </c>
      <c r="Q75" s="219">
        <v>3.61</v>
      </c>
      <c r="R75" s="219">
        <v>0.4</v>
      </c>
      <c r="S75" s="219">
        <v>3.82</v>
      </c>
      <c r="T75" s="219">
        <v>0</v>
      </c>
      <c r="U75" s="219">
        <v>8.9499999999999993</v>
      </c>
      <c r="V75" s="219">
        <v>0.18</v>
      </c>
      <c r="W75" s="219">
        <v>0.42</v>
      </c>
      <c r="X75" s="219">
        <v>1.38</v>
      </c>
      <c r="Y75" s="219">
        <v>0</v>
      </c>
      <c r="Z75" s="219">
        <v>2.59</v>
      </c>
      <c r="AA75" s="219">
        <v>0.84</v>
      </c>
      <c r="AB75" s="219">
        <v>0</v>
      </c>
      <c r="AC75" s="219">
        <v>2.0499999999999998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10.8</v>
      </c>
      <c r="AP75" s="219">
        <v>0</v>
      </c>
    </row>
    <row r="76" spans="1:42">
      <c r="A76" t="s">
        <v>118</v>
      </c>
      <c r="B76" s="219">
        <v>0</v>
      </c>
      <c r="C76" s="219">
        <v>7.07</v>
      </c>
      <c r="D76" s="219">
        <v>1.47</v>
      </c>
      <c r="E76" s="219">
        <v>0</v>
      </c>
      <c r="F76" s="219">
        <v>0</v>
      </c>
      <c r="G76" s="219">
        <v>16.55</v>
      </c>
      <c r="H76" s="219">
        <v>0</v>
      </c>
      <c r="I76" s="219">
        <v>20.309999999999999</v>
      </c>
      <c r="J76" s="219">
        <v>1.39</v>
      </c>
      <c r="K76" s="219">
        <v>43.98</v>
      </c>
      <c r="L76" s="219">
        <v>36.33</v>
      </c>
      <c r="M76" s="219">
        <v>0</v>
      </c>
      <c r="N76" s="219">
        <v>1.1000000000000001</v>
      </c>
      <c r="O76" s="219">
        <v>1.85</v>
      </c>
      <c r="P76" s="219">
        <v>2.54</v>
      </c>
      <c r="Q76" s="219">
        <v>3.61</v>
      </c>
      <c r="R76" s="219">
        <v>0.4</v>
      </c>
      <c r="S76" s="219">
        <v>3.82</v>
      </c>
      <c r="T76" s="219">
        <v>0</v>
      </c>
      <c r="U76" s="219">
        <v>8.9499999999999993</v>
      </c>
      <c r="V76" s="219">
        <v>0.18</v>
      </c>
      <c r="W76" s="219">
        <v>0.42</v>
      </c>
      <c r="X76" s="219">
        <v>1.38</v>
      </c>
      <c r="Y76" s="219">
        <v>0</v>
      </c>
      <c r="Z76" s="219">
        <v>2.59</v>
      </c>
      <c r="AA76" s="219">
        <v>0.84</v>
      </c>
      <c r="AB76" s="219">
        <v>0</v>
      </c>
      <c r="AC76" s="219">
        <v>2.0499999999999998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10.8</v>
      </c>
      <c r="AP76" s="219">
        <v>0</v>
      </c>
    </row>
    <row r="77" spans="1:42">
      <c r="A77" t="s">
        <v>119</v>
      </c>
      <c r="B77" s="219">
        <v>0</v>
      </c>
      <c r="C77" s="219">
        <v>7.07</v>
      </c>
      <c r="D77" s="219">
        <v>1.47</v>
      </c>
      <c r="E77" s="219">
        <v>0</v>
      </c>
      <c r="F77" s="219">
        <v>0</v>
      </c>
      <c r="G77" s="219">
        <v>16.55</v>
      </c>
      <c r="H77" s="219">
        <v>0</v>
      </c>
      <c r="I77" s="219">
        <v>20.309999999999999</v>
      </c>
      <c r="J77" s="219">
        <v>1.39</v>
      </c>
      <c r="K77" s="219">
        <v>43.98</v>
      </c>
      <c r="L77" s="219">
        <v>36.33</v>
      </c>
      <c r="M77" s="219">
        <v>0</v>
      </c>
      <c r="N77" s="219">
        <v>1.1000000000000001</v>
      </c>
      <c r="O77" s="219">
        <v>1.85</v>
      </c>
      <c r="P77" s="219">
        <v>2.54</v>
      </c>
      <c r="Q77" s="219">
        <v>3.61</v>
      </c>
      <c r="R77" s="219">
        <v>0.4</v>
      </c>
      <c r="S77" s="219">
        <v>3.82</v>
      </c>
      <c r="T77" s="219">
        <v>0</v>
      </c>
      <c r="U77" s="219">
        <v>8.9499999999999993</v>
      </c>
      <c r="V77" s="219">
        <v>0.18</v>
      </c>
      <c r="W77" s="219">
        <v>0.42</v>
      </c>
      <c r="X77" s="219">
        <v>1.38</v>
      </c>
      <c r="Y77" s="219">
        <v>0</v>
      </c>
      <c r="Z77" s="219">
        <v>2.59</v>
      </c>
      <c r="AA77" s="219">
        <v>0.84</v>
      </c>
      <c r="AB77" s="219">
        <v>0</v>
      </c>
      <c r="AC77" s="219">
        <v>2.0499999999999998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10.8</v>
      </c>
      <c r="AP77" s="219">
        <v>0</v>
      </c>
    </row>
    <row r="78" spans="1:42">
      <c r="A78" t="s">
        <v>120</v>
      </c>
      <c r="B78" s="219">
        <v>0</v>
      </c>
      <c r="C78" s="219">
        <v>7.07</v>
      </c>
      <c r="D78" s="219">
        <v>1.47</v>
      </c>
      <c r="E78" s="219">
        <v>0</v>
      </c>
      <c r="F78" s="219">
        <v>0</v>
      </c>
      <c r="G78" s="219">
        <v>16.55</v>
      </c>
      <c r="H78" s="219">
        <v>0</v>
      </c>
      <c r="I78" s="219">
        <v>20.309999999999999</v>
      </c>
      <c r="J78" s="219">
        <v>1.39</v>
      </c>
      <c r="K78" s="219">
        <v>43.98</v>
      </c>
      <c r="L78" s="219">
        <v>36.33</v>
      </c>
      <c r="M78" s="219">
        <v>0</v>
      </c>
      <c r="N78" s="219">
        <v>1.1000000000000001</v>
      </c>
      <c r="O78" s="219">
        <v>1.85</v>
      </c>
      <c r="P78" s="219">
        <v>2.54</v>
      </c>
      <c r="Q78" s="219">
        <v>3.61</v>
      </c>
      <c r="R78" s="219">
        <v>0.4</v>
      </c>
      <c r="S78" s="219">
        <v>3.82</v>
      </c>
      <c r="T78" s="219">
        <v>0</v>
      </c>
      <c r="U78" s="219">
        <v>8.9499999999999993</v>
      </c>
      <c r="V78" s="219">
        <v>0.18</v>
      </c>
      <c r="W78" s="219">
        <v>0.42</v>
      </c>
      <c r="X78" s="219">
        <v>1.38</v>
      </c>
      <c r="Y78" s="219">
        <v>0</v>
      </c>
      <c r="Z78" s="219">
        <v>2.59</v>
      </c>
      <c r="AA78" s="219">
        <v>0.84</v>
      </c>
      <c r="AB78" s="219">
        <v>0</v>
      </c>
      <c r="AC78" s="219">
        <v>2.0499999999999998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10.8</v>
      </c>
      <c r="AP78" s="219">
        <v>0</v>
      </c>
    </row>
    <row r="79" spans="1:42">
      <c r="A79" t="s">
        <v>121</v>
      </c>
      <c r="B79" s="219">
        <v>0</v>
      </c>
      <c r="C79" s="219">
        <v>7.07</v>
      </c>
      <c r="D79" s="219">
        <v>1.47</v>
      </c>
      <c r="E79" s="219">
        <v>0</v>
      </c>
      <c r="F79" s="219">
        <v>0</v>
      </c>
      <c r="G79" s="219">
        <v>16.55</v>
      </c>
      <c r="H79" s="219">
        <v>0</v>
      </c>
      <c r="I79" s="219">
        <v>20.309999999999999</v>
      </c>
      <c r="J79" s="219">
        <v>1.39</v>
      </c>
      <c r="K79" s="219">
        <v>43.98</v>
      </c>
      <c r="L79" s="219">
        <v>45.96</v>
      </c>
      <c r="M79" s="219">
        <v>0</v>
      </c>
      <c r="N79" s="219">
        <v>1.1000000000000001</v>
      </c>
      <c r="O79" s="219">
        <v>1.85</v>
      </c>
      <c r="P79" s="219">
        <v>2.54</v>
      </c>
      <c r="Q79" s="219">
        <v>3.61</v>
      </c>
      <c r="R79" s="219">
        <v>0.4</v>
      </c>
      <c r="S79" s="219">
        <v>3.82</v>
      </c>
      <c r="T79" s="219">
        <v>0</v>
      </c>
      <c r="U79" s="219">
        <v>8.9499999999999993</v>
      </c>
      <c r="V79" s="219">
        <v>0.18</v>
      </c>
      <c r="W79" s="219">
        <v>0.42</v>
      </c>
      <c r="X79" s="219">
        <v>1.38</v>
      </c>
      <c r="Y79" s="219">
        <v>0</v>
      </c>
      <c r="Z79" s="219">
        <v>2.59</v>
      </c>
      <c r="AA79" s="219">
        <v>0.84</v>
      </c>
      <c r="AB79" s="219">
        <v>0</v>
      </c>
      <c r="AC79" s="219">
        <v>2.2799999999999998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1.53</v>
      </c>
      <c r="AL79" s="219">
        <v>0</v>
      </c>
      <c r="AM79" s="219">
        <v>0</v>
      </c>
      <c r="AN79" s="219">
        <v>0</v>
      </c>
      <c r="AO79" s="219">
        <v>10.8</v>
      </c>
      <c r="AP79" s="219">
        <v>0</v>
      </c>
    </row>
    <row r="80" spans="1:42">
      <c r="A80" t="s">
        <v>122</v>
      </c>
      <c r="B80" s="219">
        <v>0</v>
      </c>
      <c r="C80" s="219">
        <v>7.07</v>
      </c>
      <c r="D80" s="219">
        <v>1.47</v>
      </c>
      <c r="E80" s="219">
        <v>0</v>
      </c>
      <c r="F80" s="219">
        <v>0</v>
      </c>
      <c r="G80" s="219">
        <v>16.55</v>
      </c>
      <c r="H80" s="219">
        <v>0</v>
      </c>
      <c r="I80" s="219">
        <v>20.309999999999999</v>
      </c>
      <c r="J80" s="219">
        <v>1.39</v>
      </c>
      <c r="K80" s="219">
        <v>43.98</v>
      </c>
      <c r="L80" s="219">
        <v>45.96</v>
      </c>
      <c r="M80" s="219">
        <v>0</v>
      </c>
      <c r="N80" s="219">
        <v>1.1000000000000001</v>
      </c>
      <c r="O80" s="219">
        <v>1.85</v>
      </c>
      <c r="P80" s="219">
        <v>2.54</v>
      </c>
      <c r="Q80" s="219">
        <v>3.61</v>
      </c>
      <c r="R80" s="219">
        <v>0.4</v>
      </c>
      <c r="S80" s="219">
        <v>3.82</v>
      </c>
      <c r="T80" s="219">
        <v>0</v>
      </c>
      <c r="U80" s="219">
        <v>8.9499999999999993</v>
      </c>
      <c r="V80" s="219">
        <v>0.18</v>
      </c>
      <c r="W80" s="219">
        <v>0.42</v>
      </c>
      <c r="X80" s="219">
        <v>1.38</v>
      </c>
      <c r="Y80" s="219">
        <v>0</v>
      </c>
      <c r="Z80" s="219">
        <v>2.59</v>
      </c>
      <c r="AA80" s="219">
        <v>0.84</v>
      </c>
      <c r="AB80" s="219">
        <v>0</v>
      </c>
      <c r="AC80" s="219">
        <v>2.2799999999999998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1.53</v>
      </c>
      <c r="AL80" s="219">
        <v>0</v>
      </c>
      <c r="AM80" s="219">
        <v>0</v>
      </c>
      <c r="AN80" s="219">
        <v>0</v>
      </c>
      <c r="AO80" s="219">
        <v>10.8</v>
      </c>
      <c r="AP80" s="219">
        <v>0</v>
      </c>
    </row>
    <row r="81" spans="1:42">
      <c r="A81" t="s">
        <v>123</v>
      </c>
      <c r="B81" s="219">
        <v>0</v>
      </c>
      <c r="C81" s="219">
        <v>7.07</v>
      </c>
      <c r="D81" s="219">
        <v>1.47</v>
      </c>
      <c r="E81" s="219">
        <v>0</v>
      </c>
      <c r="F81" s="219">
        <v>0</v>
      </c>
      <c r="G81" s="219">
        <v>16.55</v>
      </c>
      <c r="H81" s="219">
        <v>0</v>
      </c>
      <c r="I81" s="219">
        <v>20.309999999999999</v>
      </c>
      <c r="J81" s="219">
        <v>1.39</v>
      </c>
      <c r="K81" s="219">
        <v>43.98</v>
      </c>
      <c r="L81" s="219">
        <v>45.96</v>
      </c>
      <c r="M81" s="219">
        <v>0</v>
      </c>
      <c r="N81" s="219">
        <v>1.1000000000000001</v>
      </c>
      <c r="O81" s="219">
        <v>1.85</v>
      </c>
      <c r="P81" s="219">
        <v>2.54</v>
      </c>
      <c r="Q81" s="219">
        <v>3.61</v>
      </c>
      <c r="R81" s="219">
        <v>0.4</v>
      </c>
      <c r="S81" s="219">
        <v>3.82</v>
      </c>
      <c r="T81" s="219">
        <v>0</v>
      </c>
      <c r="U81" s="219">
        <v>8.9499999999999993</v>
      </c>
      <c r="V81" s="219">
        <v>0.18</v>
      </c>
      <c r="W81" s="219">
        <v>0.42</v>
      </c>
      <c r="X81" s="219">
        <v>1.38</v>
      </c>
      <c r="Y81" s="219">
        <v>0</v>
      </c>
      <c r="Z81" s="219">
        <v>2.59</v>
      </c>
      <c r="AA81" s="219">
        <v>0.84</v>
      </c>
      <c r="AB81" s="219">
        <v>0</v>
      </c>
      <c r="AC81" s="219">
        <v>2.2799999999999998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1.19</v>
      </c>
      <c r="AL81" s="219">
        <v>0</v>
      </c>
      <c r="AM81" s="219">
        <v>0</v>
      </c>
      <c r="AN81" s="219">
        <v>0</v>
      </c>
      <c r="AO81" s="219">
        <v>10.8</v>
      </c>
      <c r="AP81" s="219">
        <v>0</v>
      </c>
    </row>
    <row r="82" spans="1:42">
      <c r="A82" t="s">
        <v>124</v>
      </c>
      <c r="B82" s="219">
        <v>0</v>
      </c>
      <c r="C82" s="219">
        <v>7.07</v>
      </c>
      <c r="D82" s="219">
        <v>1.47</v>
      </c>
      <c r="E82" s="219">
        <v>0</v>
      </c>
      <c r="F82" s="219">
        <v>0</v>
      </c>
      <c r="G82" s="219">
        <v>16.55</v>
      </c>
      <c r="H82" s="219">
        <v>0</v>
      </c>
      <c r="I82" s="219">
        <v>20.309999999999999</v>
      </c>
      <c r="J82" s="219">
        <v>1.39</v>
      </c>
      <c r="K82" s="219">
        <v>43.98</v>
      </c>
      <c r="L82" s="219">
        <v>45.96</v>
      </c>
      <c r="M82" s="219">
        <v>0</v>
      </c>
      <c r="N82" s="219">
        <v>1.1000000000000001</v>
      </c>
      <c r="O82" s="219">
        <v>1.85</v>
      </c>
      <c r="P82" s="219">
        <v>2.54</v>
      </c>
      <c r="Q82" s="219">
        <v>3.61</v>
      </c>
      <c r="R82" s="219">
        <v>0.4</v>
      </c>
      <c r="S82" s="219">
        <v>3.82</v>
      </c>
      <c r="T82" s="219">
        <v>0</v>
      </c>
      <c r="U82" s="219">
        <v>8.9499999999999993</v>
      </c>
      <c r="V82" s="219">
        <v>0.18</v>
      </c>
      <c r="W82" s="219">
        <v>0.42</v>
      </c>
      <c r="X82" s="219">
        <v>1.38</v>
      </c>
      <c r="Y82" s="219">
        <v>0</v>
      </c>
      <c r="Z82" s="219">
        <v>2.59</v>
      </c>
      <c r="AA82" s="219">
        <v>0.84</v>
      </c>
      <c r="AB82" s="219">
        <v>0</v>
      </c>
      <c r="AC82" s="219">
        <v>2.2799999999999998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1.19</v>
      </c>
      <c r="AL82" s="219">
        <v>0</v>
      </c>
      <c r="AM82" s="219">
        <v>0</v>
      </c>
      <c r="AN82" s="219">
        <v>0</v>
      </c>
      <c r="AO82" s="219">
        <v>10.8</v>
      </c>
      <c r="AP82" s="219">
        <v>0</v>
      </c>
    </row>
    <row r="83" spans="1:42">
      <c r="A83" t="s">
        <v>125</v>
      </c>
      <c r="B83" s="219">
        <v>0</v>
      </c>
      <c r="C83" s="219">
        <v>7.33</v>
      </c>
      <c r="D83" s="219">
        <v>1.47</v>
      </c>
      <c r="E83" s="219">
        <v>0</v>
      </c>
      <c r="F83" s="219">
        <v>0</v>
      </c>
      <c r="G83" s="219">
        <v>16.55</v>
      </c>
      <c r="H83" s="219">
        <v>0</v>
      </c>
      <c r="I83" s="219">
        <v>20.87</v>
      </c>
      <c r="J83" s="219">
        <v>1.39</v>
      </c>
      <c r="K83" s="219">
        <v>43.98</v>
      </c>
      <c r="L83" s="219">
        <v>45.96</v>
      </c>
      <c r="M83" s="219">
        <v>0</v>
      </c>
      <c r="N83" s="219">
        <v>1.1000000000000001</v>
      </c>
      <c r="O83" s="219">
        <v>1.85</v>
      </c>
      <c r="P83" s="219">
        <v>2.54</v>
      </c>
      <c r="Q83" s="219">
        <v>3.61</v>
      </c>
      <c r="R83" s="219">
        <v>0.4</v>
      </c>
      <c r="S83" s="219">
        <v>3.82</v>
      </c>
      <c r="T83" s="219">
        <v>0</v>
      </c>
      <c r="U83" s="219">
        <v>8.9499999999999993</v>
      </c>
      <c r="V83" s="219">
        <v>0.18</v>
      </c>
      <c r="W83" s="219">
        <v>0.42</v>
      </c>
      <c r="X83" s="219">
        <v>1.38</v>
      </c>
      <c r="Y83" s="219">
        <v>0</v>
      </c>
      <c r="Z83" s="219">
        <v>2.59</v>
      </c>
      <c r="AA83" s="219">
        <v>0.84</v>
      </c>
      <c r="AB83" s="219">
        <v>0</v>
      </c>
      <c r="AC83" s="219">
        <v>2.2799999999999998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1.19</v>
      </c>
      <c r="AL83" s="219">
        <v>0</v>
      </c>
      <c r="AM83" s="219">
        <v>0</v>
      </c>
      <c r="AN83" s="219">
        <v>0</v>
      </c>
      <c r="AO83" s="219">
        <v>10.8</v>
      </c>
      <c r="AP83" s="219">
        <v>0</v>
      </c>
    </row>
    <row r="84" spans="1:42">
      <c r="A84" t="s">
        <v>126</v>
      </c>
      <c r="B84" s="219">
        <v>0</v>
      </c>
      <c r="C84" s="219">
        <v>7.33</v>
      </c>
      <c r="D84" s="219">
        <v>1.47</v>
      </c>
      <c r="E84" s="219">
        <v>0</v>
      </c>
      <c r="F84" s="219">
        <v>0</v>
      </c>
      <c r="G84" s="219">
        <v>16.55</v>
      </c>
      <c r="H84" s="219">
        <v>0</v>
      </c>
      <c r="I84" s="219">
        <v>20.87</v>
      </c>
      <c r="J84" s="219">
        <v>1.39</v>
      </c>
      <c r="K84" s="219">
        <v>43.98</v>
      </c>
      <c r="L84" s="219">
        <v>45.96</v>
      </c>
      <c r="M84" s="219">
        <v>0</v>
      </c>
      <c r="N84" s="219">
        <v>1.1000000000000001</v>
      </c>
      <c r="O84" s="219">
        <v>1.85</v>
      </c>
      <c r="P84" s="219">
        <v>2.54</v>
      </c>
      <c r="Q84" s="219">
        <v>3.61</v>
      </c>
      <c r="R84" s="219">
        <v>0.4</v>
      </c>
      <c r="S84" s="219">
        <v>3.82</v>
      </c>
      <c r="T84" s="219">
        <v>0</v>
      </c>
      <c r="U84" s="219">
        <v>8.9499999999999993</v>
      </c>
      <c r="V84" s="219">
        <v>0.18</v>
      </c>
      <c r="W84" s="219">
        <v>0.42</v>
      </c>
      <c r="X84" s="219">
        <v>1.38</v>
      </c>
      <c r="Y84" s="219">
        <v>0</v>
      </c>
      <c r="Z84" s="219">
        <v>2.59</v>
      </c>
      <c r="AA84" s="219">
        <v>0.84</v>
      </c>
      <c r="AB84" s="219">
        <v>0</v>
      </c>
      <c r="AC84" s="219">
        <v>2.2799999999999998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1.19</v>
      </c>
      <c r="AL84" s="219">
        <v>0</v>
      </c>
      <c r="AM84" s="219">
        <v>0</v>
      </c>
      <c r="AN84" s="219">
        <v>0</v>
      </c>
      <c r="AO84" s="219">
        <v>10.8</v>
      </c>
      <c r="AP84" s="219">
        <v>0</v>
      </c>
    </row>
    <row r="85" spans="1:42">
      <c r="A85" t="s">
        <v>127</v>
      </c>
      <c r="B85" s="219">
        <v>0</v>
      </c>
      <c r="C85" s="219">
        <v>7.33</v>
      </c>
      <c r="D85" s="219">
        <v>1.47</v>
      </c>
      <c r="E85" s="219">
        <v>0</v>
      </c>
      <c r="F85" s="219">
        <v>0</v>
      </c>
      <c r="G85" s="219">
        <v>16.55</v>
      </c>
      <c r="H85" s="219">
        <v>0</v>
      </c>
      <c r="I85" s="219">
        <v>20.87</v>
      </c>
      <c r="J85" s="219">
        <v>1.39</v>
      </c>
      <c r="K85" s="219">
        <v>5.95</v>
      </c>
      <c r="L85" s="219">
        <v>25.41</v>
      </c>
      <c r="M85" s="219">
        <v>0</v>
      </c>
      <c r="N85" s="219">
        <v>1.1000000000000001</v>
      </c>
      <c r="O85" s="219">
        <v>1.85</v>
      </c>
      <c r="P85" s="219">
        <v>2.54</v>
      </c>
      <c r="Q85" s="219">
        <v>1.03</v>
      </c>
      <c r="R85" s="219">
        <v>0.4</v>
      </c>
      <c r="S85" s="219">
        <v>0.5</v>
      </c>
      <c r="T85" s="219">
        <v>0</v>
      </c>
      <c r="U85" s="219">
        <v>8.9499999999999993</v>
      </c>
      <c r="V85" s="219">
        <v>0.18</v>
      </c>
      <c r="W85" s="219">
        <v>0.42</v>
      </c>
      <c r="X85" s="219">
        <v>1.38</v>
      </c>
      <c r="Y85" s="219">
        <v>0</v>
      </c>
      <c r="Z85" s="219">
        <v>2.59</v>
      </c>
      <c r="AA85" s="219">
        <v>0.84</v>
      </c>
      <c r="AB85" s="219">
        <v>0</v>
      </c>
      <c r="AC85" s="219">
        <v>2.2799999999999998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1.53</v>
      </c>
      <c r="AL85" s="219">
        <v>0</v>
      </c>
      <c r="AM85" s="219">
        <v>0</v>
      </c>
      <c r="AN85" s="219">
        <v>0</v>
      </c>
      <c r="AO85" s="219">
        <v>10.8</v>
      </c>
      <c r="AP85" s="219">
        <v>0</v>
      </c>
    </row>
    <row r="86" spans="1:42">
      <c r="A86" t="s">
        <v>128</v>
      </c>
      <c r="B86" s="219">
        <v>0</v>
      </c>
      <c r="C86" s="219">
        <v>7.33</v>
      </c>
      <c r="D86" s="219">
        <v>1.47</v>
      </c>
      <c r="E86" s="219">
        <v>0</v>
      </c>
      <c r="F86" s="219">
        <v>0</v>
      </c>
      <c r="G86" s="219">
        <v>16.55</v>
      </c>
      <c r="H86" s="219">
        <v>0</v>
      </c>
      <c r="I86" s="219">
        <v>20.87</v>
      </c>
      <c r="J86" s="219">
        <v>1.39</v>
      </c>
      <c r="K86" s="219">
        <v>5.95</v>
      </c>
      <c r="L86" s="219">
        <v>25.41</v>
      </c>
      <c r="M86" s="219">
        <v>0</v>
      </c>
      <c r="N86" s="219">
        <v>1.1000000000000001</v>
      </c>
      <c r="O86" s="219">
        <v>1.85</v>
      </c>
      <c r="P86" s="219">
        <v>2.54</v>
      </c>
      <c r="Q86" s="219">
        <v>0.49</v>
      </c>
      <c r="R86" s="219">
        <v>0.4</v>
      </c>
      <c r="S86" s="219">
        <v>0.5</v>
      </c>
      <c r="T86" s="219">
        <v>0</v>
      </c>
      <c r="U86" s="219">
        <v>8.9499999999999993</v>
      </c>
      <c r="V86" s="219">
        <v>0.18</v>
      </c>
      <c r="W86" s="219">
        <v>0.42</v>
      </c>
      <c r="X86" s="219">
        <v>1.38</v>
      </c>
      <c r="Y86" s="219">
        <v>0</v>
      </c>
      <c r="Z86" s="219">
        <v>2.59</v>
      </c>
      <c r="AA86" s="219">
        <v>0.84</v>
      </c>
      <c r="AB86" s="219">
        <v>0</v>
      </c>
      <c r="AC86" s="219">
        <v>2.2799999999999998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1.53</v>
      </c>
      <c r="AL86" s="219">
        <v>0</v>
      </c>
      <c r="AM86" s="219">
        <v>0</v>
      </c>
      <c r="AN86" s="219">
        <v>0</v>
      </c>
      <c r="AO86" s="219">
        <v>10.8</v>
      </c>
      <c r="AP86" s="219">
        <v>0</v>
      </c>
    </row>
    <row r="87" spans="1:42">
      <c r="A87" t="s">
        <v>129</v>
      </c>
      <c r="B87" s="219">
        <v>0</v>
      </c>
      <c r="C87" s="219">
        <v>7.6</v>
      </c>
      <c r="D87" s="219">
        <v>1.47</v>
      </c>
      <c r="E87" s="219">
        <v>0</v>
      </c>
      <c r="F87" s="219">
        <v>0</v>
      </c>
      <c r="G87" s="219">
        <v>16.55</v>
      </c>
      <c r="H87" s="219">
        <v>0</v>
      </c>
      <c r="I87" s="219">
        <v>20.87</v>
      </c>
      <c r="J87" s="219">
        <v>1.39</v>
      </c>
      <c r="K87" s="219">
        <v>43.77</v>
      </c>
      <c r="L87" s="219">
        <v>47.89</v>
      </c>
      <c r="M87" s="219">
        <v>0</v>
      </c>
      <c r="N87" s="219">
        <v>1.1000000000000001</v>
      </c>
      <c r="O87" s="219">
        <v>1.85</v>
      </c>
      <c r="P87" s="219">
        <v>2.54</v>
      </c>
      <c r="Q87" s="219">
        <v>3.61</v>
      </c>
      <c r="R87" s="219">
        <v>0.4</v>
      </c>
      <c r="S87" s="219">
        <v>3.82</v>
      </c>
      <c r="T87" s="219">
        <v>0</v>
      </c>
      <c r="U87" s="219">
        <v>8.9499999999999993</v>
      </c>
      <c r="V87" s="219">
        <v>0.18</v>
      </c>
      <c r="W87" s="219">
        <v>0.42</v>
      </c>
      <c r="X87" s="219">
        <v>1.38</v>
      </c>
      <c r="Y87" s="219">
        <v>0</v>
      </c>
      <c r="Z87" s="219">
        <v>2.59</v>
      </c>
      <c r="AA87" s="219">
        <v>0.84</v>
      </c>
      <c r="AB87" s="219">
        <v>0</v>
      </c>
      <c r="AC87" s="219">
        <v>2.2799999999999998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1.53</v>
      </c>
      <c r="AL87" s="219">
        <v>0</v>
      </c>
      <c r="AM87" s="219">
        <v>0</v>
      </c>
      <c r="AN87" s="219">
        <v>0</v>
      </c>
      <c r="AO87" s="219">
        <v>10.8</v>
      </c>
      <c r="AP87" s="219">
        <v>0</v>
      </c>
    </row>
    <row r="88" spans="1:42">
      <c r="A88" t="s">
        <v>130</v>
      </c>
      <c r="B88" s="219">
        <v>0</v>
      </c>
      <c r="C88" s="219">
        <v>7.6</v>
      </c>
      <c r="D88" s="219">
        <v>1.47</v>
      </c>
      <c r="E88" s="219">
        <v>0</v>
      </c>
      <c r="F88" s="219">
        <v>0</v>
      </c>
      <c r="G88" s="219">
        <v>16.55</v>
      </c>
      <c r="H88" s="219">
        <v>0</v>
      </c>
      <c r="I88" s="219">
        <v>20.87</v>
      </c>
      <c r="J88" s="219">
        <v>1.39</v>
      </c>
      <c r="K88" s="219">
        <v>43.98</v>
      </c>
      <c r="L88" s="219">
        <v>47.89</v>
      </c>
      <c r="M88" s="219">
        <v>0</v>
      </c>
      <c r="N88" s="219">
        <v>1.1000000000000001</v>
      </c>
      <c r="O88" s="219">
        <v>1.85</v>
      </c>
      <c r="P88" s="219">
        <v>2.54</v>
      </c>
      <c r="Q88" s="219">
        <v>3.61</v>
      </c>
      <c r="R88" s="219">
        <v>0.4</v>
      </c>
      <c r="S88" s="219">
        <v>3.82</v>
      </c>
      <c r="T88" s="219">
        <v>0</v>
      </c>
      <c r="U88" s="219">
        <v>8.9499999999999993</v>
      </c>
      <c r="V88" s="219">
        <v>0.18</v>
      </c>
      <c r="W88" s="219">
        <v>0.42</v>
      </c>
      <c r="X88" s="219">
        <v>1.38</v>
      </c>
      <c r="Y88" s="219">
        <v>0</v>
      </c>
      <c r="Z88" s="219">
        <v>2.59</v>
      </c>
      <c r="AA88" s="219">
        <v>0.84</v>
      </c>
      <c r="AB88" s="219">
        <v>0</v>
      </c>
      <c r="AC88" s="219">
        <v>2.2799999999999998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1.53</v>
      </c>
      <c r="AL88" s="219">
        <v>0</v>
      </c>
      <c r="AM88" s="219">
        <v>0</v>
      </c>
      <c r="AN88" s="219">
        <v>0</v>
      </c>
      <c r="AO88" s="219">
        <v>10.8</v>
      </c>
      <c r="AP88" s="219">
        <v>0</v>
      </c>
    </row>
    <row r="89" spans="1:42">
      <c r="A89" t="s">
        <v>131</v>
      </c>
      <c r="B89" s="219">
        <v>0</v>
      </c>
      <c r="C89" s="219">
        <v>7.6</v>
      </c>
      <c r="D89" s="219">
        <v>1.47</v>
      </c>
      <c r="E89" s="219">
        <v>0</v>
      </c>
      <c r="F89" s="219">
        <v>0</v>
      </c>
      <c r="G89" s="219">
        <v>16.55</v>
      </c>
      <c r="H89" s="219">
        <v>0</v>
      </c>
      <c r="I89" s="219">
        <v>20.87</v>
      </c>
      <c r="J89" s="219">
        <v>1.39</v>
      </c>
      <c r="K89" s="219">
        <v>43.98</v>
      </c>
      <c r="L89" s="219">
        <v>47.89</v>
      </c>
      <c r="M89" s="219">
        <v>0</v>
      </c>
      <c r="N89" s="219">
        <v>1.1000000000000001</v>
      </c>
      <c r="O89" s="219">
        <v>1.85</v>
      </c>
      <c r="P89" s="219">
        <v>2.54</v>
      </c>
      <c r="Q89" s="219">
        <v>3.61</v>
      </c>
      <c r="R89" s="219">
        <v>0.4</v>
      </c>
      <c r="S89" s="219">
        <v>3.82</v>
      </c>
      <c r="T89" s="219">
        <v>0</v>
      </c>
      <c r="U89" s="219">
        <v>8.9499999999999993</v>
      </c>
      <c r="V89" s="219">
        <v>0.18</v>
      </c>
      <c r="W89" s="219">
        <v>0.42</v>
      </c>
      <c r="X89" s="219">
        <v>1.38</v>
      </c>
      <c r="Y89" s="219">
        <v>0</v>
      </c>
      <c r="Z89" s="219">
        <v>2.59</v>
      </c>
      <c r="AA89" s="219">
        <v>0.84</v>
      </c>
      <c r="AB89" s="219">
        <v>0</v>
      </c>
      <c r="AC89" s="219">
        <v>-5.23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1.53</v>
      </c>
      <c r="AL89" s="219">
        <v>0</v>
      </c>
      <c r="AM89" s="219">
        <v>0</v>
      </c>
      <c r="AN89" s="219">
        <v>0</v>
      </c>
      <c r="AO89" s="219">
        <v>10.8</v>
      </c>
      <c r="AP89" s="219">
        <v>0</v>
      </c>
    </row>
    <row r="90" spans="1:42">
      <c r="A90" t="s">
        <v>132</v>
      </c>
      <c r="B90" s="219">
        <v>0</v>
      </c>
      <c r="C90" s="219">
        <v>7.87</v>
      </c>
      <c r="D90" s="219">
        <v>1.47</v>
      </c>
      <c r="E90" s="219">
        <v>0</v>
      </c>
      <c r="F90" s="219">
        <v>0</v>
      </c>
      <c r="G90" s="219">
        <v>16.55</v>
      </c>
      <c r="H90" s="219">
        <v>0</v>
      </c>
      <c r="I90" s="219">
        <v>20.87</v>
      </c>
      <c r="J90" s="219">
        <v>1.39</v>
      </c>
      <c r="K90" s="219">
        <v>43.98</v>
      </c>
      <c r="L90" s="219">
        <v>47.89</v>
      </c>
      <c r="M90" s="219">
        <v>0</v>
      </c>
      <c r="N90" s="219">
        <v>1.1000000000000001</v>
      </c>
      <c r="O90" s="219">
        <v>1.85</v>
      </c>
      <c r="P90" s="219">
        <v>2.54</v>
      </c>
      <c r="Q90" s="219">
        <v>3.61</v>
      </c>
      <c r="R90" s="219">
        <v>0.4</v>
      </c>
      <c r="S90" s="219">
        <v>3.82</v>
      </c>
      <c r="T90" s="219">
        <v>0</v>
      </c>
      <c r="U90" s="219">
        <v>8.9499999999999993</v>
      </c>
      <c r="V90" s="219">
        <v>0.18</v>
      </c>
      <c r="W90" s="219">
        <v>0.42</v>
      </c>
      <c r="X90" s="219">
        <v>1.38</v>
      </c>
      <c r="Y90" s="219">
        <v>0</v>
      </c>
      <c r="Z90" s="219">
        <v>2.59</v>
      </c>
      <c r="AA90" s="219">
        <v>0.84</v>
      </c>
      <c r="AB90" s="219">
        <v>0</v>
      </c>
      <c r="AC90" s="219">
        <v>-0.23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1.53</v>
      </c>
      <c r="AL90" s="219">
        <v>0</v>
      </c>
      <c r="AM90" s="219">
        <v>0</v>
      </c>
      <c r="AN90" s="219">
        <v>0</v>
      </c>
      <c r="AO90" s="219">
        <v>10.8</v>
      </c>
      <c r="AP90" s="219">
        <v>0</v>
      </c>
    </row>
    <row r="91" spans="1:42">
      <c r="A91" t="s">
        <v>133</v>
      </c>
      <c r="B91" s="219">
        <v>0</v>
      </c>
      <c r="C91" s="219">
        <v>7.87</v>
      </c>
      <c r="D91" s="219">
        <v>1.47</v>
      </c>
      <c r="E91" s="219">
        <v>0</v>
      </c>
      <c r="F91" s="219">
        <v>0</v>
      </c>
      <c r="G91" s="219">
        <v>16.82</v>
      </c>
      <c r="H91" s="219">
        <v>0</v>
      </c>
      <c r="I91" s="219">
        <v>20.87</v>
      </c>
      <c r="J91" s="219">
        <v>1.39</v>
      </c>
      <c r="K91" s="219">
        <v>43.98</v>
      </c>
      <c r="L91" s="219">
        <v>47.89</v>
      </c>
      <c r="M91" s="219">
        <v>0</v>
      </c>
      <c r="N91" s="219">
        <v>1.1000000000000001</v>
      </c>
      <c r="O91" s="219">
        <v>1.85</v>
      </c>
      <c r="P91" s="219">
        <v>2.54</v>
      </c>
      <c r="Q91" s="219">
        <v>3.61</v>
      </c>
      <c r="R91" s="219">
        <v>0.4</v>
      </c>
      <c r="S91" s="219">
        <v>3.82</v>
      </c>
      <c r="T91" s="219">
        <v>0</v>
      </c>
      <c r="U91" s="219">
        <v>8.9499999999999993</v>
      </c>
      <c r="V91" s="219">
        <v>0.18</v>
      </c>
      <c r="W91" s="219">
        <v>0.42</v>
      </c>
      <c r="X91" s="219">
        <v>1.38</v>
      </c>
      <c r="Y91" s="219">
        <v>0</v>
      </c>
      <c r="Z91" s="219">
        <v>2.59</v>
      </c>
      <c r="AA91" s="219">
        <v>0.84</v>
      </c>
      <c r="AB91" s="219">
        <v>0</v>
      </c>
      <c r="AC91" s="219">
        <v>-0.23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2.13</v>
      </c>
      <c r="AL91" s="219">
        <v>0</v>
      </c>
      <c r="AM91" s="219">
        <v>0</v>
      </c>
      <c r="AN91" s="219">
        <v>0</v>
      </c>
      <c r="AO91" s="219">
        <v>10.8</v>
      </c>
      <c r="AP91" s="219">
        <v>0</v>
      </c>
    </row>
    <row r="92" spans="1:42">
      <c r="A92" t="s">
        <v>134</v>
      </c>
      <c r="B92" s="219">
        <v>0</v>
      </c>
      <c r="C92" s="219">
        <v>7.87</v>
      </c>
      <c r="D92" s="219">
        <v>1.47</v>
      </c>
      <c r="E92" s="219">
        <v>0</v>
      </c>
      <c r="F92" s="219">
        <v>0</v>
      </c>
      <c r="G92" s="219">
        <v>16.82</v>
      </c>
      <c r="H92" s="219">
        <v>0</v>
      </c>
      <c r="I92" s="219">
        <v>20.87</v>
      </c>
      <c r="J92" s="219">
        <v>1.39</v>
      </c>
      <c r="K92" s="219">
        <v>43.98</v>
      </c>
      <c r="L92" s="219">
        <v>47.89</v>
      </c>
      <c r="M92" s="219">
        <v>0</v>
      </c>
      <c r="N92" s="219">
        <v>1.1000000000000001</v>
      </c>
      <c r="O92" s="219">
        <v>1.85</v>
      </c>
      <c r="P92" s="219">
        <v>2.54</v>
      </c>
      <c r="Q92" s="219">
        <v>3.61</v>
      </c>
      <c r="R92" s="219">
        <v>0.4</v>
      </c>
      <c r="S92" s="219">
        <v>3.82</v>
      </c>
      <c r="T92" s="219">
        <v>0</v>
      </c>
      <c r="U92" s="219">
        <v>8.9499999999999993</v>
      </c>
      <c r="V92" s="219">
        <v>0.18</v>
      </c>
      <c r="W92" s="219">
        <v>0.42</v>
      </c>
      <c r="X92" s="219">
        <v>1.38</v>
      </c>
      <c r="Y92" s="219">
        <v>0</v>
      </c>
      <c r="Z92" s="219">
        <v>2.59</v>
      </c>
      <c r="AA92" s="219">
        <v>0.84</v>
      </c>
      <c r="AB92" s="219">
        <v>0</v>
      </c>
      <c r="AC92" s="219">
        <v>-0.23</v>
      </c>
      <c r="AD92" s="219">
        <v>6.14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2.13</v>
      </c>
      <c r="AL92" s="219">
        <v>0</v>
      </c>
      <c r="AM92" s="219">
        <v>0</v>
      </c>
      <c r="AN92" s="219">
        <v>0</v>
      </c>
      <c r="AO92" s="219">
        <v>10.8</v>
      </c>
      <c r="AP92" s="219">
        <v>0</v>
      </c>
    </row>
    <row r="93" spans="1:42">
      <c r="A93" t="s">
        <v>135</v>
      </c>
      <c r="B93" s="219">
        <v>0</v>
      </c>
      <c r="C93" s="219">
        <v>8.1300000000000008</v>
      </c>
      <c r="D93" s="219">
        <v>1.47</v>
      </c>
      <c r="E93" s="219">
        <v>0</v>
      </c>
      <c r="F93" s="219">
        <v>0</v>
      </c>
      <c r="G93" s="219">
        <v>16.82</v>
      </c>
      <c r="H93" s="219">
        <v>0</v>
      </c>
      <c r="I93" s="219">
        <v>20.87</v>
      </c>
      <c r="J93" s="219">
        <v>1.39</v>
      </c>
      <c r="K93" s="219">
        <v>3.03</v>
      </c>
      <c r="L93" s="219">
        <v>23.66</v>
      </c>
      <c r="M93" s="219">
        <v>0</v>
      </c>
      <c r="N93" s="219">
        <v>1.1000000000000001</v>
      </c>
      <c r="O93" s="219">
        <v>1.85</v>
      </c>
      <c r="P93" s="219">
        <v>2.54</v>
      </c>
      <c r="Q93" s="219">
        <v>0.2</v>
      </c>
      <c r="R93" s="219">
        <v>0.4</v>
      </c>
      <c r="S93" s="219">
        <v>0.26</v>
      </c>
      <c r="T93" s="219">
        <v>0</v>
      </c>
      <c r="U93" s="219">
        <v>8.9499999999999993</v>
      </c>
      <c r="V93" s="219">
        <v>0.18</v>
      </c>
      <c r="W93" s="219">
        <v>0.42</v>
      </c>
      <c r="X93" s="219">
        <v>1.38</v>
      </c>
      <c r="Y93" s="219">
        <v>0</v>
      </c>
      <c r="Z93" s="219">
        <v>2.59</v>
      </c>
      <c r="AA93" s="219">
        <v>0.84</v>
      </c>
      <c r="AB93" s="219">
        <v>0</v>
      </c>
      <c r="AC93" s="219">
        <v>-0.23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2.13</v>
      </c>
      <c r="AL93" s="219">
        <v>0</v>
      </c>
      <c r="AM93" s="219">
        <v>0</v>
      </c>
      <c r="AN93" s="219">
        <v>0</v>
      </c>
      <c r="AO93" s="219">
        <v>10.8</v>
      </c>
      <c r="AP93" s="219">
        <v>0</v>
      </c>
    </row>
    <row r="94" spans="1:42">
      <c r="A94" t="s">
        <v>136</v>
      </c>
      <c r="B94" s="219">
        <v>0</v>
      </c>
      <c r="C94" s="219">
        <v>8.1300000000000008</v>
      </c>
      <c r="D94" s="219">
        <v>1.47</v>
      </c>
      <c r="E94" s="219">
        <v>0</v>
      </c>
      <c r="F94" s="219">
        <v>0</v>
      </c>
      <c r="G94" s="219">
        <v>16.82</v>
      </c>
      <c r="H94" s="219">
        <v>0</v>
      </c>
      <c r="I94" s="219">
        <v>20.87</v>
      </c>
      <c r="J94" s="219">
        <v>1.39</v>
      </c>
      <c r="K94" s="219">
        <v>3.03</v>
      </c>
      <c r="L94" s="219">
        <v>23.64</v>
      </c>
      <c r="M94" s="219">
        <v>0</v>
      </c>
      <c r="N94" s="219">
        <v>1.1000000000000001</v>
      </c>
      <c r="O94" s="219">
        <v>1.85</v>
      </c>
      <c r="P94" s="219">
        <v>2.54</v>
      </c>
      <c r="Q94" s="219">
        <v>0.2</v>
      </c>
      <c r="R94" s="219">
        <v>0.4</v>
      </c>
      <c r="S94" s="219">
        <v>0.26</v>
      </c>
      <c r="T94" s="219">
        <v>0</v>
      </c>
      <c r="U94" s="219">
        <v>8.9499999999999993</v>
      </c>
      <c r="V94" s="219">
        <v>0.18</v>
      </c>
      <c r="W94" s="219">
        <v>0.42</v>
      </c>
      <c r="X94" s="219">
        <v>1.38</v>
      </c>
      <c r="Y94" s="219">
        <v>0</v>
      </c>
      <c r="Z94" s="219">
        <v>2.59</v>
      </c>
      <c r="AA94" s="219">
        <v>0.84</v>
      </c>
      <c r="AB94" s="219">
        <v>0</v>
      </c>
      <c r="AC94" s="219">
        <v>-0.23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2.13</v>
      </c>
      <c r="AL94" s="219">
        <v>0</v>
      </c>
      <c r="AM94" s="219">
        <v>0</v>
      </c>
      <c r="AN94" s="219">
        <v>0</v>
      </c>
      <c r="AO94" s="219">
        <v>10.8</v>
      </c>
      <c r="AP94" s="219">
        <v>0</v>
      </c>
    </row>
    <row r="95" spans="1:42">
      <c r="A95" t="s">
        <v>137</v>
      </c>
      <c r="B95" s="219">
        <v>0</v>
      </c>
      <c r="C95" s="219">
        <v>8.1300000000000008</v>
      </c>
      <c r="D95" s="219">
        <v>1.47</v>
      </c>
      <c r="E95" s="219">
        <v>0</v>
      </c>
      <c r="F95" s="219">
        <v>0</v>
      </c>
      <c r="G95" s="219">
        <v>16.82</v>
      </c>
      <c r="H95" s="219">
        <v>0</v>
      </c>
      <c r="I95" s="219">
        <v>20.87</v>
      </c>
      <c r="J95" s="219">
        <v>1.39</v>
      </c>
      <c r="K95" s="219">
        <v>3.03</v>
      </c>
      <c r="L95" s="219">
        <v>23.64</v>
      </c>
      <c r="M95" s="219">
        <v>0</v>
      </c>
      <c r="N95" s="219">
        <v>1.1000000000000001</v>
      </c>
      <c r="O95" s="219">
        <v>1.85</v>
      </c>
      <c r="P95" s="219">
        <v>2.54</v>
      </c>
      <c r="Q95" s="219">
        <v>0.2</v>
      </c>
      <c r="R95" s="219">
        <v>0.4</v>
      </c>
      <c r="S95" s="219">
        <v>0.26</v>
      </c>
      <c r="T95" s="219">
        <v>0</v>
      </c>
      <c r="U95" s="219">
        <v>8.9499999999999993</v>
      </c>
      <c r="V95" s="219">
        <v>0.18</v>
      </c>
      <c r="W95" s="219">
        <v>0.42</v>
      </c>
      <c r="X95" s="219">
        <v>1.38</v>
      </c>
      <c r="Y95" s="219">
        <v>0</v>
      </c>
      <c r="Z95" s="219">
        <v>2.59</v>
      </c>
      <c r="AA95" s="219">
        <v>0.84</v>
      </c>
      <c r="AB95" s="219">
        <v>0</v>
      </c>
      <c r="AC95" s="219">
        <v>-0.23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0.96</v>
      </c>
      <c r="AL95" s="219">
        <v>0</v>
      </c>
      <c r="AM95" s="219">
        <v>0</v>
      </c>
      <c r="AN95" s="219">
        <v>0</v>
      </c>
      <c r="AO95" s="219">
        <v>10.8</v>
      </c>
      <c r="AP95" s="219">
        <v>0</v>
      </c>
    </row>
    <row r="96" spans="1:42">
      <c r="A96" t="s">
        <v>138</v>
      </c>
      <c r="B96" s="219">
        <v>0</v>
      </c>
      <c r="C96" s="219">
        <v>8.1300000000000008</v>
      </c>
      <c r="D96" s="219">
        <v>1.47</v>
      </c>
      <c r="E96" s="219">
        <v>0</v>
      </c>
      <c r="F96" s="219">
        <v>0</v>
      </c>
      <c r="G96" s="219">
        <v>16.82</v>
      </c>
      <c r="H96" s="219">
        <v>0</v>
      </c>
      <c r="I96" s="219">
        <v>20.87</v>
      </c>
      <c r="J96" s="219">
        <v>1.39</v>
      </c>
      <c r="K96" s="219">
        <v>3.03</v>
      </c>
      <c r="L96" s="219">
        <v>23.64</v>
      </c>
      <c r="M96" s="219">
        <v>0</v>
      </c>
      <c r="N96" s="219">
        <v>1.1000000000000001</v>
      </c>
      <c r="O96" s="219">
        <v>1.85</v>
      </c>
      <c r="P96" s="219">
        <v>2.54</v>
      </c>
      <c r="Q96" s="219">
        <v>0.2</v>
      </c>
      <c r="R96" s="219">
        <v>0.4</v>
      </c>
      <c r="S96" s="219">
        <v>0.26</v>
      </c>
      <c r="T96" s="219">
        <v>0</v>
      </c>
      <c r="U96" s="219">
        <v>8.9499999999999993</v>
      </c>
      <c r="V96" s="219">
        <v>0.18</v>
      </c>
      <c r="W96" s="219">
        <v>0.42</v>
      </c>
      <c r="X96" s="219">
        <v>1.38</v>
      </c>
      <c r="Y96" s="219">
        <v>0</v>
      </c>
      <c r="Z96" s="219">
        <v>2.59</v>
      </c>
      <c r="AA96" s="219">
        <v>0.84</v>
      </c>
      <c r="AB96" s="219">
        <v>0</v>
      </c>
      <c r="AC96" s="219">
        <v>-0.23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0.96</v>
      </c>
      <c r="AL96" s="219">
        <v>0</v>
      </c>
      <c r="AM96" s="219">
        <v>0</v>
      </c>
      <c r="AN96" s="219">
        <v>0</v>
      </c>
      <c r="AO96" s="219">
        <v>10.8</v>
      </c>
      <c r="AP96" s="219">
        <v>0</v>
      </c>
    </row>
    <row r="97" spans="1:42">
      <c r="A97" t="s">
        <v>139</v>
      </c>
      <c r="B97" s="219">
        <v>0</v>
      </c>
      <c r="C97" s="219">
        <v>8.1300000000000008</v>
      </c>
      <c r="D97" s="219">
        <v>1.47</v>
      </c>
      <c r="E97" s="219">
        <v>0</v>
      </c>
      <c r="F97" s="219">
        <v>0</v>
      </c>
      <c r="G97" s="219">
        <v>16.82</v>
      </c>
      <c r="H97" s="219">
        <v>0</v>
      </c>
      <c r="I97" s="219">
        <v>20.87</v>
      </c>
      <c r="J97" s="219">
        <v>1.39</v>
      </c>
      <c r="K97" s="219">
        <v>43.98</v>
      </c>
      <c r="L97" s="219">
        <v>47.89</v>
      </c>
      <c r="M97" s="219">
        <v>0</v>
      </c>
      <c r="N97" s="219">
        <v>1.1000000000000001</v>
      </c>
      <c r="O97" s="219">
        <v>1.85</v>
      </c>
      <c r="P97" s="219">
        <v>2.54</v>
      </c>
      <c r="Q97" s="219">
        <v>3.61</v>
      </c>
      <c r="R97" s="219">
        <v>0.4</v>
      </c>
      <c r="S97" s="219">
        <v>3.8</v>
      </c>
      <c r="T97" s="219">
        <v>0</v>
      </c>
      <c r="U97" s="219">
        <v>8.9499999999999993</v>
      </c>
      <c r="V97" s="219">
        <v>0.18</v>
      </c>
      <c r="W97" s="219">
        <v>0.42</v>
      </c>
      <c r="X97" s="219">
        <v>1.38</v>
      </c>
      <c r="Y97" s="219">
        <v>0</v>
      </c>
      <c r="Z97" s="219">
        <v>2.59</v>
      </c>
      <c r="AA97" s="219">
        <v>0.84</v>
      </c>
      <c r="AB97" s="219">
        <v>0</v>
      </c>
      <c r="AC97" s="219">
        <v>-0.73</v>
      </c>
      <c r="AD97" s="219">
        <v>6.14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0.96</v>
      </c>
      <c r="AL97" s="219">
        <v>0</v>
      </c>
      <c r="AM97" s="219">
        <v>0</v>
      </c>
      <c r="AN97" s="219">
        <v>0</v>
      </c>
      <c r="AO97" s="219">
        <v>0</v>
      </c>
      <c r="AP97" s="219">
        <v>0</v>
      </c>
    </row>
    <row r="98" spans="1:42">
      <c r="A98" t="s">
        <v>140</v>
      </c>
      <c r="B98" s="219">
        <v>0</v>
      </c>
      <c r="C98" s="219">
        <v>8.1300000000000008</v>
      </c>
      <c r="D98" s="219">
        <v>1.47</v>
      </c>
      <c r="E98" s="219">
        <v>0</v>
      </c>
      <c r="F98" s="219">
        <v>0</v>
      </c>
      <c r="G98" s="219">
        <v>16.82</v>
      </c>
      <c r="H98" s="219">
        <v>0</v>
      </c>
      <c r="I98" s="219">
        <v>20.87</v>
      </c>
      <c r="J98" s="219">
        <v>1.39</v>
      </c>
      <c r="K98" s="219">
        <v>43.98</v>
      </c>
      <c r="L98" s="219">
        <v>47.89</v>
      </c>
      <c r="M98" s="219">
        <v>0</v>
      </c>
      <c r="N98" s="219">
        <v>1.1000000000000001</v>
      </c>
      <c r="O98" s="219">
        <v>1.85</v>
      </c>
      <c r="P98" s="219">
        <v>2.54</v>
      </c>
      <c r="Q98" s="219">
        <v>3.61</v>
      </c>
      <c r="R98" s="219">
        <v>0.4</v>
      </c>
      <c r="S98" s="219">
        <v>3.82</v>
      </c>
      <c r="T98" s="219">
        <v>0</v>
      </c>
      <c r="U98" s="219">
        <v>8.9499999999999993</v>
      </c>
      <c r="V98" s="219">
        <v>0.18</v>
      </c>
      <c r="W98" s="219">
        <v>0.42</v>
      </c>
      <c r="X98" s="219">
        <v>1.38</v>
      </c>
      <c r="Y98" s="219">
        <v>0</v>
      </c>
      <c r="Z98" s="219">
        <v>2.59</v>
      </c>
      <c r="AA98" s="219">
        <v>0.84</v>
      </c>
      <c r="AB98" s="219">
        <v>0</v>
      </c>
      <c r="AC98" s="219">
        <v>2.73</v>
      </c>
      <c r="AD98" s="219">
        <v>6.14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0.96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0.19379750000000034</v>
      </c>
      <c r="D99">
        <f t="shared" si="0"/>
        <v>3.5279999999999978E-2</v>
      </c>
      <c r="E99">
        <f t="shared" si="0"/>
        <v>0</v>
      </c>
      <c r="F99">
        <f t="shared" si="0"/>
        <v>0</v>
      </c>
      <c r="G99">
        <f t="shared" si="0"/>
        <v>0.39935999999999922</v>
      </c>
      <c r="H99">
        <f t="shared" si="0"/>
        <v>0</v>
      </c>
      <c r="I99">
        <f t="shared" si="0"/>
        <v>0.49415999999999893</v>
      </c>
      <c r="J99">
        <f t="shared" si="0"/>
        <v>3.3360000000000001E-2</v>
      </c>
      <c r="K99">
        <f t="shared" si="0"/>
        <v>0.94121250000000034</v>
      </c>
      <c r="L99">
        <f t="shared" si="0"/>
        <v>1.0282225000000003</v>
      </c>
      <c r="M99">
        <f t="shared" si="0"/>
        <v>0</v>
      </c>
      <c r="N99">
        <f t="shared" si="0"/>
        <v>2.6399999999999958E-2</v>
      </c>
      <c r="O99">
        <f t="shared" si="0"/>
        <v>4.4399999999999919E-2</v>
      </c>
      <c r="P99">
        <f t="shared" si="0"/>
        <v>6.0959999999999945E-2</v>
      </c>
      <c r="Q99">
        <f t="shared" si="0"/>
        <v>6.3447500000000073E-2</v>
      </c>
      <c r="R99">
        <f t="shared" si="0"/>
        <v>6.3739999999999991E-2</v>
      </c>
      <c r="S99">
        <f t="shared" si="0"/>
        <v>7.318249999999997E-2</v>
      </c>
      <c r="T99">
        <f t="shared" si="0"/>
        <v>0</v>
      </c>
      <c r="U99">
        <f t="shared" si="0"/>
        <v>0.21480000000000032</v>
      </c>
      <c r="V99">
        <f t="shared" si="0"/>
        <v>3.6450000000000073E-2</v>
      </c>
      <c r="W99">
        <f t="shared" si="0"/>
        <v>6.1779999999999953E-2</v>
      </c>
      <c r="X99">
        <f t="shared" si="0"/>
        <v>0.15870499999999993</v>
      </c>
      <c r="Y99">
        <f t="shared" si="0"/>
        <v>0</v>
      </c>
      <c r="Z99">
        <f t="shared" si="0"/>
        <v>0.40135749999999931</v>
      </c>
      <c r="AA99">
        <f t="shared" si="0"/>
        <v>0.19852500000000015</v>
      </c>
      <c r="AB99">
        <f t="shared" si="0"/>
        <v>0</v>
      </c>
      <c r="AC99">
        <f t="shared" si="0"/>
        <v>5.127250000000004E-2</v>
      </c>
      <c r="AD99">
        <f t="shared" si="0"/>
        <v>4.6049999999999997E-3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7.3399999999999993E-3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0.25379999999999958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0</v>
      </c>
      <c r="AL3" s="219">
        <v>0</v>
      </c>
      <c r="AM3" s="219">
        <v>0</v>
      </c>
      <c r="AN3" s="219">
        <v>0</v>
      </c>
      <c r="AO3" s="219">
        <v>5.64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0</v>
      </c>
      <c r="AL4" s="219">
        <v>0</v>
      </c>
      <c r="AM4" s="219">
        <v>0</v>
      </c>
      <c r="AN4" s="219">
        <v>0</v>
      </c>
      <c r="AO4" s="219">
        <v>5.64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0</v>
      </c>
      <c r="AL5" s="219">
        <v>0</v>
      </c>
      <c r="AM5" s="219">
        <v>0</v>
      </c>
      <c r="AN5" s="219">
        <v>0</v>
      </c>
      <c r="AO5" s="219">
        <v>5.64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0</v>
      </c>
      <c r="AL6" s="219">
        <v>0</v>
      </c>
      <c r="AM6" s="219">
        <v>0</v>
      </c>
      <c r="AN6" s="219">
        <v>0</v>
      </c>
      <c r="AO6" s="219">
        <v>5.64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5.64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5.64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5.64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5.64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5.64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5.64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</v>
      </c>
      <c r="AL13" s="219">
        <v>0</v>
      </c>
      <c r="AM13" s="219">
        <v>0</v>
      </c>
      <c r="AN13" s="219">
        <v>0</v>
      </c>
      <c r="AO13" s="219">
        <v>5.64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5.64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</v>
      </c>
      <c r="AL15" s="219">
        <v>0</v>
      </c>
      <c r="AM15" s="219">
        <v>0</v>
      </c>
      <c r="AN15" s="219">
        <v>0</v>
      </c>
      <c r="AO15" s="219">
        <v>5.64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</v>
      </c>
      <c r="AL16" s="219">
        <v>0</v>
      </c>
      <c r="AM16" s="219">
        <v>0</v>
      </c>
      <c r="AN16" s="219">
        <v>0</v>
      </c>
      <c r="AO16" s="219">
        <v>5.64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</v>
      </c>
      <c r="AL17" s="219">
        <v>0</v>
      </c>
      <c r="AM17" s="219">
        <v>0</v>
      </c>
      <c r="AN17" s="219">
        <v>0</v>
      </c>
      <c r="AO17" s="219">
        <v>5.64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</v>
      </c>
      <c r="AL18" s="219">
        <v>0</v>
      </c>
      <c r="AM18" s="219">
        <v>0</v>
      </c>
      <c r="AN18" s="219">
        <v>0</v>
      </c>
      <c r="AO18" s="219">
        <v>5.64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</v>
      </c>
      <c r="AL19" s="219">
        <v>0</v>
      </c>
      <c r="AM19" s="219">
        <v>0</v>
      </c>
      <c r="AN19" s="219">
        <v>0</v>
      </c>
      <c r="AO19" s="219">
        <v>5.64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</v>
      </c>
      <c r="AL20" s="219">
        <v>0</v>
      </c>
      <c r="AM20" s="219">
        <v>0</v>
      </c>
      <c r="AN20" s="219">
        <v>0</v>
      </c>
      <c r="AO20" s="219">
        <v>5.64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</v>
      </c>
      <c r="AL21" s="219">
        <v>0</v>
      </c>
      <c r="AM21" s="219">
        <v>0</v>
      </c>
      <c r="AN21" s="219">
        <v>0</v>
      </c>
      <c r="AO21" s="219">
        <v>5.64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</v>
      </c>
      <c r="AL22" s="219">
        <v>0</v>
      </c>
      <c r="AM22" s="219">
        <v>0</v>
      </c>
      <c r="AN22" s="219">
        <v>0</v>
      </c>
      <c r="AO22" s="219">
        <v>5.64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</v>
      </c>
      <c r="AL23" s="219">
        <v>0</v>
      </c>
      <c r="AM23" s="219">
        <v>0</v>
      </c>
      <c r="AN23" s="219">
        <v>0</v>
      </c>
      <c r="AO23" s="219">
        <v>5.64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</v>
      </c>
      <c r="AL24" s="219">
        <v>0</v>
      </c>
      <c r="AM24" s="219">
        <v>0</v>
      </c>
      <c r="AN24" s="219">
        <v>0</v>
      </c>
      <c r="AO24" s="219">
        <v>5.64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</v>
      </c>
      <c r="AL25" s="219">
        <v>0</v>
      </c>
      <c r="AM25" s="219">
        <v>0</v>
      </c>
      <c r="AN25" s="219">
        <v>0</v>
      </c>
      <c r="AO25" s="219">
        <v>5.64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</v>
      </c>
      <c r="AL26" s="219">
        <v>0</v>
      </c>
      <c r="AM26" s="219">
        <v>0</v>
      </c>
      <c r="AN26" s="219">
        <v>0</v>
      </c>
      <c r="AO26" s="219">
        <v>5.64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0</v>
      </c>
      <c r="AL27" s="219">
        <v>0</v>
      </c>
      <c r="AM27" s="219">
        <v>0</v>
      </c>
      <c r="AN27" s="219">
        <v>0</v>
      </c>
      <c r="AO27" s="219">
        <v>5.64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0</v>
      </c>
      <c r="AL28" s="219">
        <v>0</v>
      </c>
      <c r="AM28" s="219">
        <v>0</v>
      </c>
      <c r="AN28" s="219">
        <v>0</v>
      </c>
      <c r="AO28" s="219">
        <v>5.64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0</v>
      </c>
      <c r="AL29" s="219">
        <v>0</v>
      </c>
      <c r="AM29" s="219">
        <v>0</v>
      </c>
      <c r="AN29" s="219">
        <v>0</v>
      </c>
      <c r="AO29" s="219">
        <v>5.64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0</v>
      </c>
      <c r="AL30" s="219">
        <v>0</v>
      </c>
      <c r="AM30" s="219">
        <v>0</v>
      </c>
      <c r="AN30" s="219">
        <v>0</v>
      </c>
      <c r="AO30" s="219">
        <v>5.64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0</v>
      </c>
      <c r="AL31" s="219">
        <v>0</v>
      </c>
      <c r="AM31" s="219">
        <v>0</v>
      </c>
      <c r="AN31" s="219">
        <v>0</v>
      </c>
      <c r="AO31" s="219">
        <v>5.64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0</v>
      </c>
      <c r="AL32" s="219">
        <v>0</v>
      </c>
      <c r="AM32" s="219">
        <v>0</v>
      </c>
      <c r="AN32" s="219">
        <v>0</v>
      </c>
      <c r="AO32" s="219">
        <v>5.64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0</v>
      </c>
      <c r="AL33" s="219">
        <v>0</v>
      </c>
      <c r="AM33" s="219">
        <v>0</v>
      </c>
      <c r="AN33" s="219">
        <v>0</v>
      </c>
      <c r="AO33" s="219">
        <v>5.64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0</v>
      </c>
      <c r="AL34" s="219">
        <v>0</v>
      </c>
      <c r="AM34" s="219">
        <v>0</v>
      </c>
      <c r="AN34" s="219">
        <v>0</v>
      </c>
      <c r="AO34" s="219">
        <v>5.64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0</v>
      </c>
      <c r="AL35" s="219">
        <v>0</v>
      </c>
      <c r="AM35" s="219">
        <v>0</v>
      </c>
      <c r="AN35" s="219">
        <v>0</v>
      </c>
      <c r="AO35" s="219">
        <v>5.64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0</v>
      </c>
      <c r="AL36" s="219">
        <v>0</v>
      </c>
      <c r="AM36" s="219">
        <v>0</v>
      </c>
      <c r="AN36" s="219">
        <v>0</v>
      </c>
      <c r="AO36" s="219">
        <v>5.64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0</v>
      </c>
      <c r="AL37" s="219">
        <v>0</v>
      </c>
      <c r="AM37" s="219">
        <v>0</v>
      </c>
      <c r="AN37" s="219">
        <v>0</v>
      </c>
      <c r="AO37" s="219">
        <v>5.64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</v>
      </c>
      <c r="AL38" s="219">
        <v>0</v>
      </c>
      <c r="AM38" s="219">
        <v>0</v>
      </c>
      <c r="AN38" s="219">
        <v>0</v>
      </c>
      <c r="AO38" s="219">
        <v>5.64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0</v>
      </c>
      <c r="AL39" s="219">
        <v>0</v>
      </c>
      <c r="AM39" s="219">
        <v>0</v>
      </c>
      <c r="AN39" s="219">
        <v>0</v>
      </c>
      <c r="AO39" s="219">
        <v>5.64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0</v>
      </c>
      <c r="AL40" s="219">
        <v>0</v>
      </c>
      <c r="AM40" s="219">
        <v>0</v>
      </c>
      <c r="AN40" s="219">
        <v>0</v>
      </c>
      <c r="AO40" s="219">
        <v>5.64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0</v>
      </c>
      <c r="AL41" s="219">
        <v>0</v>
      </c>
      <c r="AM41" s="219">
        <v>0</v>
      </c>
      <c r="AN41" s="219">
        <v>0</v>
      </c>
      <c r="AO41" s="219">
        <v>5.64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0</v>
      </c>
      <c r="AL42" s="219">
        <v>0</v>
      </c>
      <c r="AM42" s="219">
        <v>0</v>
      </c>
      <c r="AN42" s="219">
        <v>0</v>
      </c>
      <c r="AO42" s="219">
        <v>5.64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0</v>
      </c>
      <c r="AL43" s="219">
        <v>0</v>
      </c>
      <c r="AM43" s="219">
        <v>0</v>
      </c>
      <c r="AN43" s="219">
        <v>0</v>
      </c>
      <c r="AO43" s="219">
        <v>5.64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0</v>
      </c>
      <c r="AL44" s="219">
        <v>0</v>
      </c>
      <c r="AM44" s="219">
        <v>0</v>
      </c>
      <c r="AN44" s="219">
        <v>0</v>
      </c>
      <c r="AO44" s="219">
        <v>5.64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0</v>
      </c>
      <c r="AL45" s="219">
        <v>0</v>
      </c>
      <c r="AM45" s="219">
        <v>0</v>
      </c>
      <c r="AN45" s="219">
        <v>0</v>
      </c>
      <c r="AO45" s="219">
        <v>5.64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0</v>
      </c>
      <c r="AL46" s="219">
        <v>0</v>
      </c>
      <c r="AM46" s="219">
        <v>0</v>
      </c>
      <c r="AN46" s="219">
        <v>0</v>
      </c>
      <c r="AO46" s="219">
        <v>5.64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0</v>
      </c>
      <c r="AL47" s="219">
        <v>0</v>
      </c>
      <c r="AM47" s="219">
        <v>0</v>
      </c>
      <c r="AN47" s="219">
        <v>0</v>
      </c>
      <c r="AO47" s="219">
        <v>5.64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0</v>
      </c>
      <c r="AL48" s="219">
        <v>0</v>
      </c>
      <c r="AM48" s="219">
        <v>0</v>
      </c>
      <c r="AN48" s="219">
        <v>0</v>
      </c>
      <c r="AO48" s="219">
        <v>5.64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0</v>
      </c>
      <c r="AL49" s="219">
        <v>0</v>
      </c>
      <c r="AM49" s="219">
        <v>0</v>
      </c>
      <c r="AN49" s="219">
        <v>0</v>
      </c>
      <c r="AO49" s="219">
        <v>5.64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0</v>
      </c>
      <c r="AL50" s="219">
        <v>0</v>
      </c>
      <c r="AM50" s="219">
        <v>0</v>
      </c>
      <c r="AN50" s="219">
        <v>0</v>
      </c>
      <c r="AO50" s="219">
        <v>5.64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0</v>
      </c>
      <c r="AL51" s="219">
        <v>0</v>
      </c>
      <c r="AM51" s="219">
        <v>0</v>
      </c>
      <c r="AN51" s="219">
        <v>0</v>
      </c>
      <c r="AO51" s="219">
        <v>5.64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0</v>
      </c>
      <c r="AL52" s="219">
        <v>0</v>
      </c>
      <c r="AM52" s="219">
        <v>0</v>
      </c>
      <c r="AN52" s="219">
        <v>0</v>
      </c>
      <c r="AO52" s="219">
        <v>5.64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0</v>
      </c>
      <c r="AL53" s="219">
        <v>0</v>
      </c>
      <c r="AM53" s="219">
        <v>0</v>
      </c>
      <c r="AN53" s="219">
        <v>0</v>
      </c>
      <c r="AO53" s="219">
        <v>5.64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0</v>
      </c>
      <c r="AL54" s="219">
        <v>0</v>
      </c>
      <c r="AM54" s="219">
        <v>0</v>
      </c>
      <c r="AN54" s="219">
        <v>0</v>
      </c>
      <c r="AO54" s="219">
        <v>5.64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0</v>
      </c>
      <c r="AL55" s="219">
        <v>0</v>
      </c>
      <c r="AM55" s="219">
        <v>0</v>
      </c>
      <c r="AN55" s="219">
        <v>0</v>
      </c>
      <c r="AO55" s="219">
        <v>5.64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0</v>
      </c>
      <c r="AL56" s="219">
        <v>0</v>
      </c>
      <c r="AM56" s="219">
        <v>0</v>
      </c>
      <c r="AN56" s="219">
        <v>0</v>
      </c>
      <c r="AO56" s="219">
        <v>5.64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0</v>
      </c>
      <c r="AL57" s="219">
        <v>0</v>
      </c>
      <c r="AM57" s="219">
        <v>0</v>
      </c>
      <c r="AN57" s="219">
        <v>0</v>
      </c>
      <c r="AO57" s="219">
        <v>5.64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0</v>
      </c>
      <c r="AL58" s="219">
        <v>0</v>
      </c>
      <c r="AM58" s="219">
        <v>0</v>
      </c>
      <c r="AN58" s="219">
        <v>0</v>
      </c>
      <c r="AO58" s="219">
        <v>5.64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</v>
      </c>
      <c r="AL59" s="219">
        <v>0</v>
      </c>
      <c r="AM59" s="219">
        <v>0</v>
      </c>
      <c r="AN59" s="219">
        <v>0</v>
      </c>
      <c r="AO59" s="219">
        <v>5.64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0</v>
      </c>
      <c r="AL60" s="219">
        <v>0</v>
      </c>
      <c r="AM60" s="219">
        <v>0</v>
      </c>
      <c r="AN60" s="219">
        <v>0</v>
      </c>
      <c r="AO60" s="219">
        <v>5.64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</v>
      </c>
      <c r="AL61" s="219">
        <v>0</v>
      </c>
      <c r="AM61" s="219">
        <v>0</v>
      </c>
      <c r="AN61" s="219">
        <v>0</v>
      </c>
      <c r="AO61" s="219">
        <v>5.64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219">
        <v>0</v>
      </c>
      <c r="AN62" s="219">
        <v>0</v>
      </c>
      <c r="AO62" s="219">
        <v>5.64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5.64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5.64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5.64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5.64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5.64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5.64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5.64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5.64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5.64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5.64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5.64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5.64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5.64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5.64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5.64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5.64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-3</v>
      </c>
      <c r="AL79" s="219">
        <v>0</v>
      </c>
      <c r="AM79" s="219">
        <v>0</v>
      </c>
      <c r="AN79" s="219">
        <v>0</v>
      </c>
      <c r="AO79" s="219">
        <v>5.64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-3</v>
      </c>
      <c r="AL80" s="219">
        <v>0</v>
      </c>
      <c r="AM80" s="219">
        <v>0</v>
      </c>
      <c r="AN80" s="219">
        <v>0</v>
      </c>
      <c r="AO80" s="219">
        <v>5.64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-3</v>
      </c>
      <c r="AL81" s="219">
        <v>0</v>
      </c>
      <c r="AM81" s="219">
        <v>0</v>
      </c>
      <c r="AN81" s="219">
        <v>0</v>
      </c>
      <c r="AO81" s="219">
        <v>5.64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-3</v>
      </c>
      <c r="AL82" s="219">
        <v>0</v>
      </c>
      <c r="AM82" s="219">
        <v>0</v>
      </c>
      <c r="AN82" s="219">
        <v>0</v>
      </c>
      <c r="AO82" s="219">
        <v>5.64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-3</v>
      </c>
      <c r="AL83" s="219">
        <v>0</v>
      </c>
      <c r="AM83" s="219">
        <v>0</v>
      </c>
      <c r="AN83" s="219">
        <v>0</v>
      </c>
      <c r="AO83" s="219">
        <v>5.64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-3</v>
      </c>
      <c r="AL84" s="219">
        <v>0</v>
      </c>
      <c r="AM84" s="219">
        <v>0</v>
      </c>
      <c r="AN84" s="219">
        <v>0</v>
      </c>
      <c r="AO84" s="219">
        <v>5.64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-3</v>
      </c>
      <c r="AL85" s="219">
        <v>0</v>
      </c>
      <c r="AM85" s="219">
        <v>0</v>
      </c>
      <c r="AN85" s="219">
        <v>0</v>
      </c>
      <c r="AO85" s="219">
        <v>5.64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-3</v>
      </c>
      <c r="AL86" s="219">
        <v>0</v>
      </c>
      <c r="AM86" s="219">
        <v>0</v>
      </c>
      <c r="AN86" s="219">
        <v>0</v>
      </c>
      <c r="AO86" s="219">
        <v>5.64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-3</v>
      </c>
      <c r="AL87" s="219">
        <v>0</v>
      </c>
      <c r="AM87" s="219">
        <v>0</v>
      </c>
      <c r="AN87" s="219">
        <v>0</v>
      </c>
      <c r="AO87" s="219">
        <v>5.64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-3</v>
      </c>
      <c r="AL88" s="219">
        <v>0</v>
      </c>
      <c r="AM88" s="219">
        <v>0</v>
      </c>
      <c r="AN88" s="219">
        <v>0</v>
      </c>
      <c r="AO88" s="219">
        <v>5.64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-3</v>
      </c>
      <c r="AL89" s="219">
        <v>0</v>
      </c>
      <c r="AM89" s="219">
        <v>0</v>
      </c>
      <c r="AN89" s="219">
        <v>0</v>
      </c>
      <c r="AO89" s="219">
        <v>5.64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-3</v>
      </c>
      <c r="AL90" s="219">
        <v>0</v>
      </c>
      <c r="AM90" s="219">
        <v>0</v>
      </c>
      <c r="AN90" s="219">
        <v>0</v>
      </c>
      <c r="AO90" s="219">
        <v>5.64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-3</v>
      </c>
      <c r="AL91" s="219">
        <v>0</v>
      </c>
      <c r="AM91" s="219">
        <v>0</v>
      </c>
      <c r="AN91" s="219">
        <v>0</v>
      </c>
      <c r="AO91" s="219">
        <v>5.64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-3</v>
      </c>
      <c r="AL92" s="219">
        <v>0</v>
      </c>
      <c r="AM92" s="219">
        <v>0</v>
      </c>
      <c r="AN92" s="219">
        <v>0</v>
      </c>
      <c r="AO92" s="219">
        <v>5.64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-3</v>
      </c>
      <c r="AL93" s="219">
        <v>0</v>
      </c>
      <c r="AM93" s="219">
        <v>0</v>
      </c>
      <c r="AN93" s="219">
        <v>0</v>
      </c>
      <c r="AO93" s="219">
        <v>5.64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-3</v>
      </c>
      <c r="AL94" s="219">
        <v>0</v>
      </c>
      <c r="AM94" s="219">
        <v>0</v>
      </c>
      <c r="AN94" s="219">
        <v>0</v>
      </c>
      <c r="AO94" s="219">
        <v>5.64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-3</v>
      </c>
      <c r="AL95" s="219">
        <v>0</v>
      </c>
      <c r="AM95" s="219">
        <v>0</v>
      </c>
      <c r="AN95" s="219">
        <v>0</v>
      </c>
      <c r="AO95" s="219">
        <v>5.64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-3</v>
      </c>
      <c r="AL96" s="219">
        <v>0</v>
      </c>
      <c r="AM96" s="219">
        <v>0</v>
      </c>
      <c r="AN96" s="219">
        <v>0</v>
      </c>
      <c r="AO96" s="219">
        <v>5.64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-3</v>
      </c>
      <c r="AL97" s="219">
        <v>0</v>
      </c>
      <c r="AM97" s="219">
        <v>0</v>
      </c>
      <c r="AN97" s="219">
        <v>0</v>
      </c>
      <c r="AO97" s="219">
        <v>0.36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-3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-1.4999999999999999E-2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0.13262999999999978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1.61</v>
      </c>
      <c r="D3" s="219">
        <v>0.28000000000000003</v>
      </c>
      <c r="E3" s="219">
        <v>0</v>
      </c>
      <c r="F3" s="219">
        <v>0</v>
      </c>
      <c r="G3" s="219">
        <v>3.09</v>
      </c>
      <c r="H3" s="219">
        <v>0</v>
      </c>
      <c r="I3" s="219">
        <v>3.95</v>
      </c>
      <c r="J3" s="219">
        <v>0.26</v>
      </c>
      <c r="K3" s="219">
        <v>0.56999999999999995</v>
      </c>
      <c r="L3" s="219">
        <v>0.24</v>
      </c>
      <c r="M3" s="219">
        <v>0.04</v>
      </c>
      <c r="N3" s="219">
        <v>0.04</v>
      </c>
      <c r="O3" s="219">
        <v>0.05</v>
      </c>
      <c r="P3" s="219">
        <v>0.08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0</v>
      </c>
      <c r="AL3" s="219">
        <v>0</v>
      </c>
      <c r="AM3" s="219">
        <v>0</v>
      </c>
      <c r="AN3" s="219">
        <v>0</v>
      </c>
      <c r="AO3" s="219">
        <v>22.63</v>
      </c>
      <c r="AP3" s="219">
        <v>0</v>
      </c>
    </row>
    <row r="4" spans="1:42">
      <c r="A4" t="s">
        <v>46</v>
      </c>
      <c r="B4" s="219">
        <v>0</v>
      </c>
      <c r="C4" s="219">
        <v>1.61</v>
      </c>
      <c r="D4" s="219">
        <v>0.28000000000000003</v>
      </c>
      <c r="E4" s="219">
        <v>0</v>
      </c>
      <c r="F4" s="219">
        <v>0</v>
      </c>
      <c r="G4" s="219">
        <v>3.09</v>
      </c>
      <c r="H4" s="219">
        <v>0</v>
      </c>
      <c r="I4" s="219">
        <v>3.95</v>
      </c>
      <c r="J4" s="219">
        <v>0.26</v>
      </c>
      <c r="K4" s="219">
        <v>0.56999999999999995</v>
      </c>
      <c r="L4" s="219">
        <v>0.24</v>
      </c>
      <c r="M4" s="219">
        <v>0.04</v>
      </c>
      <c r="N4" s="219">
        <v>0.04</v>
      </c>
      <c r="O4" s="219">
        <v>0.05</v>
      </c>
      <c r="P4" s="219">
        <v>0.08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0</v>
      </c>
      <c r="AL4" s="219">
        <v>0</v>
      </c>
      <c r="AM4" s="219">
        <v>0</v>
      </c>
      <c r="AN4" s="219">
        <v>0</v>
      </c>
      <c r="AO4" s="219">
        <v>22.63</v>
      </c>
      <c r="AP4" s="219">
        <v>0</v>
      </c>
    </row>
    <row r="5" spans="1:42">
      <c r="A5" t="s">
        <v>47</v>
      </c>
      <c r="B5" s="219">
        <v>0</v>
      </c>
      <c r="C5" s="219">
        <v>1.61</v>
      </c>
      <c r="D5" s="219">
        <v>0.28000000000000003</v>
      </c>
      <c r="E5" s="219">
        <v>0</v>
      </c>
      <c r="F5" s="219">
        <v>0</v>
      </c>
      <c r="G5" s="219">
        <v>3.09</v>
      </c>
      <c r="H5" s="219">
        <v>0</v>
      </c>
      <c r="I5" s="219">
        <v>3.95</v>
      </c>
      <c r="J5" s="219">
        <v>0.26</v>
      </c>
      <c r="K5" s="219">
        <v>0.56999999999999995</v>
      </c>
      <c r="L5" s="219">
        <v>0.24</v>
      </c>
      <c r="M5" s="219">
        <v>0.04</v>
      </c>
      <c r="N5" s="219">
        <v>0.04</v>
      </c>
      <c r="O5" s="219">
        <v>0.05</v>
      </c>
      <c r="P5" s="219">
        <v>0.08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0</v>
      </c>
      <c r="AL5" s="219">
        <v>0</v>
      </c>
      <c r="AM5" s="219">
        <v>0</v>
      </c>
      <c r="AN5" s="219">
        <v>0</v>
      </c>
      <c r="AO5" s="219">
        <v>22.63</v>
      </c>
      <c r="AP5" s="219">
        <v>0</v>
      </c>
    </row>
    <row r="6" spans="1:42">
      <c r="A6" t="s">
        <v>48</v>
      </c>
      <c r="B6" s="219">
        <v>0</v>
      </c>
      <c r="C6" s="219">
        <v>1.61</v>
      </c>
      <c r="D6" s="219">
        <v>0.28000000000000003</v>
      </c>
      <c r="E6" s="219">
        <v>0</v>
      </c>
      <c r="F6" s="219">
        <v>0</v>
      </c>
      <c r="G6" s="219">
        <v>3.09</v>
      </c>
      <c r="H6" s="219">
        <v>0</v>
      </c>
      <c r="I6" s="219">
        <v>3.95</v>
      </c>
      <c r="J6" s="219">
        <v>0.26</v>
      </c>
      <c r="K6" s="219">
        <v>0.56999999999999995</v>
      </c>
      <c r="L6" s="219">
        <v>0.24</v>
      </c>
      <c r="M6" s="219">
        <v>0.04</v>
      </c>
      <c r="N6" s="219">
        <v>0.04</v>
      </c>
      <c r="O6" s="219">
        <v>0.05</v>
      </c>
      <c r="P6" s="219">
        <v>0.08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0</v>
      </c>
      <c r="AL6" s="219">
        <v>0</v>
      </c>
      <c r="AM6" s="219">
        <v>0</v>
      </c>
      <c r="AN6" s="219">
        <v>0</v>
      </c>
      <c r="AO6" s="219">
        <v>22.63</v>
      </c>
      <c r="AP6" s="219">
        <v>0</v>
      </c>
    </row>
    <row r="7" spans="1:42">
      <c r="A7" t="s">
        <v>49</v>
      </c>
      <c r="B7" s="219">
        <v>0</v>
      </c>
      <c r="C7" s="219">
        <v>1.66</v>
      </c>
      <c r="D7" s="219">
        <v>0.28000000000000003</v>
      </c>
      <c r="E7" s="219">
        <v>0</v>
      </c>
      <c r="F7" s="219">
        <v>0</v>
      </c>
      <c r="G7" s="219">
        <v>3.09</v>
      </c>
      <c r="H7" s="219">
        <v>0</v>
      </c>
      <c r="I7" s="219">
        <v>3.95</v>
      </c>
      <c r="J7" s="219">
        <v>0.26</v>
      </c>
      <c r="K7" s="219">
        <v>0.56999999999999995</v>
      </c>
      <c r="L7" s="219">
        <v>0.19</v>
      </c>
      <c r="M7" s="219">
        <v>0.04</v>
      </c>
      <c r="N7" s="219">
        <v>0.04</v>
      </c>
      <c r="O7" s="219">
        <v>0.05</v>
      </c>
      <c r="P7" s="219">
        <v>0.08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22.63</v>
      </c>
      <c r="AP7" s="219">
        <v>0</v>
      </c>
    </row>
    <row r="8" spans="1:42">
      <c r="A8" t="s">
        <v>50</v>
      </c>
      <c r="B8" s="219">
        <v>0</v>
      </c>
      <c r="C8" s="219">
        <v>1.66</v>
      </c>
      <c r="D8" s="219">
        <v>0.28000000000000003</v>
      </c>
      <c r="E8" s="219">
        <v>0</v>
      </c>
      <c r="F8" s="219">
        <v>0</v>
      </c>
      <c r="G8" s="219">
        <v>3.09</v>
      </c>
      <c r="H8" s="219">
        <v>0</v>
      </c>
      <c r="I8" s="219">
        <v>3.95</v>
      </c>
      <c r="J8" s="219">
        <v>0.26</v>
      </c>
      <c r="K8" s="219">
        <v>0.56999999999999995</v>
      </c>
      <c r="L8" s="219">
        <v>0</v>
      </c>
      <c r="M8" s="219">
        <v>0.04</v>
      </c>
      <c r="N8" s="219">
        <v>0.04</v>
      </c>
      <c r="O8" s="219">
        <v>0.05</v>
      </c>
      <c r="P8" s="219">
        <v>0.08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22.63</v>
      </c>
      <c r="AP8" s="219">
        <v>0</v>
      </c>
    </row>
    <row r="9" spans="1:42">
      <c r="A9" t="s">
        <v>51</v>
      </c>
      <c r="B9" s="219">
        <v>0</v>
      </c>
      <c r="C9" s="219">
        <v>1.66</v>
      </c>
      <c r="D9" s="219">
        <v>0.28000000000000003</v>
      </c>
      <c r="E9" s="219">
        <v>0</v>
      </c>
      <c r="F9" s="219">
        <v>0</v>
      </c>
      <c r="G9" s="219">
        <v>3.09</v>
      </c>
      <c r="H9" s="219">
        <v>0</v>
      </c>
      <c r="I9" s="219">
        <v>3.95</v>
      </c>
      <c r="J9" s="219">
        <v>0.26</v>
      </c>
      <c r="K9" s="219">
        <v>0.28999999999999998</v>
      </c>
      <c r="L9" s="219">
        <v>0.13</v>
      </c>
      <c r="M9" s="219">
        <v>0.04</v>
      </c>
      <c r="N9" s="219">
        <v>0.04</v>
      </c>
      <c r="O9" s="219">
        <v>0.05</v>
      </c>
      <c r="P9" s="219">
        <v>0.08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22.63</v>
      </c>
      <c r="AP9" s="219">
        <v>0</v>
      </c>
    </row>
    <row r="10" spans="1:42">
      <c r="A10" t="s">
        <v>52</v>
      </c>
      <c r="B10" s="219">
        <v>0</v>
      </c>
      <c r="C10" s="219">
        <v>1.66</v>
      </c>
      <c r="D10" s="219">
        <v>0.28000000000000003</v>
      </c>
      <c r="E10" s="219">
        <v>0</v>
      </c>
      <c r="F10" s="219">
        <v>0</v>
      </c>
      <c r="G10" s="219">
        <v>3.09</v>
      </c>
      <c r="H10" s="219">
        <v>0</v>
      </c>
      <c r="I10" s="219">
        <v>3.95</v>
      </c>
      <c r="J10" s="219">
        <v>0.26</v>
      </c>
      <c r="K10" s="219">
        <v>0.56999999999999995</v>
      </c>
      <c r="L10" s="219">
        <v>0.13</v>
      </c>
      <c r="M10" s="219">
        <v>0.04</v>
      </c>
      <c r="N10" s="219">
        <v>0.04</v>
      </c>
      <c r="O10" s="219">
        <v>0.05</v>
      </c>
      <c r="P10" s="219">
        <v>0.08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22.63</v>
      </c>
      <c r="AP10" s="219">
        <v>0</v>
      </c>
    </row>
    <row r="11" spans="1:42">
      <c r="A11" t="s">
        <v>53</v>
      </c>
      <c r="B11" s="219">
        <v>0</v>
      </c>
      <c r="C11" s="219">
        <v>1.71</v>
      </c>
      <c r="D11" s="219">
        <v>0.28000000000000003</v>
      </c>
      <c r="E11" s="219">
        <v>0</v>
      </c>
      <c r="F11" s="219">
        <v>0</v>
      </c>
      <c r="G11" s="219">
        <v>3.09</v>
      </c>
      <c r="H11" s="219">
        <v>0</v>
      </c>
      <c r="I11" s="219">
        <v>3.95</v>
      </c>
      <c r="J11" s="219">
        <v>0.26</v>
      </c>
      <c r="K11" s="219">
        <v>0.56999999999999995</v>
      </c>
      <c r="L11" s="219">
        <v>0.13</v>
      </c>
      <c r="M11" s="219">
        <v>0.04</v>
      </c>
      <c r="N11" s="219">
        <v>0.04</v>
      </c>
      <c r="O11" s="219">
        <v>0.05</v>
      </c>
      <c r="P11" s="219">
        <v>0.08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22.63</v>
      </c>
      <c r="AP11" s="219">
        <v>0</v>
      </c>
    </row>
    <row r="12" spans="1:42">
      <c r="A12" t="s">
        <v>54</v>
      </c>
      <c r="B12" s="219">
        <v>0</v>
      </c>
      <c r="C12" s="219">
        <v>1.71</v>
      </c>
      <c r="D12" s="219">
        <v>0.28000000000000003</v>
      </c>
      <c r="E12" s="219">
        <v>0</v>
      </c>
      <c r="F12" s="219">
        <v>0</v>
      </c>
      <c r="G12" s="219">
        <v>3.09</v>
      </c>
      <c r="H12" s="219">
        <v>0</v>
      </c>
      <c r="I12" s="219">
        <v>3.95</v>
      </c>
      <c r="J12" s="219">
        <v>0.26</v>
      </c>
      <c r="K12" s="219">
        <v>0.56999999999999995</v>
      </c>
      <c r="L12" s="219">
        <v>0.13</v>
      </c>
      <c r="M12" s="219">
        <v>0.04</v>
      </c>
      <c r="N12" s="219">
        <v>0.04</v>
      </c>
      <c r="O12" s="219">
        <v>0.05</v>
      </c>
      <c r="P12" s="219">
        <v>0.08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0.05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22.63</v>
      </c>
      <c r="AP12" s="219">
        <v>0</v>
      </c>
    </row>
    <row r="13" spans="1:42">
      <c r="A13" t="s">
        <v>55</v>
      </c>
      <c r="B13" s="219">
        <v>0</v>
      </c>
      <c r="C13" s="219">
        <v>1.71</v>
      </c>
      <c r="D13" s="219">
        <v>0.28000000000000003</v>
      </c>
      <c r="E13" s="219">
        <v>0</v>
      </c>
      <c r="F13" s="219">
        <v>0</v>
      </c>
      <c r="G13" s="219">
        <v>3.09</v>
      </c>
      <c r="H13" s="219">
        <v>0</v>
      </c>
      <c r="I13" s="219">
        <v>3.95</v>
      </c>
      <c r="J13" s="219">
        <v>0.26</v>
      </c>
      <c r="K13" s="219">
        <v>0.56999999999999995</v>
      </c>
      <c r="L13" s="219">
        <v>0.13</v>
      </c>
      <c r="M13" s="219">
        <v>0.04</v>
      </c>
      <c r="N13" s="219">
        <v>0.04</v>
      </c>
      <c r="O13" s="219">
        <v>0.05</v>
      </c>
      <c r="P13" s="219">
        <v>0.08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0.05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</v>
      </c>
      <c r="AL13" s="219">
        <v>0</v>
      </c>
      <c r="AM13" s="219">
        <v>0</v>
      </c>
      <c r="AN13" s="219">
        <v>0</v>
      </c>
      <c r="AO13" s="219">
        <v>22.63</v>
      </c>
      <c r="AP13" s="219">
        <v>0</v>
      </c>
    </row>
    <row r="14" spans="1:42">
      <c r="A14" t="s">
        <v>56</v>
      </c>
      <c r="B14" s="219">
        <v>0</v>
      </c>
      <c r="C14" s="219">
        <v>1.71</v>
      </c>
      <c r="D14" s="219">
        <v>0.28000000000000003</v>
      </c>
      <c r="E14" s="219">
        <v>0</v>
      </c>
      <c r="F14" s="219">
        <v>0</v>
      </c>
      <c r="G14" s="219">
        <v>3.09</v>
      </c>
      <c r="H14" s="219">
        <v>0</v>
      </c>
      <c r="I14" s="219">
        <v>3.95</v>
      </c>
      <c r="J14" s="219">
        <v>0.26</v>
      </c>
      <c r="K14" s="219">
        <v>0.56999999999999995</v>
      </c>
      <c r="L14" s="219">
        <v>0.13</v>
      </c>
      <c r="M14" s="219">
        <v>0.04</v>
      </c>
      <c r="N14" s="219">
        <v>0.04</v>
      </c>
      <c r="O14" s="219">
        <v>0.05</v>
      </c>
      <c r="P14" s="219">
        <v>0.08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0.05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22.63</v>
      </c>
      <c r="AP14" s="219">
        <v>0</v>
      </c>
    </row>
    <row r="15" spans="1:42">
      <c r="A15" t="s">
        <v>57</v>
      </c>
      <c r="B15" s="219">
        <v>0</v>
      </c>
      <c r="C15" s="219">
        <v>1.71</v>
      </c>
      <c r="D15" s="219">
        <v>0.28000000000000003</v>
      </c>
      <c r="E15" s="219">
        <v>0</v>
      </c>
      <c r="F15" s="219">
        <v>0</v>
      </c>
      <c r="G15" s="219">
        <v>3.09</v>
      </c>
      <c r="H15" s="219">
        <v>0</v>
      </c>
      <c r="I15" s="219">
        <v>3.95</v>
      </c>
      <c r="J15" s="219">
        <v>0.26</v>
      </c>
      <c r="K15" s="219">
        <v>0.56999999999999995</v>
      </c>
      <c r="L15" s="219">
        <v>0.13</v>
      </c>
      <c r="M15" s="219">
        <v>0.04</v>
      </c>
      <c r="N15" s="219">
        <v>0.04</v>
      </c>
      <c r="O15" s="219">
        <v>0.05</v>
      </c>
      <c r="P15" s="219">
        <v>0.08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</v>
      </c>
      <c r="AL15" s="219">
        <v>0</v>
      </c>
      <c r="AM15" s="219">
        <v>0</v>
      </c>
      <c r="AN15" s="219">
        <v>0</v>
      </c>
      <c r="AO15" s="219">
        <v>22.63</v>
      </c>
      <c r="AP15" s="219">
        <v>0</v>
      </c>
    </row>
    <row r="16" spans="1:42">
      <c r="A16" t="s">
        <v>58</v>
      </c>
      <c r="B16" s="219">
        <v>0</v>
      </c>
      <c r="C16" s="219">
        <v>1.71</v>
      </c>
      <c r="D16" s="219">
        <v>0.28000000000000003</v>
      </c>
      <c r="E16" s="219">
        <v>0</v>
      </c>
      <c r="F16" s="219">
        <v>0</v>
      </c>
      <c r="G16" s="219">
        <v>3.09</v>
      </c>
      <c r="H16" s="219">
        <v>0</v>
      </c>
      <c r="I16" s="219">
        <v>3.95</v>
      </c>
      <c r="J16" s="219">
        <v>0.26</v>
      </c>
      <c r="K16" s="219">
        <v>0.56999999999999995</v>
      </c>
      <c r="L16" s="219">
        <v>0.13</v>
      </c>
      <c r="M16" s="219">
        <v>0.04</v>
      </c>
      <c r="N16" s="219">
        <v>0.04</v>
      </c>
      <c r="O16" s="219">
        <v>0.05</v>
      </c>
      <c r="P16" s="219">
        <v>0.08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</v>
      </c>
      <c r="AL16" s="219">
        <v>0</v>
      </c>
      <c r="AM16" s="219">
        <v>0</v>
      </c>
      <c r="AN16" s="219">
        <v>0</v>
      </c>
      <c r="AO16" s="219">
        <v>22.63</v>
      </c>
      <c r="AP16" s="219">
        <v>0</v>
      </c>
    </row>
    <row r="17" spans="1:42">
      <c r="A17" t="s">
        <v>59</v>
      </c>
      <c r="B17" s="219">
        <v>0</v>
      </c>
      <c r="C17" s="219">
        <v>1.71</v>
      </c>
      <c r="D17" s="219">
        <v>0.28000000000000003</v>
      </c>
      <c r="E17" s="219">
        <v>0</v>
      </c>
      <c r="F17" s="219">
        <v>0</v>
      </c>
      <c r="G17" s="219">
        <v>3.09</v>
      </c>
      <c r="H17" s="219">
        <v>0</v>
      </c>
      <c r="I17" s="219">
        <v>3.95</v>
      </c>
      <c r="J17" s="219">
        <v>0.26</v>
      </c>
      <c r="K17" s="219">
        <v>0.56999999999999995</v>
      </c>
      <c r="L17" s="219">
        <v>0.13</v>
      </c>
      <c r="M17" s="219">
        <v>0.04</v>
      </c>
      <c r="N17" s="219">
        <v>0.04</v>
      </c>
      <c r="O17" s="219">
        <v>0.05</v>
      </c>
      <c r="P17" s="219">
        <v>0.08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</v>
      </c>
      <c r="AL17" s="219">
        <v>0</v>
      </c>
      <c r="AM17" s="219">
        <v>0</v>
      </c>
      <c r="AN17" s="219">
        <v>0</v>
      </c>
      <c r="AO17" s="219">
        <v>22.63</v>
      </c>
      <c r="AP17" s="219">
        <v>0</v>
      </c>
    </row>
    <row r="18" spans="1:42">
      <c r="A18" t="s">
        <v>60</v>
      </c>
      <c r="B18" s="219">
        <v>0</v>
      </c>
      <c r="C18" s="219">
        <v>1.71</v>
      </c>
      <c r="D18" s="219">
        <v>0.28000000000000003</v>
      </c>
      <c r="E18" s="219">
        <v>0</v>
      </c>
      <c r="F18" s="219">
        <v>0</v>
      </c>
      <c r="G18" s="219">
        <v>3.09</v>
      </c>
      <c r="H18" s="219">
        <v>0</v>
      </c>
      <c r="I18" s="219">
        <v>3.95</v>
      </c>
      <c r="J18" s="219">
        <v>0.26</v>
      </c>
      <c r="K18" s="219">
        <v>0.56999999999999995</v>
      </c>
      <c r="L18" s="219">
        <v>0.13</v>
      </c>
      <c r="M18" s="219">
        <v>0.04</v>
      </c>
      <c r="N18" s="219">
        <v>0.04</v>
      </c>
      <c r="O18" s="219">
        <v>0.05</v>
      </c>
      <c r="P18" s="219">
        <v>0.08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</v>
      </c>
      <c r="AL18" s="219">
        <v>0</v>
      </c>
      <c r="AM18" s="219">
        <v>0</v>
      </c>
      <c r="AN18" s="219">
        <v>0</v>
      </c>
      <c r="AO18" s="219">
        <v>22.63</v>
      </c>
      <c r="AP18" s="219">
        <v>0</v>
      </c>
    </row>
    <row r="19" spans="1:42">
      <c r="A19" t="s">
        <v>61</v>
      </c>
      <c r="B19" s="219">
        <v>0</v>
      </c>
      <c r="C19" s="219">
        <v>1.71</v>
      </c>
      <c r="D19" s="219">
        <v>0.28000000000000003</v>
      </c>
      <c r="E19" s="219">
        <v>0</v>
      </c>
      <c r="F19" s="219">
        <v>0</v>
      </c>
      <c r="G19" s="219">
        <v>3.09</v>
      </c>
      <c r="H19" s="219">
        <v>0</v>
      </c>
      <c r="I19" s="219">
        <v>3.95</v>
      </c>
      <c r="J19" s="219">
        <v>0.26</v>
      </c>
      <c r="K19" s="219">
        <v>0.56999999999999995</v>
      </c>
      <c r="L19" s="219">
        <v>0.13</v>
      </c>
      <c r="M19" s="219">
        <v>0.04</v>
      </c>
      <c r="N19" s="219">
        <v>0.04</v>
      </c>
      <c r="O19" s="219">
        <v>0.05</v>
      </c>
      <c r="P19" s="219">
        <v>0.08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</v>
      </c>
      <c r="AL19" s="219">
        <v>0</v>
      </c>
      <c r="AM19" s="219">
        <v>0</v>
      </c>
      <c r="AN19" s="219">
        <v>0</v>
      </c>
      <c r="AO19" s="219">
        <v>22.63</v>
      </c>
      <c r="AP19" s="219">
        <v>0</v>
      </c>
    </row>
    <row r="20" spans="1:42">
      <c r="A20" t="s">
        <v>62</v>
      </c>
      <c r="B20" s="219">
        <v>0</v>
      </c>
      <c r="C20" s="219">
        <v>1.71</v>
      </c>
      <c r="D20" s="219">
        <v>0.28000000000000003</v>
      </c>
      <c r="E20" s="219">
        <v>0</v>
      </c>
      <c r="F20" s="219">
        <v>0</v>
      </c>
      <c r="G20" s="219">
        <v>3.09</v>
      </c>
      <c r="H20" s="219">
        <v>0</v>
      </c>
      <c r="I20" s="219">
        <v>3.95</v>
      </c>
      <c r="J20" s="219">
        <v>0.26</v>
      </c>
      <c r="K20" s="219">
        <v>0.56999999999999995</v>
      </c>
      <c r="L20" s="219">
        <v>0.13</v>
      </c>
      <c r="M20" s="219">
        <v>0.04</v>
      </c>
      <c r="N20" s="219">
        <v>0.04</v>
      </c>
      <c r="O20" s="219">
        <v>0.05</v>
      </c>
      <c r="P20" s="219">
        <v>0.08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0.05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</v>
      </c>
      <c r="AL20" s="219">
        <v>0</v>
      </c>
      <c r="AM20" s="219">
        <v>0</v>
      </c>
      <c r="AN20" s="219">
        <v>0</v>
      </c>
      <c r="AO20" s="219">
        <v>22.63</v>
      </c>
      <c r="AP20" s="219">
        <v>0</v>
      </c>
    </row>
    <row r="21" spans="1:42">
      <c r="A21" t="s">
        <v>63</v>
      </c>
      <c r="B21" s="219">
        <v>0</v>
      </c>
      <c r="C21" s="219">
        <v>1.71</v>
      </c>
      <c r="D21" s="219">
        <v>0.28000000000000003</v>
      </c>
      <c r="E21" s="219">
        <v>0</v>
      </c>
      <c r="F21" s="219">
        <v>0</v>
      </c>
      <c r="G21" s="219">
        <v>3.09</v>
      </c>
      <c r="H21" s="219">
        <v>0</v>
      </c>
      <c r="I21" s="219">
        <v>3.95</v>
      </c>
      <c r="J21" s="219">
        <v>0.26</v>
      </c>
      <c r="K21" s="219">
        <v>0.56999999999999995</v>
      </c>
      <c r="L21" s="219">
        <v>0.13</v>
      </c>
      <c r="M21" s="219">
        <v>0.04</v>
      </c>
      <c r="N21" s="219">
        <v>0.04</v>
      </c>
      <c r="O21" s="219">
        <v>0.05</v>
      </c>
      <c r="P21" s="219">
        <v>0.08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0.05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</v>
      </c>
      <c r="AL21" s="219">
        <v>0</v>
      </c>
      <c r="AM21" s="219">
        <v>0</v>
      </c>
      <c r="AN21" s="219">
        <v>0</v>
      </c>
      <c r="AO21" s="219">
        <v>22.63</v>
      </c>
      <c r="AP21" s="219">
        <v>0</v>
      </c>
    </row>
    <row r="22" spans="1:42">
      <c r="A22" t="s">
        <v>64</v>
      </c>
      <c r="B22" s="219">
        <v>0</v>
      </c>
      <c r="C22" s="219">
        <v>1.71</v>
      </c>
      <c r="D22" s="219">
        <v>0.28000000000000003</v>
      </c>
      <c r="E22" s="219">
        <v>0</v>
      </c>
      <c r="F22" s="219">
        <v>0</v>
      </c>
      <c r="G22" s="219">
        <v>3.09</v>
      </c>
      <c r="H22" s="219">
        <v>0</v>
      </c>
      <c r="I22" s="219">
        <v>3.95</v>
      </c>
      <c r="J22" s="219">
        <v>0.26</v>
      </c>
      <c r="K22" s="219">
        <v>0.56999999999999995</v>
      </c>
      <c r="L22" s="219">
        <v>0.13</v>
      </c>
      <c r="M22" s="219">
        <v>0.04</v>
      </c>
      <c r="N22" s="219">
        <v>0.04</v>
      </c>
      <c r="O22" s="219">
        <v>0.05</v>
      </c>
      <c r="P22" s="219">
        <v>0.08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0.05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</v>
      </c>
      <c r="AL22" s="219">
        <v>0</v>
      </c>
      <c r="AM22" s="219">
        <v>0</v>
      </c>
      <c r="AN22" s="219">
        <v>0</v>
      </c>
      <c r="AO22" s="219">
        <v>22.63</v>
      </c>
      <c r="AP22" s="219">
        <v>0</v>
      </c>
    </row>
    <row r="23" spans="1:42">
      <c r="A23" t="s">
        <v>65</v>
      </c>
      <c r="B23" s="219">
        <v>0</v>
      </c>
      <c r="C23" s="219">
        <v>1.71</v>
      </c>
      <c r="D23" s="219">
        <v>0.28000000000000003</v>
      </c>
      <c r="E23" s="219">
        <v>0</v>
      </c>
      <c r="F23" s="219">
        <v>0</v>
      </c>
      <c r="G23" s="219">
        <v>3.09</v>
      </c>
      <c r="H23" s="219">
        <v>0</v>
      </c>
      <c r="I23" s="219">
        <v>3.95</v>
      </c>
      <c r="J23" s="219">
        <v>0.26</v>
      </c>
      <c r="K23" s="219">
        <v>0.56999999999999995</v>
      </c>
      <c r="L23" s="219">
        <v>0.13</v>
      </c>
      <c r="M23" s="219">
        <v>0.04</v>
      </c>
      <c r="N23" s="219">
        <v>0.04</v>
      </c>
      <c r="O23" s="219">
        <v>0.05</v>
      </c>
      <c r="P23" s="219">
        <v>0.08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0.05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</v>
      </c>
      <c r="AL23" s="219">
        <v>0</v>
      </c>
      <c r="AM23" s="219">
        <v>0</v>
      </c>
      <c r="AN23" s="219">
        <v>0</v>
      </c>
      <c r="AO23" s="219">
        <v>22.63</v>
      </c>
      <c r="AP23" s="219">
        <v>0</v>
      </c>
    </row>
    <row r="24" spans="1:42">
      <c r="A24" t="s">
        <v>66</v>
      </c>
      <c r="B24" s="219">
        <v>0</v>
      </c>
      <c r="C24" s="219">
        <v>1.71</v>
      </c>
      <c r="D24" s="219">
        <v>0.28000000000000003</v>
      </c>
      <c r="E24" s="219">
        <v>0</v>
      </c>
      <c r="F24" s="219">
        <v>0</v>
      </c>
      <c r="G24" s="219">
        <v>3.09</v>
      </c>
      <c r="H24" s="219">
        <v>0</v>
      </c>
      <c r="I24" s="219">
        <v>3.95</v>
      </c>
      <c r="J24" s="219">
        <v>0.26</v>
      </c>
      <c r="K24" s="219">
        <v>0.56999999999999995</v>
      </c>
      <c r="L24" s="219">
        <v>0.13</v>
      </c>
      <c r="M24" s="219">
        <v>0.04</v>
      </c>
      <c r="N24" s="219">
        <v>0.04</v>
      </c>
      <c r="O24" s="219">
        <v>0.05</v>
      </c>
      <c r="P24" s="219">
        <v>0.08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0.05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</v>
      </c>
      <c r="AL24" s="219">
        <v>0</v>
      </c>
      <c r="AM24" s="219">
        <v>0</v>
      </c>
      <c r="AN24" s="219">
        <v>0</v>
      </c>
      <c r="AO24" s="219">
        <v>22.63</v>
      </c>
      <c r="AP24" s="219">
        <v>0</v>
      </c>
    </row>
    <row r="25" spans="1:42">
      <c r="A25" t="s">
        <v>67</v>
      </c>
      <c r="B25" s="219">
        <v>0</v>
      </c>
      <c r="C25" s="219">
        <v>1.71</v>
      </c>
      <c r="D25" s="219">
        <v>0.28000000000000003</v>
      </c>
      <c r="E25" s="219">
        <v>0</v>
      </c>
      <c r="F25" s="219">
        <v>0</v>
      </c>
      <c r="G25" s="219">
        <v>3.09</v>
      </c>
      <c r="H25" s="219">
        <v>0</v>
      </c>
      <c r="I25" s="219">
        <v>3.95</v>
      </c>
      <c r="J25" s="219">
        <v>0.26</v>
      </c>
      <c r="K25" s="219">
        <v>0.56999999999999995</v>
      </c>
      <c r="L25" s="219">
        <v>0.13</v>
      </c>
      <c r="M25" s="219">
        <v>0.04</v>
      </c>
      <c r="N25" s="219">
        <v>0.04</v>
      </c>
      <c r="O25" s="219">
        <v>0.05</v>
      </c>
      <c r="P25" s="219">
        <v>0.08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0.05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</v>
      </c>
      <c r="AL25" s="219">
        <v>0</v>
      </c>
      <c r="AM25" s="219">
        <v>0</v>
      </c>
      <c r="AN25" s="219">
        <v>0</v>
      </c>
      <c r="AO25" s="219">
        <v>22.63</v>
      </c>
      <c r="AP25" s="219">
        <v>0</v>
      </c>
    </row>
    <row r="26" spans="1:42">
      <c r="A26" t="s">
        <v>68</v>
      </c>
      <c r="B26" s="219">
        <v>0</v>
      </c>
      <c r="C26" s="219">
        <v>1.71</v>
      </c>
      <c r="D26" s="219">
        <v>0.28000000000000003</v>
      </c>
      <c r="E26" s="219">
        <v>0</v>
      </c>
      <c r="F26" s="219">
        <v>0</v>
      </c>
      <c r="G26" s="219">
        <v>3.09</v>
      </c>
      <c r="H26" s="219">
        <v>0</v>
      </c>
      <c r="I26" s="219">
        <v>3.95</v>
      </c>
      <c r="J26" s="219">
        <v>0.26</v>
      </c>
      <c r="K26" s="219">
        <v>0.56999999999999995</v>
      </c>
      <c r="L26" s="219">
        <v>0.13</v>
      </c>
      <c r="M26" s="219">
        <v>0.04</v>
      </c>
      <c r="N26" s="219">
        <v>0.04</v>
      </c>
      <c r="O26" s="219">
        <v>0.05</v>
      </c>
      <c r="P26" s="219">
        <v>0.08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0.05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</v>
      </c>
      <c r="AL26" s="219">
        <v>0</v>
      </c>
      <c r="AM26" s="219">
        <v>0</v>
      </c>
      <c r="AN26" s="219">
        <v>0</v>
      </c>
      <c r="AO26" s="219">
        <v>22.63</v>
      </c>
      <c r="AP26" s="219">
        <v>0</v>
      </c>
    </row>
    <row r="27" spans="1:42">
      <c r="A27" t="s">
        <v>69</v>
      </c>
      <c r="B27" s="219">
        <v>0</v>
      </c>
      <c r="C27" s="219">
        <v>1.71</v>
      </c>
      <c r="D27" s="219">
        <v>0.28000000000000003</v>
      </c>
      <c r="E27" s="219">
        <v>0</v>
      </c>
      <c r="F27" s="219">
        <v>0</v>
      </c>
      <c r="G27" s="219">
        <v>3.04</v>
      </c>
      <c r="H27" s="219">
        <v>0</v>
      </c>
      <c r="I27" s="219">
        <v>3.95</v>
      </c>
      <c r="J27" s="219">
        <v>0.26</v>
      </c>
      <c r="K27" s="219">
        <v>0.56999999999999995</v>
      </c>
      <c r="L27" s="219">
        <v>0.13</v>
      </c>
      <c r="M27" s="219">
        <v>0.04</v>
      </c>
      <c r="N27" s="219">
        <v>0.04</v>
      </c>
      <c r="O27" s="219">
        <v>0.05</v>
      </c>
      <c r="P27" s="219">
        <v>0.08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0</v>
      </c>
      <c r="AL27" s="219">
        <v>0</v>
      </c>
      <c r="AM27" s="219">
        <v>0</v>
      </c>
      <c r="AN27" s="219">
        <v>0</v>
      </c>
      <c r="AO27" s="219">
        <v>22.63</v>
      </c>
      <c r="AP27" s="219">
        <v>0</v>
      </c>
    </row>
    <row r="28" spans="1:42">
      <c r="A28" t="s">
        <v>70</v>
      </c>
      <c r="B28" s="219">
        <v>0</v>
      </c>
      <c r="C28" s="219">
        <v>1.71</v>
      </c>
      <c r="D28" s="219">
        <v>0.28000000000000003</v>
      </c>
      <c r="E28" s="219">
        <v>0</v>
      </c>
      <c r="F28" s="219">
        <v>0</v>
      </c>
      <c r="G28" s="219">
        <v>3.04</v>
      </c>
      <c r="H28" s="219">
        <v>0</v>
      </c>
      <c r="I28" s="219">
        <v>3.95</v>
      </c>
      <c r="J28" s="219">
        <v>0.26</v>
      </c>
      <c r="K28" s="219">
        <v>0.56999999999999995</v>
      </c>
      <c r="L28" s="219">
        <v>0.13</v>
      </c>
      <c r="M28" s="219">
        <v>0.04</v>
      </c>
      <c r="N28" s="219">
        <v>0.04</v>
      </c>
      <c r="O28" s="219">
        <v>0.05</v>
      </c>
      <c r="P28" s="219">
        <v>0.08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0</v>
      </c>
      <c r="AL28" s="219">
        <v>0</v>
      </c>
      <c r="AM28" s="219">
        <v>0</v>
      </c>
      <c r="AN28" s="219">
        <v>0</v>
      </c>
      <c r="AO28" s="219">
        <v>22.63</v>
      </c>
      <c r="AP28" s="219">
        <v>0</v>
      </c>
    </row>
    <row r="29" spans="1:42">
      <c r="A29" t="s">
        <v>71</v>
      </c>
      <c r="B29" s="219">
        <v>0</v>
      </c>
      <c r="C29" s="219">
        <v>1.71</v>
      </c>
      <c r="D29" s="219">
        <v>0.28000000000000003</v>
      </c>
      <c r="E29" s="219">
        <v>0</v>
      </c>
      <c r="F29" s="219">
        <v>0</v>
      </c>
      <c r="G29" s="219">
        <v>3.04</v>
      </c>
      <c r="H29" s="219">
        <v>0</v>
      </c>
      <c r="I29" s="219">
        <v>3.95</v>
      </c>
      <c r="J29" s="219">
        <v>0.26</v>
      </c>
      <c r="K29" s="219">
        <v>0.56999999999999995</v>
      </c>
      <c r="L29" s="219">
        <v>0.13</v>
      </c>
      <c r="M29" s="219">
        <v>0.04</v>
      </c>
      <c r="N29" s="219">
        <v>0.04</v>
      </c>
      <c r="O29" s="219">
        <v>0.05</v>
      </c>
      <c r="P29" s="219">
        <v>0.08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0</v>
      </c>
      <c r="AL29" s="219">
        <v>0</v>
      </c>
      <c r="AM29" s="219">
        <v>0</v>
      </c>
      <c r="AN29" s="219">
        <v>0</v>
      </c>
      <c r="AO29" s="219">
        <v>22.63</v>
      </c>
      <c r="AP29" s="219">
        <v>0</v>
      </c>
    </row>
    <row r="30" spans="1:42">
      <c r="A30" t="s">
        <v>72</v>
      </c>
      <c r="B30" s="219">
        <v>0</v>
      </c>
      <c r="C30" s="219">
        <v>1.71</v>
      </c>
      <c r="D30" s="219">
        <v>0.28000000000000003</v>
      </c>
      <c r="E30" s="219">
        <v>0</v>
      </c>
      <c r="F30" s="219">
        <v>0</v>
      </c>
      <c r="G30" s="219">
        <v>3.04</v>
      </c>
      <c r="H30" s="219">
        <v>0</v>
      </c>
      <c r="I30" s="219">
        <v>3.95</v>
      </c>
      <c r="J30" s="219">
        <v>0.26</v>
      </c>
      <c r="K30" s="219">
        <v>0.56999999999999995</v>
      </c>
      <c r="L30" s="219">
        <v>0.09</v>
      </c>
      <c r="M30" s="219">
        <v>0.04</v>
      </c>
      <c r="N30" s="219">
        <v>0.04</v>
      </c>
      <c r="O30" s="219">
        <v>0.05</v>
      </c>
      <c r="P30" s="219">
        <v>0.08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0</v>
      </c>
      <c r="AL30" s="219">
        <v>0</v>
      </c>
      <c r="AM30" s="219">
        <v>0</v>
      </c>
      <c r="AN30" s="219">
        <v>0</v>
      </c>
      <c r="AO30" s="219">
        <v>22.63</v>
      </c>
      <c r="AP30" s="219">
        <v>0</v>
      </c>
    </row>
    <row r="31" spans="1:42">
      <c r="A31" t="s">
        <v>73</v>
      </c>
      <c r="B31" s="219">
        <v>0</v>
      </c>
      <c r="C31" s="219">
        <v>1.71</v>
      </c>
      <c r="D31" s="219">
        <v>0.28000000000000003</v>
      </c>
      <c r="E31" s="219">
        <v>0</v>
      </c>
      <c r="F31" s="219">
        <v>0</v>
      </c>
      <c r="G31" s="219">
        <v>3.04</v>
      </c>
      <c r="H31" s="219">
        <v>0</v>
      </c>
      <c r="I31" s="219">
        <v>3.95</v>
      </c>
      <c r="J31" s="219">
        <v>0.26</v>
      </c>
      <c r="K31" s="219">
        <v>0.56999999999999995</v>
      </c>
      <c r="L31" s="219">
        <v>0.09</v>
      </c>
      <c r="M31" s="219">
        <v>0.04</v>
      </c>
      <c r="N31" s="219">
        <v>0.04</v>
      </c>
      <c r="O31" s="219">
        <v>0.05</v>
      </c>
      <c r="P31" s="219">
        <v>0.08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0.05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0</v>
      </c>
      <c r="AL31" s="219">
        <v>0</v>
      </c>
      <c r="AM31" s="219">
        <v>0</v>
      </c>
      <c r="AN31" s="219">
        <v>0</v>
      </c>
      <c r="AO31" s="219">
        <v>22.63</v>
      </c>
      <c r="AP31" s="219">
        <v>0</v>
      </c>
    </row>
    <row r="32" spans="1:42">
      <c r="A32" t="s">
        <v>74</v>
      </c>
      <c r="B32" s="219">
        <v>0</v>
      </c>
      <c r="C32" s="219">
        <v>1.71</v>
      </c>
      <c r="D32" s="219">
        <v>0.28000000000000003</v>
      </c>
      <c r="E32" s="219">
        <v>0</v>
      </c>
      <c r="F32" s="219">
        <v>0</v>
      </c>
      <c r="G32" s="219">
        <v>3.04</v>
      </c>
      <c r="H32" s="219">
        <v>0</v>
      </c>
      <c r="I32" s="219">
        <v>3.95</v>
      </c>
      <c r="J32" s="219">
        <v>0.26</v>
      </c>
      <c r="K32" s="219">
        <v>0.56999999999999995</v>
      </c>
      <c r="L32" s="219">
        <v>0.09</v>
      </c>
      <c r="M32" s="219">
        <v>0.04</v>
      </c>
      <c r="N32" s="219">
        <v>0.04</v>
      </c>
      <c r="O32" s="219">
        <v>0.05</v>
      </c>
      <c r="P32" s="219">
        <v>0.08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0.05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0</v>
      </c>
      <c r="AL32" s="219">
        <v>0</v>
      </c>
      <c r="AM32" s="219">
        <v>0</v>
      </c>
      <c r="AN32" s="219">
        <v>0</v>
      </c>
      <c r="AO32" s="219">
        <v>22.63</v>
      </c>
      <c r="AP32" s="219">
        <v>0</v>
      </c>
    </row>
    <row r="33" spans="1:42">
      <c r="A33" t="s">
        <v>75</v>
      </c>
      <c r="B33" s="219">
        <v>0</v>
      </c>
      <c r="C33" s="219">
        <v>1.71</v>
      </c>
      <c r="D33" s="219">
        <v>0.28000000000000003</v>
      </c>
      <c r="E33" s="219">
        <v>0</v>
      </c>
      <c r="F33" s="219">
        <v>0</v>
      </c>
      <c r="G33" s="219">
        <v>3.04</v>
      </c>
      <c r="H33" s="219">
        <v>0</v>
      </c>
      <c r="I33" s="219">
        <v>3.95</v>
      </c>
      <c r="J33" s="219">
        <v>0.26</v>
      </c>
      <c r="K33" s="219">
        <v>0.31</v>
      </c>
      <c r="L33" s="219">
        <v>0.13</v>
      </c>
      <c r="M33" s="219">
        <v>0.04</v>
      </c>
      <c r="N33" s="219">
        <v>0.04</v>
      </c>
      <c r="O33" s="219">
        <v>0.05</v>
      </c>
      <c r="P33" s="219">
        <v>0.08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0.05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0</v>
      </c>
      <c r="AL33" s="219">
        <v>0</v>
      </c>
      <c r="AM33" s="219">
        <v>0</v>
      </c>
      <c r="AN33" s="219">
        <v>0</v>
      </c>
      <c r="AO33" s="219">
        <v>22.63</v>
      </c>
      <c r="AP33" s="219">
        <v>0</v>
      </c>
    </row>
    <row r="34" spans="1:42">
      <c r="A34" t="s">
        <v>76</v>
      </c>
      <c r="B34" s="219">
        <v>0</v>
      </c>
      <c r="C34" s="219">
        <v>1.71</v>
      </c>
      <c r="D34" s="219">
        <v>0.28000000000000003</v>
      </c>
      <c r="E34" s="219">
        <v>0</v>
      </c>
      <c r="F34" s="219">
        <v>0</v>
      </c>
      <c r="G34" s="219">
        <v>3.04</v>
      </c>
      <c r="H34" s="219">
        <v>0</v>
      </c>
      <c r="I34" s="219">
        <v>3.95</v>
      </c>
      <c r="J34" s="219">
        <v>0.26</v>
      </c>
      <c r="K34" s="219">
        <v>0.31</v>
      </c>
      <c r="L34" s="219">
        <v>0.08</v>
      </c>
      <c r="M34" s="219">
        <v>0.04</v>
      </c>
      <c r="N34" s="219">
        <v>0.04</v>
      </c>
      <c r="O34" s="219">
        <v>0.05</v>
      </c>
      <c r="P34" s="219">
        <v>0.08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0.05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0</v>
      </c>
      <c r="AL34" s="219">
        <v>0</v>
      </c>
      <c r="AM34" s="219">
        <v>0</v>
      </c>
      <c r="AN34" s="219">
        <v>0</v>
      </c>
      <c r="AO34" s="219">
        <v>22.63</v>
      </c>
      <c r="AP34" s="219">
        <v>0</v>
      </c>
    </row>
    <row r="35" spans="1:42">
      <c r="A35" t="s">
        <v>77</v>
      </c>
      <c r="B35" s="219">
        <v>0</v>
      </c>
      <c r="C35" s="219">
        <v>1.66</v>
      </c>
      <c r="D35" s="219">
        <v>0.28000000000000003</v>
      </c>
      <c r="E35" s="219">
        <v>0</v>
      </c>
      <c r="F35" s="219">
        <v>0</v>
      </c>
      <c r="G35" s="219">
        <v>3.04</v>
      </c>
      <c r="H35" s="219">
        <v>0</v>
      </c>
      <c r="I35" s="219">
        <v>3.84</v>
      </c>
      <c r="J35" s="219">
        <v>0.26</v>
      </c>
      <c r="K35" s="219">
        <v>0</v>
      </c>
      <c r="L35" s="219">
        <v>0.09</v>
      </c>
      <c r="M35" s="219">
        <v>0.04</v>
      </c>
      <c r="N35" s="219">
        <v>0.04</v>
      </c>
      <c r="O35" s="219">
        <v>0.05</v>
      </c>
      <c r="P35" s="219">
        <v>0.08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0</v>
      </c>
      <c r="AL35" s="219">
        <v>0</v>
      </c>
      <c r="AM35" s="219">
        <v>0</v>
      </c>
      <c r="AN35" s="219">
        <v>0</v>
      </c>
      <c r="AO35" s="219">
        <v>22.63</v>
      </c>
      <c r="AP35" s="219">
        <v>0</v>
      </c>
    </row>
    <row r="36" spans="1:42">
      <c r="A36" t="s">
        <v>78</v>
      </c>
      <c r="B36" s="219">
        <v>0</v>
      </c>
      <c r="C36" s="219">
        <v>1.66</v>
      </c>
      <c r="D36" s="219">
        <v>0.28000000000000003</v>
      </c>
      <c r="E36" s="219">
        <v>0</v>
      </c>
      <c r="F36" s="219">
        <v>0</v>
      </c>
      <c r="G36" s="219">
        <v>3.04</v>
      </c>
      <c r="H36" s="219">
        <v>0</v>
      </c>
      <c r="I36" s="219">
        <v>3.84</v>
      </c>
      <c r="J36" s="219">
        <v>0.26</v>
      </c>
      <c r="K36" s="219">
        <v>0</v>
      </c>
      <c r="L36" s="219">
        <v>0.09</v>
      </c>
      <c r="M36" s="219">
        <v>0.04</v>
      </c>
      <c r="N36" s="219">
        <v>0.04</v>
      </c>
      <c r="O36" s="219">
        <v>0.05</v>
      </c>
      <c r="P36" s="219">
        <v>0.08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0</v>
      </c>
      <c r="AL36" s="219">
        <v>0</v>
      </c>
      <c r="AM36" s="219">
        <v>0</v>
      </c>
      <c r="AN36" s="219">
        <v>0</v>
      </c>
      <c r="AO36" s="219">
        <v>22.63</v>
      </c>
      <c r="AP36" s="219">
        <v>0</v>
      </c>
    </row>
    <row r="37" spans="1:42">
      <c r="A37" t="s">
        <v>79</v>
      </c>
      <c r="B37" s="219">
        <v>0</v>
      </c>
      <c r="C37" s="219">
        <v>1.66</v>
      </c>
      <c r="D37" s="219">
        <v>0.28000000000000003</v>
      </c>
      <c r="E37" s="219">
        <v>0</v>
      </c>
      <c r="F37" s="219">
        <v>0</v>
      </c>
      <c r="G37" s="219">
        <v>3.04</v>
      </c>
      <c r="H37" s="219">
        <v>0</v>
      </c>
      <c r="I37" s="219">
        <v>3.84</v>
      </c>
      <c r="J37" s="219">
        <v>0.26</v>
      </c>
      <c r="K37" s="219">
        <v>0</v>
      </c>
      <c r="L37" s="219">
        <v>0.09</v>
      </c>
      <c r="M37" s="219">
        <v>0.04</v>
      </c>
      <c r="N37" s="219">
        <v>0.04</v>
      </c>
      <c r="O37" s="219">
        <v>0.05</v>
      </c>
      <c r="P37" s="219">
        <v>0.08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0</v>
      </c>
      <c r="AL37" s="219">
        <v>0</v>
      </c>
      <c r="AM37" s="219">
        <v>0</v>
      </c>
      <c r="AN37" s="219">
        <v>0</v>
      </c>
      <c r="AO37" s="219">
        <v>22.63</v>
      </c>
      <c r="AP37" s="219">
        <v>0</v>
      </c>
    </row>
    <row r="38" spans="1:42">
      <c r="A38" t="s">
        <v>80</v>
      </c>
      <c r="B38" s="219">
        <v>0</v>
      </c>
      <c r="C38" s="219">
        <v>1.66</v>
      </c>
      <c r="D38" s="219">
        <v>0.28000000000000003</v>
      </c>
      <c r="E38" s="219">
        <v>0</v>
      </c>
      <c r="F38" s="219">
        <v>0</v>
      </c>
      <c r="G38" s="219">
        <v>3.04</v>
      </c>
      <c r="H38" s="219">
        <v>0</v>
      </c>
      <c r="I38" s="219">
        <v>3.84</v>
      </c>
      <c r="J38" s="219">
        <v>0.26</v>
      </c>
      <c r="K38" s="219">
        <v>0</v>
      </c>
      <c r="L38" s="219">
        <v>0.09</v>
      </c>
      <c r="M38" s="219">
        <v>0.04</v>
      </c>
      <c r="N38" s="219">
        <v>0.04</v>
      </c>
      <c r="O38" s="219">
        <v>0.05</v>
      </c>
      <c r="P38" s="219">
        <v>0.08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</v>
      </c>
      <c r="AL38" s="219">
        <v>0</v>
      </c>
      <c r="AM38" s="219">
        <v>0</v>
      </c>
      <c r="AN38" s="219">
        <v>0</v>
      </c>
      <c r="AO38" s="219">
        <v>22.63</v>
      </c>
      <c r="AP38" s="219">
        <v>0</v>
      </c>
    </row>
    <row r="39" spans="1:42">
      <c r="A39" t="s">
        <v>81</v>
      </c>
      <c r="B39" s="219">
        <v>0</v>
      </c>
      <c r="C39" s="219">
        <v>1.66</v>
      </c>
      <c r="D39" s="219">
        <v>0.28000000000000003</v>
      </c>
      <c r="E39" s="219">
        <v>0</v>
      </c>
      <c r="F39" s="219">
        <v>0</v>
      </c>
      <c r="G39" s="219">
        <v>3.04</v>
      </c>
      <c r="H39" s="219">
        <v>0</v>
      </c>
      <c r="I39" s="219">
        <v>3.84</v>
      </c>
      <c r="J39" s="219">
        <v>0.26</v>
      </c>
      <c r="K39" s="219">
        <v>0</v>
      </c>
      <c r="L39" s="219">
        <v>0.09</v>
      </c>
      <c r="M39" s="219">
        <v>0.04</v>
      </c>
      <c r="N39" s="219">
        <v>0.04</v>
      </c>
      <c r="O39" s="219">
        <v>0.05</v>
      </c>
      <c r="P39" s="219">
        <v>0.08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0</v>
      </c>
      <c r="AL39" s="219">
        <v>0</v>
      </c>
      <c r="AM39" s="219">
        <v>0</v>
      </c>
      <c r="AN39" s="219">
        <v>0</v>
      </c>
      <c r="AO39" s="219">
        <v>22.63</v>
      </c>
      <c r="AP39" s="219">
        <v>0</v>
      </c>
    </row>
    <row r="40" spans="1:42">
      <c r="A40" t="s">
        <v>82</v>
      </c>
      <c r="B40" s="219">
        <v>0</v>
      </c>
      <c r="C40" s="219">
        <v>1.66</v>
      </c>
      <c r="D40" s="219">
        <v>0.28000000000000003</v>
      </c>
      <c r="E40" s="219">
        <v>0</v>
      </c>
      <c r="F40" s="219">
        <v>0</v>
      </c>
      <c r="G40" s="219">
        <v>3.04</v>
      </c>
      <c r="H40" s="219">
        <v>0</v>
      </c>
      <c r="I40" s="219">
        <v>3.84</v>
      </c>
      <c r="J40" s="219">
        <v>0.26</v>
      </c>
      <c r="K40" s="219">
        <v>0</v>
      </c>
      <c r="L40" s="219">
        <v>0.09</v>
      </c>
      <c r="M40" s="219">
        <v>0.04</v>
      </c>
      <c r="N40" s="219">
        <v>0.04</v>
      </c>
      <c r="O40" s="219">
        <v>0.05</v>
      </c>
      <c r="P40" s="219">
        <v>0.08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0</v>
      </c>
      <c r="AL40" s="219">
        <v>0</v>
      </c>
      <c r="AM40" s="219">
        <v>0</v>
      </c>
      <c r="AN40" s="219">
        <v>0</v>
      </c>
      <c r="AO40" s="219">
        <v>22.63</v>
      </c>
      <c r="AP40" s="219">
        <v>0</v>
      </c>
    </row>
    <row r="41" spans="1:42">
      <c r="A41" t="s">
        <v>83</v>
      </c>
      <c r="B41" s="219">
        <v>0</v>
      </c>
      <c r="C41" s="219">
        <v>1.66</v>
      </c>
      <c r="D41" s="219">
        <v>0.28000000000000003</v>
      </c>
      <c r="E41" s="219">
        <v>0</v>
      </c>
      <c r="F41" s="219">
        <v>0</v>
      </c>
      <c r="G41" s="219">
        <v>3.04</v>
      </c>
      <c r="H41" s="219">
        <v>0</v>
      </c>
      <c r="I41" s="219">
        <v>3.84</v>
      </c>
      <c r="J41" s="219">
        <v>0.26</v>
      </c>
      <c r="K41" s="219">
        <v>0</v>
      </c>
      <c r="L41" s="219">
        <v>0.09</v>
      </c>
      <c r="M41" s="219">
        <v>0.04</v>
      </c>
      <c r="N41" s="219">
        <v>0.04</v>
      </c>
      <c r="O41" s="219">
        <v>0.05</v>
      </c>
      <c r="P41" s="219">
        <v>0.08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0</v>
      </c>
      <c r="AL41" s="219">
        <v>0</v>
      </c>
      <c r="AM41" s="219">
        <v>0</v>
      </c>
      <c r="AN41" s="219">
        <v>0</v>
      </c>
      <c r="AO41" s="219">
        <v>22.63</v>
      </c>
      <c r="AP41" s="219">
        <v>0</v>
      </c>
    </row>
    <row r="42" spans="1:42">
      <c r="A42" t="s">
        <v>84</v>
      </c>
      <c r="B42" s="219">
        <v>0</v>
      </c>
      <c r="C42" s="219">
        <v>1.66</v>
      </c>
      <c r="D42" s="219">
        <v>0.28000000000000003</v>
      </c>
      <c r="E42" s="219">
        <v>0</v>
      </c>
      <c r="F42" s="219">
        <v>0</v>
      </c>
      <c r="G42" s="219">
        <v>3.04</v>
      </c>
      <c r="H42" s="219">
        <v>0</v>
      </c>
      <c r="I42" s="219">
        <v>3.84</v>
      </c>
      <c r="J42" s="219">
        <v>0.26</v>
      </c>
      <c r="K42" s="219">
        <v>0</v>
      </c>
      <c r="L42" s="219">
        <v>0.09</v>
      </c>
      <c r="M42" s="219">
        <v>0.04</v>
      </c>
      <c r="N42" s="219">
        <v>0.04</v>
      </c>
      <c r="O42" s="219">
        <v>0.05</v>
      </c>
      <c r="P42" s="219">
        <v>0.08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0</v>
      </c>
      <c r="AL42" s="219">
        <v>0</v>
      </c>
      <c r="AM42" s="219">
        <v>0</v>
      </c>
      <c r="AN42" s="219">
        <v>0</v>
      </c>
      <c r="AO42" s="219">
        <v>22.63</v>
      </c>
      <c r="AP42" s="219">
        <v>0</v>
      </c>
    </row>
    <row r="43" spans="1:42">
      <c r="A43" t="s">
        <v>85</v>
      </c>
      <c r="B43" s="219">
        <v>0</v>
      </c>
      <c r="C43" s="219">
        <v>1.61</v>
      </c>
      <c r="D43" s="219">
        <v>0.28000000000000003</v>
      </c>
      <c r="E43" s="219">
        <v>0</v>
      </c>
      <c r="F43" s="219">
        <v>0</v>
      </c>
      <c r="G43" s="219">
        <v>3.04</v>
      </c>
      <c r="H43" s="219">
        <v>0</v>
      </c>
      <c r="I43" s="219">
        <v>3.84</v>
      </c>
      <c r="J43" s="219">
        <v>0.26</v>
      </c>
      <c r="K43" s="219">
        <v>0</v>
      </c>
      <c r="L43" s="219">
        <v>0.08</v>
      </c>
      <c r="M43" s="219">
        <v>0.04</v>
      </c>
      <c r="N43" s="219">
        <v>0.04</v>
      </c>
      <c r="O43" s="219">
        <v>0.05</v>
      </c>
      <c r="P43" s="219">
        <v>0.08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0</v>
      </c>
      <c r="AL43" s="219">
        <v>0</v>
      </c>
      <c r="AM43" s="219">
        <v>0</v>
      </c>
      <c r="AN43" s="219">
        <v>0</v>
      </c>
      <c r="AO43" s="219">
        <v>22.63</v>
      </c>
      <c r="AP43" s="219">
        <v>0</v>
      </c>
    </row>
    <row r="44" spans="1:42">
      <c r="A44" t="s">
        <v>86</v>
      </c>
      <c r="B44" s="219">
        <v>0</v>
      </c>
      <c r="C44" s="219">
        <v>1.61</v>
      </c>
      <c r="D44" s="219">
        <v>0.28000000000000003</v>
      </c>
      <c r="E44" s="219">
        <v>0</v>
      </c>
      <c r="F44" s="219">
        <v>0</v>
      </c>
      <c r="G44" s="219">
        <v>3.04</v>
      </c>
      <c r="H44" s="219">
        <v>0</v>
      </c>
      <c r="I44" s="219">
        <v>3.84</v>
      </c>
      <c r="J44" s="219">
        <v>0.26</v>
      </c>
      <c r="K44" s="219">
        <v>0</v>
      </c>
      <c r="L44" s="219">
        <v>0.08</v>
      </c>
      <c r="M44" s="219">
        <v>0.04</v>
      </c>
      <c r="N44" s="219">
        <v>0.04</v>
      </c>
      <c r="O44" s="219">
        <v>0.05</v>
      </c>
      <c r="P44" s="219">
        <v>0.08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0</v>
      </c>
      <c r="AL44" s="219">
        <v>0</v>
      </c>
      <c r="AM44" s="219">
        <v>0</v>
      </c>
      <c r="AN44" s="219">
        <v>0</v>
      </c>
      <c r="AO44" s="219">
        <v>22.63</v>
      </c>
      <c r="AP44" s="219">
        <v>0</v>
      </c>
    </row>
    <row r="45" spans="1:42">
      <c r="A45" t="s">
        <v>87</v>
      </c>
      <c r="B45" s="219">
        <v>0</v>
      </c>
      <c r="C45" s="219">
        <v>1.61</v>
      </c>
      <c r="D45" s="219">
        <v>0.28000000000000003</v>
      </c>
      <c r="E45" s="219">
        <v>0</v>
      </c>
      <c r="F45" s="219">
        <v>0</v>
      </c>
      <c r="G45" s="219">
        <v>3.04</v>
      </c>
      <c r="H45" s="219">
        <v>0</v>
      </c>
      <c r="I45" s="219">
        <v>3.84</v>
      </c>
      <c r="J45" s="219">
        <v>0.26</v>
      </c>
      <c r="K45" s="219">
        <v>0</v>
      </c>
      <c r="L45" s="219">
        <v>7.0000000000000007E-2</v>
      </c>
      <c r="M45" s="219">
        <v>0.04</v>
      </c>
      <c r="N45" s="219">
        <v>0.04</v>
      </c>
      <c r="O45" s="219">
        <v>0.05</v>
      </c>
      <c r="P45" s="219">
        <v>0.08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0</v>
      </c>
      <c r="AL45" s="219">
        <v>0</v>
      </c>
      <c r="AM45" s="219">
        <v>0</v>
      </c>
      <c r="AN45" s="219">
        <v>0</v>
      </c>
      <c r="AO45" s="219">
        <v>22.63</v>
      </c>
      <c r="AP45" s="219">
        <v>0</v>
      </c>
    </row>
    <row r="46" spans="1:42">
      <c r="A46" t="s">
        <v>88</v>
      </c>
      <c r="B46" s="219">
        <v>0</v>
      </c>
      <c r="C46" s="219">
        <v>1.61</v>
      </c>
      <c r="D46" s="219">
        <v>0.28000000000000003</v>
      </c>
      <c r="E46" s="219">
        <v>0</v>
      </c>
      <c r="F46" s="219">
        <v>0</v>
      </c>
      <c r="G46" s="219">
        <v>3.04</v>
      </c>
      <c r="H46" s="219">
        <v>0</v>
      </c>
      <c r="I46" s="219">
        <v>3.84</v>
      </c>
      <c r="J46" s="219">
        <v>0.26</v>
      </c>
      <c r="K46" s="219">
        <v>0</v>
      </c>
      <c r="L46" s="219">
        <v>7.0000000000000007E-2</v>
      </c>
      <c r="M46" s="219">
        <v>0.04</v>
      </c>
      <c r="N46" s="219">
        <v>0.04</v>
      </c>
      <c r="O46" s="219">
        <v>0.05</v>
      </c>
      <c r="P46" s="219">
        <v>0.08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0</v>
      </c>
      <c r="AL46" s="219">
        <v>0</v>
      </c>
      <c r="AM46" s="219">
        <v>0</v>
      </c>
      <c r="AN46" s="219">
        <v>0</v>
      </c>
      <c r="AO46" s="219">
        <v>22.63</v>
      </c>
      <c r="AP46" s="219">
        <v>0</v>
      </c>
    </row>
    <row r="47" spans="1:42">
      <c r="A47" t="s">
        <v>89</v>
      </c>
      <c r="B47" s="219">
        <v>0</v>
      </c>
      <c r="C47" s="219">
        <v>1.55</v>
      </c>
      <c r="D47" s="219">
        <v>0.28000000000000003</v>
      </c>
      <c r="E47" s="219">
        <v>0</v>
      </c>
      <c r="F47" s="219">
        <v>0</v>
      </c>
      <c r="G47" s="219">
        <v>3.04</v>
      </c>
      <c r="H47" s="219">
        <v>0</v>
      </c>
      <c r="I47" s="219">
        <v>3.84</v>
      </c>
      <c r="J47" s="219">
        <v>0.26</v>
      </c>
      <c r="K47" s="219">
        <v>0</v>
      </c>
      <c r="L47" s="219">
        <v>7.0000000000000007E-2</v>
      </c>
      <c r="M47" s="219">
        <v>0.04</v>
      </c>
      <c r="N47" s="219">
        <v>0.04</v>
      </c>
      <c r="O47" s="219">
        <v>0.05</v>
      </c>
      <c r="P47" s="219">
        <v>0.08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0</v>
      </c>
      <c r="AL47" s="219">
        <v>0</v>
      </c>
      <c r="AM47" s="219">
        <v>0</v>
      </c>
      <c r="AN47" s="219">
        <v>0</v>
      </c>
      <c r="AO47" s="219">
        <v>22.63</v>
      </c>
      <c r="AP47" s="219">
        <v>0</v>
      </c>
    </row>
    <row r="48" spans="1:42">
      <c r="A48" t="s">
        <v>90</v>
      </c>
      <c r="B48" s="219">
        <v>0</v>
      </c>
      <c r="C48" s="219">
        <v>1.55</v>
      </c>
      <c r="D48" s="219">
        <v>0.28000000000000003</v>
      </c>
      <c r="E48" s="219">
        <v>0</v>
      </c>
      <c r="F48" s="219">
        <v>0</v>
      </c>
      <c r="G48" s="219">
        <v>3.04</v>
      </c>
      <c r="H48" s="219">
        <v>0</v>
      </c>
      <c r="I48" s="219">
        <v>3.84</v>
      </c>
      <c r="J48" s="219">
        <v>0.26</v>
      </c>
      <c r="K48" s="219">
        <v>0</v>
      </c>
      <c r="L48" s="219">
        <v>7.0000000000000007E-2</v>
      </c>
      <c r="M48" s="219">
        <v>0.04</v>
      </c>
      <c r="N48" s="219">
        <v>0.04</v>
      </c>
      <c r="O48" s="219">
        <v>0.05</v>
      </c>
      <c r="P48" s="219">
        <v>0.08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0</v>
      </c>
      <c r="AL48" s="219">
        <v>0</v>
      </c>
      <c r="AM48" s="219">
        <v>0</v>
      </c>
      <c r="AN48" s="219">
        <v>0</v>
      </c>
      <c r="AO48" s="219">
        <v>22.63</v>
      </c>
      <c r="AP48" s="219">
        <v>0</v>
      </c>
    </row>
    <row r="49" spans="1:42">
      <c r="A49" t="s">
        <v>91</v>
      </c>
      <c r="B49" s="219">
        <v>0</v>
      </c>
      <c r="C49" s="219">
        <v>1.55</v>
      </c>
      <c r="D49" s="219">
        <v>0.28000000000000003</v>
      </c>
      <c r="E49" s="219">
        <v>0</v>
      </c>
      <c r="F49" s="219">
        <v>0</v>
      </c>
      <c r="G49" s="219">
        <v>3.04</v>
      </c>
      <c r="H49" s="219">
        <v>0</v>
      </c>
      <c r="I49" s="219">
        <v>3.84</v>
      </c>
      <c r="J49" s="219">
        <v>0.26</v>
      </c>
      <c r="K49" s="219">
        <v>0</v>
      </c>
      <c r="L49" s="219">
        <v>7.0000000000000007E-2</v>
      </c>
      <c r="M49" s="219">
        <v>0.04</v>
      </c>
      <c r="N49" s="219">
        <v>0.04</v>
      </c>
      <c r="O49" s="219">
        <v>0.05</v>
      </c>
      <c r="P49" s="219">
        <v>0.08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0</v>
      </c>
      <c r="AL49" s="219">
        <v>0</v>
      </c>
      <c r="AM49" s="219">
        <v>0</v>
      </c>
      <c r="AN49" s="219">
        <v>0</v>
      </c>
      <c r="AO49" s="219">
        <v>22.63</v>
      </c>
      <c r="AP49" s="219">
        <v>0</v>
      </c>
    </row>
    <row r="50" spans="1:42">
      <c r="A50" t="s">
        <v>92</v>
      </c>
      <c r="B50" s="219">
        <v>0</v>
      </c>
      <c r="C50" s="219">
        <v>1.55</v>
      </c>
      <c r="D50" s="219">
        <v>0.28000000000000003</v>
      </c>
      <c r="E50" s="219">
        <v>0</v>
      </c>
      <c r="F50" s="219">
        <v>0</v>
      </c>
      <c r="G50" s="219">
        <v>3.04</v>
      </c>
      <c r="H50" s="219">
        <v>0</v>
      </c>
      <c r="I50" s="219">
        <v>3.84</v>
      </c>
      <c r="J50" s="219">
        <v>0.26</v>
      </c>
      <c r="K50" s="219">
        <v>0</v>
      </c>
      <c r="L50" s="219">
        <v>7.0000000000000007E-2</v>
      </c>
      <c r="M50" s="219">
        <v>0.04</v>
      </c>
      <c r="N50" s="219">
        <v>0.04</v>
      </c>
      <c r="O50" s="219">
        <v>0.05</v>
      </c>
      <c r="P50" s="219">
        <v>0.08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0</v>
      </c>
      <c r="AL50" s="219">
        <v>0</v>
      </c>
      <c r="AM50" s="219">
        <v>0</v>
      </c>
      <c r="AN50" s="219">
        <v>0</v>
      </c>
      <c r="AO50" s="219">
        <v>22.63</v>
      </c>
      <c r="AP50" s="219">
        <v>0</v>
      </c>
    </row>
    <row r="51" spans="1:42">
      <c r="A51" t="s">
        <v>93</v>
      </c>
      <c r="B51" s="219">
        <v>0</v>
      </c>
      <c r="C51" s="219">
        <v>1.5</v>
      </c>
      <c r="D51" s="219">
        <v>0.28000000000000003</v>
      </c>
      <c r="E51" s="219">
        <v>0</v>
      </c>
      <c r="F51" s="219">
        <v>0</v>
      </c>
      <c r="G51" s="219">
        <v>3.04</v>
      </c>
      <c r="H51" s="219">
        <v>0</v>
      </c>
      <c r="I51" s="219">
        <v>3.84</v>
      </c>
      <c r="J51" s="219">
        <v>0.26</v>
      </c>
      <c r="K51" s="219">
        <v>0</v>
      </c>
      <c r="L51" s="219">
        <v>7.0000000000000007E-2</v>
      </c>
      <c r="M51" s="219">
        <v>0.04</v>
      </c>
      <c r="N51" s="219">
        <v>0.04</v>
      </c>
      <c r="O51" s="219">
        <v>0.05</v>
      </c>
      <c r="P51" s="219">
        <v>0.08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0</v>
      </c>
      <c r="AL51" s="219">
        <v>0</v>
      </c>
      <c r="AM51" s="219">
        <v>0</v>
      </c>
      <c r="AN51" s="219">
        <v>0</v>
      </c>
      <c r="AO51" s="219">
        <v>22.63</v>
      </c>
      <c r="AP51" s="219">
        <v>0</v>
      </c>
    </row>
    <row r="52" spans="1:42">
      <c r="A52" t="s">
        <v>94</v>
      </c>
      <c r="B52" s="219">
        <v>0</v>
      </c>
      <c r="C52" s="219">
        <v>1.5</v>
      </c>
      <c r="D52" s="219">
        <v>0.28000000000000003</v>
      </c>
      <c r="E52" s="219">
        <v>0</v>
      </c>
      <c r="F52" s="219">
        <v>0</v>
      </c>
      <c r="G52" s="219">
        <v>3.04</v>
      </c>
      <c r="H52" s="219">
        <v>0</v>
      </c>
      <c r="I52" s="219">
        <v>3.84</v>
      </c>
      <c r="J52" s="219">
        <v>0.26</v>
      </c>
      <c r="K52" s="219">
        <v>0</v>
      </c>
      <c r="L52" s="219">
        <v>7.0000000000000007E-2</v>
      </c>
      <c r="M52" s="219">
        <v>0.04</v>
      </c>
      <c r="N52" s="219">
        <v>0.04</v>
      </c>
      <c r="O52" s="219">
        <v>0.05</v>
      </c>
      <c r="P52" s="219">
        <v>0.08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0</v>
      </c>
      <c r="AL52" s="219">
        <v>0</v>
      </c>
      <c r="AM52" s="219">
        <v>0</v>
      </c>
      <c r="AN52" s="219">
        <v>0</v>
      </c>
      <c r="AO52" s="219">
        <v>22.63</v>
      </c>
      <c r="AP52" s="219">
        <v>0</v>
      </c>
    </row>
    <row r="53" spans="1:42">
      <c r="A53" t="s">
        <v>95</v>
      </c>
      <c r="B53" s="219">
        <v>0</v>
      </c>
      <c r="C53" s="219">
        <v>1.5</v>
      </c>
      <c r="D53" s="219">
        <v>0.28000000000000003</v>
      </c>
      <c r="E53" s="219">
        <v>0</v>
      </c>
      <c r="F53" s="219">
        <v>0</v>
      </c>
      <c r="G53" s="219">
        <v>3.04</v>
      </c>
      <c r="H53" s="219">
        <v>0</v>
      </c>
      <c r="I53" s="219">
        <v>3.84</v>
      </c>
      <c r="J53" s="219">
        <v>0.26</v>
      </c>
      <c r="K53" s="219">
        <v>0</v>
      </c>
      <c r="L53" s="219">
        <v>7.0000000000000007E-2</v>
      </c>
      <c r="M53" s="219">
        <v>0.04</v>
      </c>
      <c r="N53" s="219">
        <v>0.04</v>
      </c>
      <c r="O53" s="219">
        <v>0.05</v>
      </c>
      <c r="P53" s="219">
        <v>0.08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0</v>
      </c>
      <c r="AL53" s="219">
        <v>0</v>
      </c>
      <c r="AM53" s="219">
        <v>0</v>
      </c>
      <c r="AN53" s="219">
        <v>0</v>
      </c>
      <c r="AO53" s="219">
        <v>22.63</v>
      </c>
      <c r="AP53" s="219">
        <v>0</v>
      </c>
    </row>
    <row r="54" spans="1:42">
      <c r="A54" t="s">
        <v>96</v>
      </c>
      <c r="B54" s="219">
        <v>0</v>
      </c>
      <c r="C54" s="219">
        <v>1.5</v>
      </c>
      <c r="D54" s="219">
        <v>0.28000000000000003</v>
      </c>
      <c r="E54" s="219">
        <v>0</v>
      </c>
      <c r="F54" s="219">
        <v>0</v>
      </c>
      <c r="G54" s="219">
        <v>3.04</v>
      </c>
      <c r="H54" s="219">
        <v>0</v>
      </c>
      <c r="I54" s="219">
        <v>3.84</v>
      </c>
      <c r="J54" s="219">
        <v>0.26</v>
      </c>
      <c r="K54" s="219">
        <v>0</v>
      </c>
      <c r="L54" s="219">
        <v>7.0000000000000007E-2</v>
      </c>
      <c r="M54" s="219">
        <v>0.04</v>
      </c>
      <c r="N54" s="219">
        <v>0.04</v>
      </c>
      <c r="O54" s="219">
        <v>0.05</v>
      </c>
      <c r="P54" s="219">
        <v>0.08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0</v>
      </c>
      <c r="AL54" s="219">
        <v>0</v>
      </c>
      <c r="AM54" s="219">
        <v>0</v>
      </c>
      <c r="AN54" s="219">
        <v>0</v>
      </c>
      <c r="AO54" s="219">
        <v>22.63</v>
      </c>
      <c r="AP54" s="219">
        <v>0</v>
      </c>
    </row>
    <row r="55" spans="1:42">
      <c r="A55" t="s">
        <v>97</v>
      </c>
      <c r="B55" s="219">
        <v>0</v>
      </c>
      <c r="C55" s="219">
        <v>1.45</v>
      </c>
      <c r="D55" s="219">
        <v>0.28000000000000003</v>
      </c>
      <c r="E55" s="219">
        <v>0</v>
      </c>
      <c r="F55" s="219">
        <v>0</v>
      </c>
      <c r="G55" s="219">
        <v>3.04</v>
      </c>
      <c r="H55" s="219">
        <v>0</v>
      </c>
      <c r="I55" s="219">
        <v>3.84</v>
      </c>
      <c r="J55" s="219">
        <v>0.26</v>
      </c>
      <c r="K55" s="219">
        <v>0</v>
      </c>
      <c r="L55" s="219">
        <v>7.0000000000000007E-2</v>
      </c>
      <c r="M55" s="219">
        <v>0.04</v>
      </c>
      <c r="N55" s="219">
        <v>0.04</v>
      </c>
      <c r="O55" s="219">
        <v>0.05</v>
      </c>
      <c r="P55" s="219">
        <v>0.08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0</v>
      </c>
      <c r="AL55" s="219">
        <v>0</v>
      </c>
      <c r="AM55" s="219">
        <v>0</v>
      </c>
      <c r="AN55" s="219">
        <v>0</v>
      </c>
      <c r="AO55" s="219">
        <v>22.63</v>
      </c>
      <c r="AP55" s="219">
        <v>0</v>
      </c>
    </row>
    <row r="56" spans="1:42">
      <c r="A56" t="s">
        <v>98</v>
      </c>
      <c r="B56" s="219">
        <v>0</v>
      </c>
      <c r="C56" s="219">
        <v>1.45</v>
      </c>
      <c r="D56" s="219">
        <v>0.28000000000000003</v>
      </c>
      <c r="E56" s="219">
        <v>0</v>
      </c>
      <c r="F56" s="219">
        <v>0</v>
      </c>
      <c r="G56" s="219">
        <v>3.04</v>
      </c>
      <c r="H56" s="219">
        <v>0</v>
      </c>
      <c r="I56" s="219">
        <v>3.84</v>
      </c>
      <c r="J56" s="219">
        <v>0.26</v>
      </c>
      <c r="K56" s="219">
        <v>0</v>
      </c>
      <c r="L56" s="219">
        <v>7.0000000000000007E-2</v>
      </c>
      <c r="M56" s="219">
        <v>0.04</v>
      </c>
      <c r="N56" s="219">
        <v>0.04</v>
      </c>
      <c r="O56" s="219">
        <v>0.05</v>
      </c>
      <c r="P56" s="219">
        <v>0.08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0</v>
      </c>
      <c r="AL56" s="219">
        <v>0</v>
      </c>
      <c r="AM56" s="219">
        <v>0</v>
      </c>
      <c r="AN56" s="219">
        <v>0</v>
      </c>
      <c r="AO56" s="219">
        <v>22.63</v>
      </c>
      <c r="AP56" s="219">
        <v>0</v>
      </c>
    </row>
    <row r="57" spans="1:42">
      <c r="A57" t="s">
        <v>99</v>
      </c>
      <c r="B57" s="219">
        <v>0</v>
      </c>
      <c r="C57" s="219">
        <v>1.45</v>
      </c>
      <c r="D57" s="219">
        <v>0.28000000000000003</v>
      </c>
      <c r="E57" s="219">
        <v>0</v>
      </c>
      <c r="F57" s="219">
        <v>0</v>
      </c>
      <c r="G57" s="219">
        <v>3.04</v>
      </c>
      <c r="H57" s="219">
        <v>0</v>
      </c>
      <c r="I57" s="219">
        <v>3.84</v>
      </c>
      <c r="J57" s="219">
        <v>0.26</v>
      </c>
      <c r="K57" s="219">
        <v>0</v>
      </c>
      <c r="L57" s="219">
        <v>0.06</v>
      </c>
      <c r="M57" s="219">
        <v>0.04</v>
      </c>
      <c r="N57" s="219">
        <v>0.04</v>
      </c>
      <c r="O57" s="219">
        <v>0.05</v>
      </c>
      <c r="P57" s="219">
        <v>0.08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0</v>
      </c>
      <c r="AL57" s="219">
        <v>0</v>
      </c>
      <c r="AM57" s="219">
        <v>0</v>
      </c>
      <c r="AN57" s="219">
        <v>0</v>
      </c>
      <c r="AO57" s="219">
        <v>22.63</v>
      </c>
      <c r="AP57" s="219">
        <v>0</v>
      </c>
    </row>
    <row r="58" spans="1:42">
      <c r="A58" t="s">
        <v>100</v>
      </c>
      <c r="B58" s="219">
        <v>0</v>
      </c>
      <c r="C58" s="219">
        <v>1.45</v>
      </c>
      <c r="D58" s="219">
        <v>0.28000000000000003</v>
      </c>
      <c r="E58" s="219">
        <v>0</v>
      </c>
      <c r="F58" s="219">
        <v>0</v>
      </c>
      <c r="G58" s="219">
        <v>3.04</v>
      </c>
      <c r="H58" s="219">
        <v>0</v>
      </c>
      <c r="I58" s="219">
        <v>3.84</v>
      </c>
      <c r="J58" s="219">
        <v>0.26</v>
      </c>
      <c r="K58" s="219">
        <v>0</v>
      </c>
      <c r="L58" s="219">
        <v>0.06</v>
      </c>
      <c r="M58" s="219">
        <v>0.04</v>
      </c>
      <c r="N58" s="219">
        <v>0.04</v>
      </c>
      <c r="O58" s="219">
        <v>0.05</v>
      </c>
      <c r="P58" s="219">
        <v>0.08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0</v>
      </c>
      <c r="AL58" s="219">
        <v>0</v>
      </c>
      <c r="AM58" s="219">
        <v>0</v>
      </c>
      <c r="AN58" s="219">
        <v>0</v>
      </c>
      <c r="AO58" s="219">
        <v>22.63</v>
      </c>
      <c r="AP58" s="219">
        <v>0</v>
      </c>
    </row>
    <row r="59" spans="1:42">
      <c r="A59" t="s">
        <v>101</v>
      </c>
      <c r="B59" s="219">
        <v>0</v>
      </c>
      <c r="C59" s="219">
        <v>1.4</v>
      </c>
      <c r="D59" s="219">
        <v>0.28000000000000003</v>
      </c>
      <c r="E59" s="219">
        <v>0</v>
      </c>
      <c r="F59" s="219">
        <v>0</v>
      </c>
      <c r="G59" s="219">
        <v>3.04</v>
      </c>
      <c r="H59" s="219">
        <v>0</v>
      </c>
      <c r="I59" s="219">
        <v>3.84</v>
      </c>
      <c r="J59" s="219">
        <v>0.26</v>
      </c>
      <c r="K59" s="219">
        <v>0</v>
      </c>
      <c r="L59" s="219">
        <v>0.13</v>
      </c>
      <c r="M59" s="219">
        <v>0.04</v>
      </c>
      <c r="N59" s="219">
        <v>0.04</v>
      </c>
      <c r="O59" s="219">
        <v>0.05</v>
      </c>
      <c r="P59" s="219">
        <v>0.08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</v>
      </c>
      <c r="AL59" s="219">
        <v>0</v>
      </c>
      <c r="AM59" s="219">
        <v>0</v>
      </c>
      <c r="AN59" s="219">
        <v>0</v>
      </c>
      <c r="AO59" s="219">
        <v>22.63</v>
      </c>
      <c r="AP59" s="219">
        <v>0</v>
      </c>
    </row>
    <row r="60" spans="1:42">
      <c r="A60" t="s">
        <v>102</v>
      </c>
      <c r="B60" s="219">
        <v>0</v>
      </c>
      <c r="C60" s="219">
        <v>1.4</v>
      </c>
      <c r="D60" s="219">
        <v>0.28000000000000003</v>
      </c>
      <c r="E60" s="219">
        <v>0</v>
      </c>
      <c r="F60" s="219">
        <v>0</v>
      </c>
      <c r="G60" s="219">
        <v>3.04</v>
      </c>
      <c r="H60" s="219">
        <v>0</v>
      </c>
      <c r="I60" s="219">
        <v>3.84</v>
      </c>
      <c r="J60" s="219">
        <v>0.26</v>
      </c>
      <c r="K60" s="219">
        <v>0</v>
      </c>
      <c r="L60" s="219">
        <v>0.13</v>
      </c>
      <c r="M60" s="219">
        <v>0.04</v>
      </c>
      <c r="N60" s="219">
        <v>0.04</v>
      </c>
      <c r="O60" s="219">
        <v>0.05</v>
      </c>
      <c r="P60" s="219">
        <v>0.08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0</v>
      </c>
      <c r="AL60" s="219">
        <v>0</v>
      </c>
      <c r="AM60" s="219">
        <v>0</v>
      </c>
      <c r="AN60" s="219">
        <v>0</v>
      </c>
      <c r="AO60" s="219">
        <v>22.63</v>
      </c>
      <c r="AP60" s="219">
        <v>0</v>
      </c>
    </row>
    <row r="61" spans="1:42">
      <c r="A61" t="s">
        <v>103</v>
      </c>
      <c r="B61" s="219">
        <v>0</v>
      </c>
      <c r="C61" s="219">
        <v>1.4</v>
      </c>
      <c r="D61" s="219">
        <v>0.28000000000000003</v>
      </c>
      <c r="E61" s="219">
        <v>0</v>
      </c>
      <c r="F61" s="219">
        <v>0</v>
      </c>
      <c r="G61" s="219">
        <v>3.04</v>
      </c>
      <c r="H61" s="219">
        <v>0</v>
      </c>
      <c r="I61" s="219">
        <v>3.84</v>
      </c>
      <c r="J61" s="219">
        <v>0.26</v>
      </c>
      <c r="K61" s="219">
        <v>0</v>
      </c>
      <c r="L61" s="219">
        <v>0.13</v>
      </c>
      <c r="M61" s="219">
        <v>0.04</v>
      </c>
      <c r="N61" s="219">
        <v>0.04</v>
      </c>
      <c r="O61" s="219">
        <v>0.05</v>
      </c>
      <c r="P61" s="219">
        <v>0.08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</v>
      </c>
      <c r="AL61" s="219">
        <v>0</v>
      </c>
      <c r="AM61" s="219">
        <v>0</v>
      </c>
      <c r="AN61" s="219">
        <v>0</v>
      </c>
      <c r="AO61" s="219">
        <v>22.63</v>
      </c>
      <c r="AP61" s="219">
        <v>0</v>
      </c>
    </row>
    <row r="62" spans="1:42">
      <c r="A62" t="s">
        <v>104</v>
      </c>
      <c r="B62" s="219">
        <v>0</v>
      </c>
      <c r="C62" s="219">
        <v>1.4</v>
      </c>
      <c r="D62" s="219">
        <v>0.28000000000000003</v>
      </c>
      <c r="E62" s="219">
        <v>0</v>
      </c>
      <c r="F62" s="219">
        <v>0</v>
      </c>
      <c r="G62" s="219">
        <v>3.04</v>
      </c>
      <c r="H62" s="219">
        <v>0</v>
      </c>
      <c r="I62" s="219">
        <v>3.84</v>
      </c>
      <c r="J62" s="219">
        <v>0.26</v>
      </c>
      <c r="K62" s="219">
        <v>0</v>
      </c>
      <c r="L62" s="219">
        <v>0.13</v>
      </c>
      <c r="M62" s="219">
        <v>0.04</v>
      </c>
      <c r="N62" s="219">
        <v>0.04</v>
      </c>
      <c r="O62" s="219">
        <v>0.05</v>
      </c>
      <c r="P62" s="219">
        <v>0.08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219">
        <v>0</v>
      </c>
      <c r="AN62" s="219">
        <v>0</v>
      </c>
      <c r="AO62" s="219">
        <v>22.63</v>
      </c>
      <c r="AP62" s="219">
        <v>0</v>
      </c>
    </row>
    <row r="63" spans="1:42">
      <c r="A63" t="s">
        <v>105</v>
      </c>
      <c r="B63" s="219">
        <v>0</v>
      </c>
      <c r="C63" s="219">
        <v>1.35</v>
      </c>
      <c r="D63" s="219">
        <v>0.28000000000000003</v>
      </c>
      <c r="E63" s="219">
        <v>0</v>
      </c>
      <c r="F63" s="219">
        <v>0</v>
      </c>
      <c r="G63" s="219">
        <v>3.04</v>
      </c>
      <c r="H63" s="219">
        <v>0</v>
      </c>
      <c r="I63" s="219">
        <v>3.84</v>
      </c>
      <c r="J63" s="219">
        <v>0.26</v>
      </c>
      <c r="K63" s="219">
        <v>0</v>
      </c>
      <c r="L63" s="219">
        <v>0.13</v>
      </c>
      <c r="M63" s="219">
        <v>0.04</v>
      </c>
      <c r="N63" s="219">
        <v>0.04</v>
      </c>
      <c r="O63" s="219">
        <v>0.05</v>
      </c>
      <c r="P63" s="219">
        <v>0.08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22.63</v>
      </c>
      <c r="AP63" s="219">
        <v>0</v>
      </c>
    </row>
    <row r="64" spans="1:42">
      <c r="A64" t="s">
        <v>106</v>
      </c>
      <c r="B64" s="219">
        <v>0</v>
      </c>
      <c r="C64" s="219">
        <v>1.35</v>
      </c>
      <c r="D64" s="219">
        <v>0.28000000000000003</v>
      </c>
      <c r="E64" s="219">
        <v>0</v>
      </c>
      <c r="F64" s="219">
        <v>0</v>
      </c>
      <c r="G64" s="219">
        <v>3.04</v>
      </c>
      <c r="H64" s="219">
        <v>0</v>
      </c>
      <c r="I64" s="219">
        <v>3.84</v>
      </c>
      <c r="J64" s="219">
        <v>0.26</v>
      </c>
      <c r="K64" s="219">
        <v>0</v>
      </c>
      <c r="L64" s="219">
        <v>0.13</v>
      </c>
      <c r="M64" s="219">
        <v>0.04</v>
      </c>
      <c r="N64" s="219">
        <v>0.04</v>
      </c>
      <c r="O64" s="219">
        <v>0.05</v>
      </c>
      <c r="P64" s="219">
        <v>0.08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22.63</v>
      </c>
      <c r="AP64" s="219">
        <v>0</v>
      </c>
    </row>
    <row r="65" spans="1:42">
      <c r="A65" t="s">
        <v>107</v>
      </c>
      <c r="B65" s="219">
        <v>0</v>
      </c>
      <c r="C65" s="219">
        <v>1.35</v>
      </c>
      <c r="D65" s="219">
        <v>0.28000000000000003</v>
      </c>
      <c r="E65" s="219">
        <v>0</v>
      </c>
      <c r="F65" s="219">
        <v>0</v>
      </c>
      <c r="G65" s="219">
        <v>3.04</v>
      </c>
      <c r="H65" s="219">
        <v>0</v>
      </c>
      <c r="I65" s="219">
        <v>3.84</v>
      </c>
      <c r="J65" s="219">
        <v>0.26</v>
      </c>
      <c r="K65" s="219">
        <v>0</v>
      </c>
      <c r="L65" s="219">
        <v>0.13</v>
      </c>
      <c r="M65" s="219">
        <v>0.04</v>
      </c>
      <c r="N65" s="219">
        <v>0.04</v>
      </c>
      <c r="O65" s="219">
        <v>0.05</v>
      </c>
      <c r="P65" s="219">
        <v>0.08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22.63</v>
      </c>
      <c r="AP65" s="219">
        <v>0</v>
      </c>
    </row>
    <row r="66" spans="1:42">
      <c r="A66" t="s">
        <v>108</v>
      </c>
      <c r="B66" s="219">
        <v>0</v>
      </c>
      <c r="C66" s="219">
        <v>1.35</v>
      </c>
      <c r="D66" s="219">
        <v>0.28000000000000003</v>
      </c>
      <c r="E66" s="219">
        <v>0</v>
      </c>
      <c r="F66" s="219">
        <v>0</v>
      </c>
      <c r="G66" s="219">
        <v>3.04</v>
      </c>
      <c r="H66" s="219">
        <v>0</v>
      </c>
      <c r="I66" s="219">
        <v>3.84</v>
      </c>
      <c r="J66" s="219">
        <v>0.26</v>
      </c>
      <c r="K66" s="219">
        <v>0</v>
      </c>
      <c r="L66" s="219">
        <v>0.13</v>
      </c>
      <c r="M66" s="219">
        <v>0.04</v>
      </c>
      <c r="N66" s="219">
        <v>0.04</v>
      </c>
      <c r="O66" s="219">
        <v>0.05</v>
      </c>
      <c r="P66" s="219">
        <v>0.08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22.63</v>
      </c>
      <c r="AP66" s="219">
        <v>0</v>
      </c>
    </row>
    <row r="67" spans="1:42">
      <c r="A67" t="s">
        <v>109</v>
      </c>
      <c r="B67" s="219">
        <v>0</v>
      </c>
      <c r="C67" s="219">
        <v>1.35</v>
      </c>
      <c r="D67" s="219">
        <v>0.28000000000000003</v>
      </c>
      <c r="E67" s="219">
        <v>0</v>
      </c>
      <c r="F67" s="219">
        <v>0</v>
      </c>
      <c r="G67" s="219">
        <v>3.04</v>
      </c>
      <c r="H67" s="219">
        <v>0</v>
      </c>
      <c r="I67" s="219">
        <v>3.84</v>
      </c>
      <c r="J67" s="219">
        <v>0.26</v>
      </c>
      <c r="K67" s="219">
        <v>0</v>
      </c>
      <c r="L67" s="219">
        <v>0.13</v>
      </c>
      <c r="M67" s="219">
        <v>0.04</v>
      </c>
      <c r="N67" s="219">
        <v>0.04</v>
      </c>
      <c r="O67" s="219">
        <v>0.05</v>
      </c>
      <c r="P67" s="219">
        <v>0.08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22.63</v>
      </c>
      <c r="AP67" s="219">
        <v>0</v>
      </c>
    </row>
    <row r="68" spans="1:42">
      <c r="A68" t="s">
        <v>110</v>
      </c>
      <c r="B68" s="219">
        <v>0</v>
      </c>
      <c r="C68" s="219">
        <v>1.35</v>
      </c>
      <c r="D68" s="219">
        <v>0.28000000000000003</v>
      </c>
      <c r="E68" s="219">
        <v>0</v>
      </c>
      <c r="F68" s="219">
        <v>0</v>
      </c>
      <c r="G68" s="219">
        <v>3.04</v>
      </c>
      <c r="H68" s="219">
        <v>0</v>
      </c>
      <c r="I68" s="219">
        <v>3.84</v>
      </c>
      <c r="J68" s="219">
        <v>0.26</v>
      </c>
      <c r="K68" s="219">
        <v>0</v>
      </c>
      <c r="L68" s="219">
        <v>0.13</v>
      </c>
      <c r="M68" s="219">
        <v>0.04</v>
      </c>
      <c r="N68" s="219">
        <v>0.04</v>
      </c>
      <c r="O68" s="219">
        <v>0.05</v>
      </c>
      <c r="P68" s="219">
        <v>0.08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22.63</v>
      </c>
      <c r="AP68" s="219">
        <v>0</v>
      </c>
    </row>
    <row r="69" spans="1:42">
      <c r="A69" t="s">
        <v>111</v>
      </c>
      <c r="B69" s="219">
        <v>0</v>
      </c>
      <c r="C69" s="219">
        <v>1.35</v>
      </c>
      <c r="D69" s="219">
        <v>0.28000000000000003</v>
      </c>
      <c r="E69" s="219">
        <v>0</v>
      </c>
      <c r="F69" s="219">
        <v>0</v>
      </c>
      <c r="G69" s="219">
        <v>3.04</v>
      </c>
      <c r="H69" s="219">
        <v>0</v>
      </c>
      <c r="I69" s="219">
        <v>3.84</v>
      </c>
      <c r="J69" s="219">
        <v>0.26</v>
      </c>
      <c r="K69" s="219">
        <v>0</v>
      </c>
      <c r="L69" s="219">
        <v>0.13</v>
      </c>
      <c r="M69" s="219">
        <v>0.04</v>
      </c>
      <c r="N69" s="219">
        <v>0.04</v>
      </c>
      <c r="O69" s="219">
        <v>0.05</v>
      </c>
      <c r="P69" s="219">
        <v>0.08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22.63</v>
      </c>
      <c r="AP69" s="219">
        <v>0</v>
      </c>
    </row>
    <row r="70" spans="1:42">
      <c r="A70" t="s">
        <v>112</v>
      </c>
      <c r="B70" s="219">
        <v>0</v>
      </c>
      <c r="C70" s="219">
        <v>1.35</v>
      </c>
      <c r="D70" s="219">
        <v>0.28000000000000003</v>
      </c>
      <c r="E70" s="219">
        <v>0</v>
      </c>
      <c r="F70" s="219">
        <v>0</v>
      </c>
      <c r="G70" s="219">
        <v>3.04</v>
      </c>
      <c r="H70" s="219">
        <v>0</v>
      </c>
      <c r="I70" s="219">
        <v>3.84</v>
      </c>
      <c r="J70" s="219">
        <v>0.26</v>
      </c>
      <c r="K70" s="219">
        <v>0</v>
      </c>
      <c r="L70" s="219">
        <v>0.13</v>
      </c>
      <c r="M70" s="219">
        <v>0.04</v>
      </c>
      <c r="N70" s="219">
        <v>0.04</v>
      </c>
      <c r="O70" s="219">
        <v>0.05</v>
      </c>
      <c r="P70" s="219">
        <v>0.08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22.63</v>
      </c>
      <c r="AP70" s="219">
        <v>0</v>
      </c>
    </row>
    <row r="71" spans="1:42">
      <c r="A71" t="s">
        <v>113</v>
      </c>
      <c r="B71" s="219">
        <v>0</v>
      </c>
      <c r="C71" s="219">
        <v>1.35</v>
      </c>
      <c r="D71" s="219">
        <v>0.28000000000000003</v>
      </c>
      <c r="E71" s="219">
        <v>0</v>
      </c>
      <c r="F71" s="219">
        <v>0</v>
      </c>
      <c r="G71" s="219">
        <v>3.04</v>
      </c>
      <c r="H71" s="219">
        <v>0</v>
      </c>
      <c r="I71" s="219">
        <v>3.84</v>
      </c>
      <c r="J71" s="219">
        <v>0.26</v>
      </c>
      <c r="K71" s="219">
        <v>0</v>
      </c>
      <c r="L71" s="219">
        <v>0.13</v>
      </c>
      <c r="M71" s="219">
        <v>0.04</v>
      </c>
      <c r="N71" s="219">
        <v>0.04</v>
      </c>
      <c r="O71" s="219">
        <v>0.05</v>
      </c>
      <c r="P71" s="219">
        <v>0.08</v>
      </c>
      <c r="Q71" s="219">
        <v>0</v>
      </c>
      <c r="R71" s="219">
        <v>0</v>
      </c>
      <c r="S71" s="219">
        <v>0</v>
      </c>
      <c r="T71" s="219">
        <v>0.04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22.63</v>
      </c>
      <c r="AP71" s="219">
        <v>0</v>
      </c>
    </row>
    <row r="72" spans="1:42">
      <c r="A72" t="s">
        <v>114</v>
      </c>
      <c r="B72" s="219">
        <v>0</v>
      </c>
      <c r="C72" s="219">
        <v>1.35</v>
      </c>
      <c r="D72" s="219">
        <v>0.28000000000000003</v>
      </c>
      <c r="E72" s="219">
        <v>0</v>
      </c>
      <c r="F72" s="219">
        <v>0</v>
      </c>
      <c r="G72" s="219">
        <v>3.04</v>
      </c>
      <c r="H72" s="219">
        <v>0</v>
      </c>
      <c r="I72" s="219">
        <v>3.84</v>
      </c>
      <c r="J72" s="219">
        <v>0.26</v>
      </c>
      <c r="K72" s="219">
        <v>0</v>
      </c>
      <c r="L72" s="219">
        <v>0.13</v>
      </c>
      <c r="M72" s="219">
        <v>0.04</v>
      </c>
      <c r="N72" s="219">
        <v>0.04</v>
      </c>
      <c r="O72" s="219">
        <v>0.05</v>
      </c>
      <c r="P72" s="219">
        <v>0.08</v>
      </c>
      <c r="Q72" s="219">
        <v>0</v>
      </c>
      <c r="R72" s="219">
        <v>0</v>
      </c>
      <c r="S72" s="219">
        <v>0</v>
      </c>
      <c r="T72" s="219">
        <v>0.04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22.63</v>
      </c>
      <c r="AP72" s="219">
        <v>0</v>
      </c>
    </row>
    <row r="73" spans="1:42">
      <c r="A73" t="s">
        <v>115</v>
      </c>
      <c r="B73" s="219">
        <v>0</v>
      </c>
      <c r="C73" s="219">
        <v>1.35</v>
      </c>
      <c r="D73" s="219">
        <v>0.28000000000000003</v>
      </c>
      <c r="E73" s="219">
        <v>0</v>
      </c>
      <c r="F73" s="219">
        <v>0</v>
      </c>
      <c r="G73" s="219">
        <v>3.04</v>
      </c>
      <c r="H73" s="219">
        <v>0</v>
      </c>
      <c r="I73" s="219">
        <v>3.84</v>
      </c>
      <c r="J73" s="219">
        <v>0.26</v>
      </c>
      <c r="K73" s="219">
        <v>0</v>
      </c>
      <c r="L73" s="219">
        <v>0.13</v>
      </c>
      <c r="M73" s="219">
        <v>0.04</v>
      </c>
      <c r="N73" s="219">
        <v>0.04</v>
      </c>
      <c r="O73" s="219">
        <v>0.05</v>
      </c>
      <c r="P73" s="219">
        <v>0.08</v>
      </c>
      <c r="Q73" s="219">
        <v>0</v>
      </c>
      <c r="R73" s="219">
        <v>0</v>
      </c>
      <c r="S73" s="219">
        <v>0</v>
      </c>
      <c r="T73" s="219">
        <v>0.04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22.63</v>
      </c>
      <c r="AP73" s="219">
        <v>0</v>
      </c>
    </row>
    <row r="74" spans="1:42">
      <c r="A74" t="s">
        <v>116</v>
      </c>
      <c r="B74" s="219">
        <v>0</v>
      </c>
      <c r="C74" s="219">
        <v>1.35</v>
      </c>
      <c r="D74" s="219">
        <v>0.28000000000000003</v>
      </c>
      <c r="E74" s="219">
        <v>0</v>
      </c>
      <c r="F74" s="219">
        <v>0</v>
      </c>
      <c r="G74" s="219">
        <v>3.04</v>
      </c>
      <c r="H74" s="219">
        <v>0</v>
      </c>
      <c r="I74" s="219">
        <v>3.84</v>
      </c>
      <c r="J74" s="219">
        <v>0.26</v>
      </c>
      <c r="K74" s="219">
        <v>0</v>
      </c>
      <c r="L74" s="219">
        <v>0.13</v>
      </c>
      <c r="M74" s="219">
        <v>0.04</v>
      </c>
      <c r="N74" s="219">
        <v>0.04</v>
      </c>
      <c r="O74" s="219">
        <v>0.05</v>
      </c>
      <c r="P74" s="219">
        <v>0.08</v>
      </c>
      <c r="Q74" s="219">
        <v>0</v>
      </c>
      <c r="R74" s="219">
        <v>0</v>
      </c>
      <c r="S74" s="219">
        <v>0</v>
      </c>
      <c r="T74" s="219">
        <v>0.04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22.63</v>
      </c>
      <c r="AP74" s="219">
        <v>0</v>
      </c>
    </row>
    <row r="75" spans="1:42">
      <c r="A75" t="s">
        <v>117</v>
      </c>
      <c r="B75" s="219">
        <v>0</v>
      </c>
      <c r="C75" s="219">
        <v>1.35</v>
      </c>
      <c r="D75" s="219">
        <v>0.28000000000000003</v>
      </c>
      <c r="E75" s="219">
        <v>0</v>
      </c>
      <c r="F75" s="219">
        <v>0</v>
      </c>
      <c r="G75" s="219">
        <v>3.04</v>
      </c>
      <c r="H75" s="219">
        <v>0</v>
      </c>
      <c r="I75" s="219">
        <v>3.84</v>
      </c>
      <c r="J75" s="219">
        <v>0.26</v>
      </c>
      <c r="K75" s="219">
        <v>0</v>
      </c>
      <c r="L75" s="219">
        <v>0.13</v>
      </c>
      <c r="M75" s="219">
        <v>0.04</v>
      </c>
      <c r="N75" s="219">
        <v>0.04</v>
      </c>
      <c r="O75" s="219">
        <v>0.05</v>
      </c>
      <c r="P75" s="219">
        <v>0.08</v>
      </c>
      <c r="Q75" s="219">
        <v>0</v>
      </c>
      <c r="R75" s="219">
        <v>0</v>
      </c>
      <c r="S75" s="219">
        <v>0</v>
      </c>
      <c r="T75" s="219">
        <v>0.04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22.63</v>
      </c>
      <c r="AP75" s="219">
        <v>0</v>
      </c>
    </row>
    <row r="76" spans="1:42">
      <c r="A76" t="s">
        <v>118</v>
      </c>
      <c r="B76" s="219">
        <v>0</v>
      </c>
      <c r="C76" s="219">
        <v>1.35</v>
      </c>
      <c r="D76" s="219">
        <v>0.28000000000000003</v>
      </c>
      <c r="E76" s="219">
        <v>0</v>
      </c>
      <c r="F76" s="219">
        <v>0</v>
      </c>
      <c r="G76" s="219">
        <v>3.04</v>
      </c>
      <c r="H76" s="219">
        <v>0</v>
      </c>
      <c r="I76" s="219">
        <v>3.84</v>
      </c>
      <c r="J76" s="219">
        <v>0.26</v>
      </c>
      <c r="K76" s="219">
        <v>0</v>
      </c>
      <c r="L76" s="219">
        <v>0.13</v>
      </c>
      <c r="M76" s="219">
        <v>0.04</v>
      </c>
      <c r="N76" s="219">
        <v>0.04</v>
      </c>
      <c r="O76" s="219">
        <v>0.05</v>
      </c>
      <c r="P76" s="219">
        <v>0.08</v>
      </c>
      <c r="Q76" s="219">
        <v>0</v>
      </c>
      <c r="R76" s="219">
        <v>0</v>
      </c>
      <c r="S76" s="219">
        <v>0</v>
      </c>
      <c r="T76" s="219">
        <v>0.04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22.63</v>
      </c>
      <c r="AP76" s="219">
        <v>0</v>
      </c>
    </row>
    <row r="77" spans="1:42">
      <c r="A77" t="s">
        <v>119</v>
      </c>
      <c r="B77" s="219">
        <v>0</v>
      </c>
      <c r="C77" s="219">
        <v>1.35</v>
      </c>
      <c r="D77" s="219">
        <v>0.28000000000000003</v>
      </c>
      <c r="E77" s="219">
        <v>0</v>
      </c>
      <c r="F77" s="219">
        <v>0</v>
      </c>
      <c r="G77" s="219">
        <v>3.04</v>
      </c>
      <c r="H77" s="219">
        <v>0</v>
      </c>
      <c r="I77" s="219">
        <v>3.84</v>
      </c>
      <c r="J77" s="219">
        <v>0.26</v>
      </c>
      <c r="K77" s="219">
        <v>0</v>
      </c>
      <c r="L77" s="219">
        <v>0.13</v>
      </c>
      <c r="M77" s="219">
        <v>0.04</v>
      </c>
      <c r="N77" s="219">
        <v>0.04</v>
      </c>
      <c r="O77" s="219">
        <v>0.05</v>
      </c>
      <c r="P77" s="219">
        <v>0.08</v>
      </c>
      <c r="Q77" s="219">
        <v>0</v>
      </c>
      <c r="R77" s="219">
        <v>0</v>
      </c>
      <c r="S77" s="219">
        <v>0</v>
      </c>
      <c r="T77" s="219">
        <v>0.04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22.63</v>
      </c>
      <c r="AP77" s="219">
        <v>0</v>
      </c>
    </row>
    <row r="78" spans="1:42">
      <c r="A78" t="s">
        <v>120</v>
      </c>
      <c r="B78" s="219">
        <v>0</v>
      </c>
      <c r="C78" s="219">
        <v>1.35</v>
      </c>
      <c r="D78" s="219">
        <v>0.28000000000000003</v>
      </c>
      <c r="E78" s="219">
        <v>0</v>
      </c>
      <c r="F78" s="219">
        <v>0</v>
      </c>
      <c r="G78" s="219">
        <v>3.04</v>
      </c>
      <c r="H78" s="219">
        <v>0</v>
      </c>
      <c r="I78" s="219">
        <v>3.84</v>
      </c>
      <c r="J78" s="219">
        <v>0.26</v>
      </c>
      <c r="K78" s="219">
        <v>0</v>
      </c>
      <c r="L78" s="219">
        <v>0.13</v>
      </c>
      <c r="M78" s="219">
        <v>0.04</v>
      </c>
      <c r="N78" s="219">
        <v>0.04</v>
      </c>
      <c r="O78" s="219">
        <v>0.05</v>
      </c>
      <c r="P78" s="219">
        <v>0.08</v>
      </c>
      <c r="Q78" s="219">
        <v>0</v>
      </c>
      <c r="R78" s="219">
        <v>0</v>
      </c>
      <c r="S78" s="219">
        <v>0</v>
      </c>
      <c r="T78" s="219">
        <v>0.04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22.63</v>
      </c>
      <c r="AP78" s="219">
        <v>0</v>
      </c>
    </row>
    <row r="79" spans="1:42">
      <c r="A79" t="s">
        <v>121</v>
      </c>
      <c r="B79" s="219">
        <v>0</v>
      </c>
      <c r="C79" s="219">
        <v>1.35</v>
      </c>
      <c r="D79" s="219">
        <v>0.28000000000000003</v>
      </c>
      <c r="E79" s="219">
        <v>0</v>
      </c>
      <c r="F79" s="219">
        <v>0</v>
      </c>
      <c r="G79" s="219">
        <v>3.04</v>
      </c>
      <c r="H79" s="219">
        <v>0</v>
      </c>
      <c r="I79" s="219">
        <v>3.84</v>
      </c>
      <c r="J79" s="219">
        <v>0.26</v>
      </c>
      <c r="K79" s="219">
        <v>0</v>
      </c>
      <c r="L79" s="219">
        <v>0.13</v>
      </c>
      <c r="M79" s="219">
        <v>0.04</v>
      </c>
      <c r="N79" s="219">
        <v>0.04</v>
      </c>
      <c r="O79" s="219">
        <v>0.05</v>
      </c>
      <c r="P79" s="219">
        <v>0.08</v>
      </c>
      <c r="Q79" s="219">
        <v>0</v>
      </c>
      <c r="R79" s="219">
        <v>0</v>
      </c>
      <c r="S79" s="219">
        <v>0</v>
      </c>
      <c r="T79" s="219">
        <v>0.04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0.62</v>
      </c>
      <c r="AL79" s="219">
        <v>0</v>
      </c>
      <c r="AM79" s="219">
        <v>0</v>
      </c>
      <c r="AN79" s="219">
        <v>0</v>
      </c>
      <c r="AO79" s="219">
        <v>22.63</v>
      </c>
      <c r="AP79" s="219">
        <v>0</v>
      </c>
    </row>
    <row r="80" spans="1:42">
      <c r="A80" t="s">
        <v>122</v>
      </c>
      <c r="B80" s="219">
        <v>0</v>
      </c>
      <c r="C80" s="219">
        <v>1.35</v>
      </c>
      <c r="D80" s="219">
        <v>0.28000000000000003</v>
      </c>
      <c r="E80" s="219">
        <v>0</v>
      </c>
      <c r="F80" s="219">
        <v>0</v>
      </c>
      <c r="G80" s="219">
        <v>3.04</v>
      </c>
      <c r="H80" s="219">
        <v>0</v>
      </c>
      <c r="I80" s="219">
        <v>3.84</v>
      </c>
      <c r="J80" s="219">
        <v>0.26</v>
      </c>
      <c r="K80" s="219">
        <v>0</v>
      </c>
      <c r="L80" s="219">
        <v>0.13</v>
      </c>
      <c r="M80" s="219">
        <v>0.04</v>
      </c>
      <c r="N80" s="219">
        <v>0.04</v>
      </c>
      <c r="O80" s="219">
        <v>0.05</v>
      </c>
      <c r="P80" s="219">
        <v>0.08</v>
      </c>
      <c r="Q80" s="219">
        <v>0</v>
      </c>
      <c r="R80" s="219">
        <v>0</v>
      </c>
      <c r="S80" s="219">
        <v>0</v>
      </c>
      <c r="T80" s="219">
        <v>0.04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0.62</v>
      </c>
      <c r="AL80" s="219">
        <v>0</v>
      </c>
      <c r="AM80" s="219">
        <v>0</v>
      </c>
      <c r="AN80" s="219">
        <v>0</v>
      </c>
      <c r="AO80" s="219">
        <v>22.63</v>
      </c>
      <c r="AP80" s="219">
        <v>0</v>
      </c>
    </row>
    <row r="81" spans="1:42">
      <c r="A81" t="s">
        <v>123</v>
      </c>
      <c r="B81" s="219">
        <v>0</v>
      </c>
      <c r="C81" s="219">
        <v>1.35</v>
      </c>
      <c r="D81" s="219">
        <v>0.28000000000000003</v>
      </c>
      <c r="E81" s="219">
        <v>0</v>
      </c>
      <c r="F81" s="219">
        <v>0</v>
      </c>
      <c r="G81" s="219">
        <v>3.04</v>
      </c>
      <c r="H81" s="219">
        <v>0</v>
      </c>
      <c r="I81" s="219">
        <v>3.84</v>
      </c>
      <c r="J81" s="219">
        <v>0.26</v>
      </c>
      <c r="K81" s="219">
        <v>0</v>
      </c>
      <c r="L81" s="219">
        <v>0.13</v>
      </c>
      <c r="M81" s="219">
        <v>0.04</v>
      </c>
      <c r="N81" s="219">
        <v>0.04</v>
      </c>
      <c r="O81" s="219">
        <v>0.05</v>
      </c>
      <c r="P81" s="219">
        <v>0.08</v>
      </c>
      <c r="Q81" s="219">
        <v>0</v>
      </c>
      <c r="R81" s="219">
        <v>0</v>
      </c>
      <c r="S81" s="219">
        <v>0</v>
      </c>
      <c r="T81" s="219">
        <v>0.04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0.48</v>
      </c>
      <c r="AL81" s="219">
        <v>0</v>
      </c>
      <c r="AM81" s="219">
        <v>0</v>
      </c>
      <c r="AN81" s="219">
        <v>0</v>
      </c>
      <c r="AO81" s="219">
        <v>22.63</v>
      </c>
      <c r="AP81" s="219">
        <v>0</v>
      </c>
    </row>
    <row r="82" spans="1:42">
      <c r="A82" t="s">
        <v>124</v>
      </c>
      <c r="B82" s="219">
        <v>0</v>
      </c>
      <c r="C82" s="219">
        <v>1.35</v>
      </c>
      <c r="D82" s="219">
        <v>0.28000000000000003</v>
      </c>
      <c r="E82" s="219">
        <v>0</v>
      </c>
      <c r="F82" s="219">
        <v>0</v>
      </c>
      <c r="G82" s="219">
        <v>3.04</v>
      </c>
      <c r="H82" s="219">
        <v>0</v>
      </c>
      <c r="I82" s="219">
        <v>3.84</v>
      </c>
      <c r="J82" s="219">
        <v>0.26</v>
      </c>
      <c r="K82" s="219">
        <v>0</v>
      </c>
      <c r="L82" s="219">
        <v>0.13</v>
      </c>
      <c r="M82" s="219">
        <v>0.04</v>
      </c>
      <c r="N82" s="219">
        <v>0.04</v>
      </c>
      <c r="O82" s="219">
        <v>0.05</v>
      </c>
      <c r="P82" s="219">
        <v>0.08</v>
      </c>
      <c r="Q82" s="219">
        <v>0</v>
      </c>
      <c r="R82" s="219">
        <v>0</v>
      </c>
      <c r="S82" s="219">
        <v>0</v>
      </c>
      <c r="T82" s="219">
        <v>0.04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0.48</v>
      </c>
      <c r="AL82" s="219">
        <v>0</v>
      </c>
      <c r="AM82" s="219">
        <v>0</v>
      </c>
      <c r="AN82" s="219">
        <v>0</v>
      </c>
      <c r="AO82" s="219">
        <v>22.63</v>
      </c>
      <c r="AP82" s="219">
        <v>0</v>
      </c>
    </row>
    <row r="83" spans="1:42">
      <c r="A83" t="s">
        <v>125</v>
      </c>
      <c r="B83" s="219">
        <v>0</v>
      </c>
      <c r="C83" s="219">
        <v>1.4</v>
      </c>
      <c r="D83" s="219">
        <v>0.28000000000000003</v>
      </c>
      <c r="E83" s="219">
        <v>0</v>
      </c>
      <c r="F83" s="219">
        <v>0</v>
      </c>
      <c r="G83" s="219">
        <v>3.04</v>
      </c>
      <c r="H83" s="219">
        <v>0</v>
      </c>
      <c r="I83" s="219">
        <v>3.95</v>
      </c>
      <c r="J83" s="219">
        <v>0.26</v>
      </c>
      <c r="K83" s="219">
        <v>0</v>
      </c>
      <c r="L83" s="219">
        <v>0.13</v>
      </c>
      <c r="M83" s="219">
        <v>0.04</v>
      </c>
      <c r="N83" s="219">
        <v>0.04</v>
      </c>
      <c r="O83" s="219">
        <v>0.05</v>
      </c>
      <c r="P83" s="219">
        <v>0.08</v>
      </c>
      <c r="Q83" s="219">
        <v>0</v>
      </c>
      <c r="R83" s="219">
        <v>0</v>
      </c>
      <c r="S83" s="219">
        <v>0</v>
      </c>
      <c r="T83" s="219">
        <v>0.04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0.48</v>
      </c>
      <c r="AL83" s="219">
        <v>0</v>
      </c>
      <c r="AM83" s="219">
        <v>0</v>
      </c>
      <c r="AN83" s="219">
        <v>0</v>
      </c>
      <c r="AO83" s="219">
        <v>22.63</v>
      </c>
      <c r="AP83" s="219">
        <v>0</v>
      </c>
    </row>
    <row r="84" spans="1:42">
      <c r="A84" t="s">
        <v>126</v>
      </c>
      <c r="B84" s="219">
        <v>0</v>
      </c>
      <c r="C84" s="219">
        <v>1.4</v>
      </c>
      <c r="D84" s="219">
        <v>0.28000000000000003</v>
      </c>
      <c r="E84" s="219">
        <v>0</v>
      </c>
      <c r="F84" s="219">
        <v>0</v>
      </c>
      <c r="G84" s="219">
        <v>3.04</v>
      </c>
      <c r="H84" s="219">
        <v>0</v>
      </c>
      <c r="I84" s="219">
        <v>3.95</v>
      </c>
      <c r="J84" s="219">
        <v>0.26</v>
      </c>
      <c r="K84" s="219">
        <v>0</v>
      </c>
      <c r="L84" s="219">
        <v>0.13</v>
      </c>
      <c r="M84" s="219">
        <v>0.04</v>
      </c>
      <c r="N84" s="219">
        <v>0.04</v>
      </c>
      <c r="O84" s="219">
        <v>0.05</v>
      </c>
      <c r="P84" s="219">
        <v>0.08</v>
      </c>
      <c r="Q84" s="219">
        <v>0</v>
      </c>
      <c r="R84" s="219">
        <v>0</v>
      </c>
      <c r="S84" s="219">
        <v>0</v>
      </c>
      <c r="T84" s="219">
        <v>0.04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0.48</v>
      </c>
      <c r="AL84" s="219">
        <v>0</v>
      </c>
      <c r="AM84" s="219">
        <v>0</v>
      </c>
      <c r="AN84" s="219">
        <v>0</v>
      </c>
      <c r="AO84" s="219">
        <v>22.63</v>
      </c>
      <c r="AP84" s="219">
        <v>0</v>
      </c>
    </row>
    <row r="85" spans="1:42">
      <c r="A85" t="s">
        <v>127</v>
      </c>
      <c r="B85" s="219">
        <v>0</v>
      </c>
      <c r="C85" s="219">
        <v>1.4</v>
      </c>
      <c r="D85" s="219">
        <v>0.28000000000000003</v>
      </c>
      <c r="E85" s="219">
        <v>0</v>
      </c>
      <c r="F85" s="219">
        <v>0</v>
      </c>
      <c r="G85" s="219">
        <v>3.04</v>
      </c>
      <c r="H85" s="219">
        <v>0</v>
      </c>
      <c r="I85" s="219">
        <v>3.95</v>
      </c>
      <c r="J85" s="219">
        <v>0.26</v>
      </c>
      <c r="K85" s="219">
        <v>0</v>
      </c>
      <c r="L85" s="219">
        <v>0.26</v>
      </c>
      <c r="M85" s="219">
        <v>0.04</v>
      </c>
      <c r="N85" s="219">
        <v>0.04</v>
      </c>
      <c r="O85" s="219">
        <v>0.05</v>
      </c>
      <c r="P85" s="219">
        <v>0.08</v>
      </c>
      <c r="Q85" s="219">
        <v>0.02</v>
      </c>
      <c r="R85" s="219">
        <v>0</v>
      </c>
      <c r="S85" s="219">
        <v>0</v>
      </c>
      <c r="T85" s="219">
        <v>0.04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0.62</v>
      </c>
      <c r="AL85" s="219">
        <v>0</v>
      </c>
      <c r="AM85" s="219">
        <v>0</v>
      </c>
      <c r="AN85" s="219">
        <v>0</v>
      </c>
      <c r="AO85" s="219">
        <v>22.63</v>
      </c>
      <c r="AP85" s="219">
        <v>0</v>
      </c>
    </row>
    <row r="86" spans="1:42">
      <c r="A86" t="s">
        <v>128</v>
      </c>
      <c r="B86" s="219">
        <v>0</v>
      </c>
      <c r="C86" s="219">
        <v>1.4</v>
      </c>
      <c r="D86" s="219">
        <v>0.28000000000000003</v>
      </c>
      <c r="E86" s="219">
        <v>0</v>
      </c>
      <c r="F86" s="219">
        <v>0</v>
      </c>
      <c r="G86" s="219">
        <v>3.04</v>
      </c>
      <c r="H86" s="219">
        <v>0</v>
      </c>
      <c r="I86" s="219">
        <v>3.95</v>
      </c>
      <c r="J86" s="219">
        <v>0.26</v>
      </c>
      <c r="K86" s="219">
        <v>0</v>
      </c>
      <c r="L86" s="219">
        <v>0.26</v>
      </c>
      <c r="M86" s="219">
        <v>0.04</v>
      </c>
      <c r="N86" s="219">
        <v>0.04</v>
      </c>
      <c r="O86" s="219">
        <v>0.05</v>
      </c>
      <c r="P86" s="219">
        <v>0.08</v>
      </c>
      <c r="Q86" s="219">
        <v>0</v>
      </c>
      <c r="R86" s="219">
        <v>0</v>
      </c>
      <c r="S86" s="219">
        <v>0</v>
      </c>
      <c r="T86" s="219">
        <v>0.04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0.62</v>
      </c>
      <c r="AL86" s="219">
        <v>0</v>
      </c>
      <c r="AM86" s="219">
        <v>0</v>
      </c>
      <c r="AN86" s="219">
        <v>0</v>
      </c>
      <c r="AO86" s="219">
        <v>22.63</v>
      </c>
      <c r="AP86" s="219">
        <v>0</v>
      </c>
    </row>
    <row r="87" spans="1:42">
      <c r="A87" t="s">
        <v>129</v>
      </c>
      <c r="B87" s="219">
        <v>0</v>
      </c>
      <c r="C87" s="219">
        <v>1.45</v>
      </c>
      <c r="D87" s="219">
        <v>0.28000000000000003</v>
      </c>
      <c r="E87" s="219">
        <v>0</v>
      </c>
      <c r="F87" s="219">
        <v>0</v>
      </c>
      <c r="G87" s="219">
        <v>3.04</v>
      </c>
      <c r="H87" s="219">
        <v>0</v>
      </c>
      <c r="I87" s="219">
        <v>3.95</v>
      </c>
      <c r="J87" s="219">
        <v>0.26</v>
      </c>
      <c r="K87" s="219">
        <v>0</v>
      </c>
      <c r="L87" s="219">
        <v>0.13</v>
      </c>
      <c r="M87" s="219">
        <v>0.04</v>
      </c>
      <c r="N87" s="219">
        <v>0.04</v>
      </c>
      <c r="O87" s="219">
        <v>0.05</v>
      </c>
      <c r="P87" s="219">
        <v>0.08</v>
      </c>
      <c r="Q87" s="219">
        <v>0</v>
      </c>
      <c r="R87" s="219">
        <v>0</v>
      </c>
      <c r="S87" s="219">
        <v>0</v>
      </c>
      <c r="T87" s="219">
        <v>0.04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0.62</v>
      </c>
      <c r="AL87" s="219">
        <v>0</v>
      </c>
      <c r="AM87" s="219">
        <v>0</v>
      </c>
      <c r="AN87" s="219">
        <v>0</v>
      </c>
      <c r="AO87" s="219">
        <v>22.63</v>
      </c>
      <c r="AP87" s="219">
        <v>0</v>
      </c>
    </row>
    <row r="88" spans="1:42">
      <c r="A88" t="s">
        <v>130</v>
      </c>
      <c r="B88" s="219">
        <v>0</v>
      </c>
      <c r="C88" s="219">
        <v>1.45</v>
      </c>
      <c r="D88" s="219">
        <v>0.28000000000000003</v>
      </c>
      <c r="E88" s="219">
        <v>0</v>
      </c>
      <c r="F88" s="219">
        <v>0</v>
      </c>
      <c r="G88" s="219">
        <v>3.04</v>
      </c>
      <c r="H88" s="219">
        <v>0</v>
      </c>
      <c r="I88" s="219">
        <v>3.95</v>
      </c>
      <c r="J88" s="219">
        <v>0.26</v>
      </c>
      <c r="K88" s="219">
        <v>0</v>
      </c>
      <c r="L88" s="219">
        <v>0.13</v>
      </c>
      <c r="M88" s="219">
        <v>0.04</v>
      </c>
      <c r="N88" s="219">
        <v>0.04</v>
      </c>
      <c r="O88" s="219">
        <v>0.05</v>
      </c>
      <c r="P88" s="219">
        <v>0.08</v>
      </c>
      <c r="Q88" s="219">
        <v>0</v>
      </c>
      <c r="R88" s="219">
        <v>0</v>
      </c>
      <c r="S88" s="219">
        <v>0</v>
      </c>
      <c r="T88" s="219">
        <v>0.04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0.62</v>
      </c>
      <c r="AL88" s="219">
        <v>0</v>
      </c>
      <c r="AM88" s="219">
        <v>0</v>
      </c>
      <c r="AN88" s="219">
        <v>0</v>
      </c>
      <c r="AO88" s="219">
        <v>22.63</v>
      </c>
      <c r="AP88" s="219">
        <v>0</v>
      </c>
    </row>
    <row r="89" spans="1:42">
      <c r="A89" t="s">
        <v>131</v>
      </c>
      <c r="B89" s="219">
        <v>0</v>
      </c>
      <c r="C89" s="219">
        <v>1.45</v>
      </c>
      <c r="D89" s="219">
        <v>0.28000000000000003</v>
      </c>
      <c r="E89" s="219">
        <v>0</v>
      </c>
      <c r="F89" s="219">
        <v>0</v>
      </c>
      <c r="G89" s="219">
        <v>3.04</v>
      </c>
      <c r="H89" s="219">
        <v>0</v>
      </c>
      <c r="I89" s="219">
        <v>3.95</v>
      </c>
      <c r="J89" s="219">
        <v>0.26</v>
      </c>
      <c r="K89" s="219">
        <v>0</v>
      </c>
      <c r="L89" s="219">
        <v>0.13</v>
      </c>
      <c r="M89" s="219">
        <v>0.04</v>
      </c>
      <c r="N89" s="219">
        <v>0.04</v>
      </c>
      <c r="O89" s="219">
        <v>0.05</v>
      </c>
      <c r="P89" s="219">
        <v>0.08</v>
      </c>
      <c r="Q89" s="219">
        <v>0</v>
      </c>
      <c r="R89" s="219">
        <v>0</v>
      </c>
      <c r="S89" s="219">
        <v>0</v>
      </c>
      <c r="T89" s="219">
        <v>0.04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-1.63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0.62</v>
      </c>
      <c r="AL89" s="219">
        <v>0</v>
      </c>
      <c r="AM89" s="219">
        <v>0</v>
      </c>
      <c r="AN89" s="219">
        <v>0</v>
      </c>
      <c r="AO89" s="219">
        <v>22.63</v>
      </c>
      <c r="AP89" s="219">
        <v>0</v>
      </c>
    </row>
    <row r="90" spans="1:42">
      <c r="A90" t="s">
        <v>132</v>
      </c>
      <c r="B90" s="219">
        <v>0</v>
      </c>
      <c r="C90" s="219">
        <v>1.5</v>
      </c>
      <c r="D90" s="219">
        <v>0.28000000000000003</v>
      </c>
      <c r="E90" s="219">
        <v>0</v>
      </c>
      <c r="F90" s="219">
        <v>0</v>
      </c>
      <c r="G90" s="219">
        <v>3.04</v>
      </c>
      <c r="H90" s="219">
        <v>0</v>
      </c>
      <c r="I90" s="219">
        <v>3.95</v>
      </c>
      <c r="J90" s="219">
        <v>0.26</v>
      </c>
      <c r="K90" s="219">
        <v>0</v>
      </c>
      <c r="L90" s="219">
        <v>0.13</v>
      </c>
      <c r="M90" s="219">
        <v>0.04</v>
      </c>
      <c r="N90" s="219">
        <v>0.04</v>
      </c>
      <c r="O90" s="219">
        <v>0.05</v>
      </c>
      <c r="P90" s="219">
        <v>0.08</v>
      </c>
      <c r="Q90" s="219">
        <v>0</v>
      </c>
      <c r="R90" s="219">
        <v>0</v>
      </c>
      <c r="S90" s="219">
        <v>0</v>
      </c>
      <c r="T90" s="219">
        <v>0.04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-0.05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0.62</v>
      </c>
      <c r="AL90" s="219">
        <v>0</v>
      </c>
      <c r="AM90" s="219">
        <v>0</v>
      </c>
      <c r="AN90" s="219">
        <v>0</v>
      </c>
      <c r="AO90" s="219">
        <v>22.63</v>
      </c>
      <c r="AP90" s="219">
        <v>0</v>
      </c>
    </row>
    <row r="91" spans="1:42">
      <c r="A91" t="s">
        <v>133</v>
      </c>
      <c r="B91" s="219">
        <v>0</v>
      </c>
      <c r="C91" s="219">
        <v>1.5</v>
      </c>
      <c r="D91" s="219">
        <v>0.28000000000000003</v>
      </c>
      <c r="E91" s="219">
        <v>0</v>
      </c>
      <c r="F91" s="219">
        <v>0</v>
      </c>
      <c r="G91" s="219">
        <v>3.09</v>
      </c>
      <c r="H91" s="219">
        <v>0</v>
      </c>
      <c r="I91" s="219">
        <v>3.95</v>
      </c>
      <c r="J91" s="219">
        <v>0.26</v>
      </c>
      <c r="K91" s="219">
        <v>0</v>
      </c>
      <c r="L91" s="219">
        <v>0.13</v>
      </c>
      <c r="M91" s="219">
        <v>0.04</v>
      </c>
      <c r="N91" s="219">
        <v>0.04</v>
      </c>
      <c r="O91" s="219">
        <v>0.05</v>
      </c>
      <c r="P91" s="219">
        <v>0.08</v>
      </c>
      <c r="Q91" s="219">
        <v>0</v>
      </c>
      <c r="R91" s="219">
        <v>0</v>
      </c>
      <c r="S91" s="219">
        <v>0</v>
      </c>
      <c r="T91" s="219">
        <v>0.04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-0.05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0.87</v>
      </c>
      <c r="AL91" s="219">
        <v>0</v>
      </c>
      <c r="AM91" s="219">
        <v>0</v>
      </c>
      <c r="AN91" s="219">
        <v>0</v>
      </c>
      <c r="AO91" s="219">
        <v>22.63</v>
      </c>
      <c r="AP91" s="219">
        <v>0</v>
      </c>
    </row>
    <row r="92" spans="1:42">
      <c r="A92" t="s">
        <v>134</v>
      </c>
      <c r="B92" s="219">
        <v>0</v>
      </c>
      <c r="C92" s="219">
        <v>1.5</v>
      </c>
      <c r="D92" s="219">
        <v>0.28000000000000003</v>
      </c>
      <c r="E92" s="219">
        <v>0</v>
      </c>
      <c r="F92" s="219">
        <v>0</v>
      </c>
      <c r="G92" s="219">
        <v>3.09</v>
      </c>
      <c r="H92" s="219">
        <v>0</v>
      </c>
      <c r="I92" s="219">
        <v>3.95</v>
      </c>
      <c r="J92" s="219">
        <v>0.26</v>
      </c>
      <c r="K92" s="219">
        <v>0</v>
      </c>
      <c r="L92" s="219">
        <v>0.13</v>
      </c>
      <c r="M92" s="219">
        <v>0.04</v>
      </c>
      <c r="N92" s="219">
        <v>0.04</v>
      </c>
      <c r="O92" s="219">
        <v>0.05</v>
      </c>
      <c r="P92" s="219">
        <v>0.08</v>
      </c>
      <c r="Q92" s="219">
        <v>0</v>
      </c>
      <c r="R92" s="219">
        <v>0</v>
      </c>
      <c r="S92" s="219">
        <v>0</v>
      </c>
      <c r="T92" s="219">
        <v>0.04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-0.05</v>
      </c>
      <c r="AD92" s="219">
        <v>1.33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0.87</v>
      </c>
      <c r="AL92" s="219">
        <v>0</v>
      </c>
      <c r="AM92" s="219">
        <v>0</v>
      </c>
      <c r="AN92" s="219">
        <v>0</v>
      </c>
      <c r="AO92" s="219">
        <v>22.63</v>
      </c>
      <c r="AP92" s="219">
        <v>0</v>
      </c>
    </row>
    <row r="93" spans="1:42">
      <c r="A93" t="s">
        <v>135</v>
      </c>
      <c r="B93" s="219">
        <v>0</v>
      </c>
      <c r="C93" s="219">
        <v>1.55</v>
      </c>
      <c r="D93" s="219">
        <v>0.28000000000000003</v>
      </c>
      <c r="E93" s="219">
        <v>0</v>
      </c>
      <c r="F93" s="219">
        <v>0</v>
      </c>
      <c r="G93" s="219">
        <v>3.09</v>
      </c>
      <c r="H93" s="219">
        <v>0</v>
      </c>
      <c r="I93" s="219">
        <v>3.95</v>
      </c>
      <c r="J93" s="219">
        <v>0.26</v>
      </c>
      <c r="K93" s="219">
        <v>0</v>
      </c>
      <c r="L93" s="219">
        <v>0.28000000000000003</v>
      </c>
      <c r="M93" s="219">
        <v>0.04</v>
      </c>
      <c r="N93" s="219">
        <v>0.04</v>
      </c>
      <c r="O93" s="219">
        <v>0.05</v>
      </c>
      <c r="P93" s="219">
        <v>0.08</v>
      </c>
      <c r="Q93" s="219">
        <v>0</v>
      </c>
      <c r="R93" s="219">
        <v>0</v>
      </c>
      <c r="S93" s="219">
        <v>0</v>
      </c>
      <c r="T93" s="219">
        <v>0.04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-0.05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0.87</v>
      </c>
      <c r="AL93" s="219">
        <v>0</v>
      </c>
      <c r="AM93" s="219">
        <v>0</v>
      </c>
      <c r="AN93" s="219">
        <v>0</v>
      </c>
      <c r="AO93" s="219">
        <v>22.63</v>
      </c>
      <c r="AP93" s="219">
        <v>0</v>
      </c>
    </row>
    <row r="94" spans="1:42">
      <c r="A94" t="s">
        <v>136</v>
      </c>
      <c r="B94" s="219">
        <v>0</v>
      </c>
      <c r="C94" s="219">
        <v>1.55</v>
      </c>
      <c r="D94" s="219">
        <v>0.28000000000000003</v>
      </c>
      <c r="E94" s="219">
        <v>0</v>
      </c>
      <c r="F94" s="219">
        <v>0</v>
      </c>
      <c r="G94" s="219">
        <v>3.09</v>
      </c>
      <c r="H94" s="219">
        <v>0</v>
      </c>
      <c r="I94" s="219">
        <v>3.95</v>
      </c>
      <c r="J94" s="219">
        <v>0.26</v>
      </c>
      <c r="K94" s="219">
        <v>0</v>
      </c>
      <c r="L94" s="219">
        <v>0.28000000000000003</v>
      </c>
      <c r="M94" s="219">
        <v>0.04</v>
      </c>
      <c r="N94" s="219">
        <v>0.04</v>
      </c>
      <c r="O94" s="219">
        <v>0.05</v>
      </c>
      <c r="P94" s="219">
        <v>0.08</v>
      </c>
      <c r="Q94" s="219">
        <v>0</v>
      </c>
      <c r="R94" s="219">
        <v>0</v>
      </c>
      <c r="S94" s="219">
        <v>0</v>
      </c>
      <c r="T94" s="219">
        <v>0.04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-0.05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0.87</v>
      </c>
      <c r="AL94" s="219">
        <v>0</v>
      </c>
      <c r="AM94" s="219">
        <v>0</v>
      </c>
      <c r="AN94" s="219">
        <v>0</v>
      </c>
      <c r="AO94" s="219">
        <v>22.63</v>
      </c>
      <c r="AP94" s="219">
        <v>0</v>
      </c>
    </row>
    <row r="95" spans="1:42">
      <c r="A95" t="s">
        <v>137</v>
      </c>
      <c r="B95" s="219">
        <v>0</v>
      </c>
      <c r="C95" s="219">
        <v>1.55</v>
      </c>
      <c r="D95" s="219">
        <v>0.28000000000000003</v>
      </c>
      <c r="E95" s="219">
        <v>0</v>
      </c>
      <c r="F95" s="219">
        <v>0</v>
      </c>
      <c r="G95" s="219">
        <v>3.09</v>
      </c>
      <c r="H95" s="219">
        <v>0</v>
      </c>
      <c r="I95" s="219">
        <v>3.95</v>
      </c>
      <c r="J95" s="219">
        <v>0.26</v>
      </c>
      <c r="K95" s="219">
        <v>0</v>
      </c>
      <c r="L95" s="219">
        <v>0.28000000000000003</v>
      </c>
      <c r="M95" s="219">
        <v>0.04</v>
      </c>
      <c r="N95" s="219">
        <v>0.04</v>
      </c>
      <c r="O95" s="219">
        <v>0.05</v>
      </c>
      <c r="P95" s="219">
        <v>0.08</v>
      </c>
      <c r="Q95" s="219">
        <v>0</v>
      </c>
      <c r="R95" s="219">
        <v>0</v>
      </c>
      <c r="S95" s="219">
        <v>0</v>
      </c>
      <c r="T95" s="219">
        <v>0.04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-0.05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0.39</v>
      </c>
      <c r="AL95" s="219">
        <v>0</v>
      </c>
      <c r="AM95" s="219">
        <v>0</v>
      </c>
      <c r="AN95" s="219">
        <v>0</v>
      </c>
      <c r="AO95" s="219">
        <v>22.63</v>
      </c>
      <c r="AP95" s="219">
        <v>0</v>
      </c>
    </row>
    <row r="96" spans="1:42">
      <c r="A96" t="s">
        <v>138</v>
      </c>
      <c r="B96" s="219">
        <v>0</v>
      </c>
      <c r="C96" s="219">
        <v>1.55</v>
      </c>
      <c r="D96" s="219">
        <v>0.28000000000000003</v>
      </c>
      <c r="E96" s="219">
        <v>0</v>
      </c>
      <c r="F96" s="219">
        <v>0</v>
      </c>
      <c r="G96" s="219">
        <v>3.09</v>
      </c>
      <c r="H96" s="219">
        <v>0</v>
      </c>
      <c r="I96" s="219">
        <v>3.95</v>
      </c>
      <c r="J96" s="219">
        <v>0.26</v>
      </c>
      <c r="K96" s="219">
        <v>0</v>
      </c>
      <c r="L96" s="219">
        <v>0.28000000000000003</v>
      </c>
      <c r="M96" s="219">
        <v>0.04</v>
      </c>
      <c r="N96" s="219">
        <v>0.04</v>
      </c>
      <c r="O96" s="219">
        <v>0.05</v>
      </c>
      <c r="P96" s="219">
        <v>0.08</v>
      </c>
      <c r="Q96" s="219">
        <v>0</v>
      </c>
      <c r="R96" s="219">
        <v>0</v>
      </c>
      <c r="S96" s="219">
        <v>0</v>
      </c>
      <c r="T96" s="219">
        <v>0.04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-0.05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0.39</v>
      </c>
      <c r="AL96" s="219">
        <v>0</v>
      </c>
      <c r="AM96" s="219">
        <v>0</v>
      </c>
      <c r="AN96" s="219">
        <v>0</v>
      </c>
      <c r="AO96" s="219">
        <v>22.63</v>
      </c>
      <c r="AP96" s="219">
        <v>0</v>
      </c>
    </row>
    <row r="97" spans="1:42">
      <c r="A97" t="s">
        <v>139</v>
      </c>
      <c r="B97" s="219">
        <v>0</v>
      </c>
      <c r="C97" s="219">
        <v>1.55</v>
      </c>
      <c r="D97" s="219">
        <v>0.28000000000000003</v>
      </c>
      <c r="E97" s="219">
        <v>0</v>
      </c>
      <c r="F97" s="219">
        <v>0</v>
      </c>
      <c r="G97" s="219">
        <v>3.09</v>
      </c>
      <c r="H97" s="219">
        <v>0</v>
      </c>
      <c r="I97" s="219">
        <v>3.95</v>
      </c>
      <c r="J97" s="219">
        <v>0.26</v>
      </c>
      <c r="K97" s="219">
        <v>0</v>
      </c>
      <c r="L97" s="219">
        <v>0.13</v>
      </c>
      <c r="M97" s="219">
        <v>0.04</v>
      </c>
      <c r="N97" s="219">
        <v>0.04</v>
      </c>
      <c r="O97" s="219">
        <v>0.05</v>
      </c>
      <c r="P97" s="219">
        <v>0.08</v>
      </c>
      <c r="Q97" s="219">
        <v>0</v>
      </c>
      <c r="R97" s="219">
        <v>0</v>
      </c>
      <c r="S97" s="219">
        <v>0</v>
      </c>
      <c r="T97" s="219">
        <v>0.04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0.1</v>
      </c>
      <c r="AD97" s="219">
        <v>1.33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0.39</v>
      </c>
      <c r="AL97" s="219">
        <v>0</v>
      </c>
      <c r="AM97" s="219">
        <v>0</v>
      </c>
      <c r="AN97" s="219">
        <v>0</v>
      </c>
      <c r="AO97" s="219">
        <v>1.44</v>
      </c>
      <c r="AP97" s="219">
        <v>0</v>
      </c>
    </row>
    <row r="98" spans="1:42">
      <c r="A98" t="s">
        <v>140</v>
      </c>
      <c r="B98" s="219">
        <v>0</v>
      </c>
      <c r="C98" s="219">
        <v>1.55</v>
      </c>
      <c r="D98" s="219">
        <v>0.28000000000000003</v>
      </c>
      <c r="E98" s="219">
        <v>0</v>
      </c>
      <c r="F98" s="219">
        <v>0</v>
      </c>
      <c r="G98" s="219">
        <v>3.09</v>
      </c>
      <c r="H98" s="219">
        <v>0</v>
      </c>
      <c r="I98" s="219">
        <v>3.95</v>
      </c>
      <c r="J98" s="219">
        <v>0.26</v>
      </c>
      <c r="K98" s="219">
        <v>0</v>
      </c>
      <c r="L98" s="219">
        <v>0.13</v>
      </c>
      <c r="M98" s="219">
        <v>0.04</v>
      </c>
      <c r="N98" s="219">
        <v>0.04</v>
      </c>
      <c r="O98" s="219">
        <v>0.05</v>
      </c>
      <c r="P98" s="219">
        <v>0.08</v>
      </c>
      <c r="Q98" s="219">
        <v>0</v>
      </c>
      <c r="R98" s="219">
        <v>0</v>
      </c>
      <c r="S98" s="219">
        <v>0</v>
      </c>
      <c r="T98" s="219">
        <v>0.04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0.1</v>
      </c>
      <c r="AD98" s="219">
        <v>1.33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0.39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3.7047499999999983E-2</v>
      </c>
      <c r="D99">
        <f t="shared" si="0"/>
        <v>6.7200000000000081E-3</v>
      </c>
      <c r="E99">
        <f t="shared" si="0"/>
        <v>0</v>
      </c>
      <c r="F99">
        <f t="shared" si="0"/>
        <v>0</v>
      </c>
      <c r="G99">
        <f t="shared" si="0"/>
        <v>7.3359999999999925E-2</v>
      </c>
      <c r="H99">
        <f t="shared" si="0"/>
        <v>0</v>
      </c>
      <c r="I99">
        <f t="shared" si="0"/>
        <v>9.347999999999991E-2</v>
      </c>
      <c r="J99">
        <f t="shared" si="0"/>
        <v>6.2400000000000112E-3</v>
      </c>
      <c r="K99">
        <f t="shared" si="0"/>
        <v>4.3600000000000002E-3</v>
      </c>
      <c r="L99">
        <f t="shared" si="0"/>
        <v>3.0650000000000026E-3</v>
      </c>
      <c r="M99">
        <f t="shared" si="0"/>
        <v>9.6000000000000067E-4</v>
      </c>
      <c r="N99">
        <f t="shared" si="0"/>
        <v>9.6000000000000067E-4</v>
      </c>
      <c r="O99">
        <f t="shared" si="0"/>
        <v>1.1999999999999977E-3</v>
      </c>
      <c r="P99">
        <f t="shared" si="0"/>
        <v>1.9200000000000013E-3</v>
      </c>
      <c r="Q99">
        <f t="shared" si="0"/>
        <v>5.0000000000000004E-6</v>
      </c>
      <c r="R99">
        <f t="shared" si="0"/>
        <v>0</v>
      </c>
      <c r="S99">
        <f t="shared" si="0"/>
        <v>0</v>
      </c>
      <c r="T99">
        <f t="shared" si="0"/>
        <v>2.8000000000000008E-4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-2.6999999999999995E-4</v>
      </c>
      <c r="AD99">
        <f t="shared" si="0"/>
        <v>9.9750000000000012E-4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2.9800000000000004E-3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0.53216500000000133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10.15</v>
      </c>
      <c r="D3" s="219">
        <v>1.77</v>
      </c>
      <c r="E3" s="219">
        <v>0</v>
      </c>
      <c r="F3" s="219">
        <v>0</v>
      </c>
      <c r="G3" s="219">
        <v>20.329999999999998</v>
      </c>
      <c r="H3" s="219">
        <v>0</v>
      </c>
      <c r="I3" s="219">
        <v>25.23</v>
      </c>
      <c r="J3" s="219">
        <v>1.68</v>
      </c>
      <c r="K3" s="219">
        <v>0.65</v>
      </c>
      <c r="L3" s="219">
        <v>204.77</v>
      </c>
      <c r="M3" s="219">
        <v>1.04</v>
      </c>
      <c r="N3" s="219">
        <v>1.33</v>
      </c>
      <c r="O3" s="219">
        <v>0</v>
      </c>
      <c r="P3" s="219">
        <v>1.57</v>
      </c>
      <c r="Q3" s="219">
        <v>0.24</v>
      </c>
      <c r="R3" s="219">
        <v>0.49</v>
      </c>
      <c r="S3" s="219">
        <v>0.3</v>
      </c>
      <c r="T3" s="219">
        <v>0</v>
      </c>
      <c r="U3" s="219">
        <v>1.96</v>
      </c>
      <c r="V3" s="219">
        <v>0.22</v>
      </c>
      <c r="W3" s="219">
        <v>1.04</v>
      </c>
      <c r="X3" s="219">
        <v>2.88</v>
      </c>
      <c r="Y3" s="219">
        <v>0</v>
      </c>
      <c r="Z3" s="219">
        <v>2.85</v>
      </c>
      <c r="AA3" s="219">
        <v>1.02</v>
      </c>
      <c r="AB3" s="219">
        <v>0</v>
      </c>
      <c r="AC3" s="219">
        <v>0.3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0</v>
      </c>
      <c r="AL3" s="219">
        <v>0</v>
      </c>
      <c r="AM3" s="219">
        <v>0</v>
      </c>
      <c r="AN3" s="219">
        <v>0</v>
      </c>
      <c r="AO3" s="219">
        <v>67.430000000000007</v>
      </c>
      <c r="AP3" s="219">
        <v>0</v>
      </c>
    </row>
    <row r="4" spans="1:42">
      <c r="A4" t="s">
        <v>46</v>
      </c>
      <c r="B4" s="219">
        <v>0</v>
      </c>
      <c r="C4" s="219">
        <v>10.15</v>
      </c>
      <c r="D4" s="219">
        <v>1.77</v>
      </c>
      <c r="E4" s="219">
        <v>0</v>
      </c>
      <c r="F4" s="219">
        <v>0</v>
      </c>
      <c r="G4" s="219">
        <v>20.329999999999998</v>
      </c>
      <c r="H4" s="219">
        <v>0</v>
      </c>
      <c r="I4" s="219">
        <v>25.23</v>
      </c>
      <c r="J4" s="219">
        <v>1.68</v>
      </c>
      <c r="K4" s="219">
        <v>0.17</v>
      </c>
      <c r="L4" s="219">
        <v>204.77</v>
      </c>
      <c r="M4" s="219">
        <v>1.04</v>
      </c>
      <c r="N4" s="219">
        <v>1.33</v>
      </c>
      <c r="O4" s="219">
        <v>0</v>
      </c>
      <c r="P4" s="219">
        <v>1.57</v>
      </c>
      <c r="Q4" s="219">
        <v>0.24</v>
      </c>
      <c r="R4" s="219">
        <v>0.49</v>
      </c>
      <c r="S4" s="219">
        <v>0.3</v>
      </c>
      <c r="T4" s="219">
        <v>0</v>
      </c>
      <c r="U4" s="219">
        <v>1.96</v>
      </c>
      <c r="V4" s="219">
        <v>0.22</v>
      </c>
      <c r="W4" s="219">
        <v>1.04</v>
      </c>
      <c r="X4" s="219">
        <v>2.88</v>
      </c>
      <c r="Y4" s="219">
        <v>0</v>
      </c>
      <c r="Z4" s="219">
        <v>2.85</v>
      </c>
      <c r="AA4" s="219">
        <v>1.02</v>
      </c>
      <c r="AB4" s="219">
        <v>0</v>
      </c>
      <c r="AC4" s="219">
        <v>0.3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0</v>
      </c>
      <c r="AL4" s="219">
        <v>0</v>
      </c>
      <c r="AM4" s="219">
        <v>0</v>
      </c>
      <c r="AN4" s="219">
        <v>0</v>
      </c>
      <c r="AO4" s="219">
        <v>67.430000000000007</v>
      </c>
      <c r="AP4" s="219">
        <v>0</v>
      </c>
    </row>
    <row r="5" spans="1:42">
      <c r="A5" t="s">
        <v>47</v>
      </c>
      <c r="B5" s="219">
        <v>0</v>
      </c>
      <c r="C5" s="219">
        <v>10.15</v>
      </c>
      <c r="D5" s="219">
        <v>1.77</v>
      </c>
      <c r="E5" s="219">
        <v>0</v>
      </c>
      <c r="F5" s="219">
        <v>0</v>
      </c>
      <c r="G5" s="219">
        <v>20.329999999999998</v>
      </c>
      <c r="H5" s="219">
        <v>0</v>
      </c>
      <c r="I5" s="219">
        <v>25.23</v>
      </c>
      <c r="J5" s="219">
        <v>1.68</v>
      </c>
      <c r="K5" s="219">
        <v>0.17</v>
      </c>
      <c r="L5" s="219">
        <v>204.42</v>
      </c>
      <c r="M5" s="219">
        <v>1.04</v>
      </c>
      <c r="N5" s="219">
        <v>1.33</v>
      </c>
      <c r="O5" s="219">
        <v>0</v>
      </c>
      <c r="P5" s="219">
        <v>1.57</v>
      </c>
      <c r="Q5" s="219">
        <v>0.24</v>
      </c>
      <c r="R5" s="219">
        <v>0.49</v>
      </c>
      <c r="S5" s="219">
        <v>0.3</v>
      </c>
      <c r="T5" s="219">
        <v>0</v>
      </c>
      <c r="U5" s="219">
        <v>1.96</v>
      </c>
      <c r="V5" s="219">
        <v>0.22</v>
      </c>
      <c r="W5" s="219">
        <v>1.04</v>
      </c>
      <c r="X5" s="219">
        <v>2.88</v>
      </c>
      <c r="Y5" s="219">
        <v>0</v>
      </c>
      <c r="Z5" s="219">
        <v>2.85</v>
      </c>
      <c r="AA5" s="219">
        <v>1.02</v>
      </c>
      <c r="AB5" s="219">
        <v>0</v>
      </c>
      <c r="AC5" s="219">
        <v>0.3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0</v>
      </c>
      <c r="AL5" s="219">
        <v>0</v>
      </c>
      <c r="AM5" s="219">
        <v>0</v>
      </c>
      <c r="AN5" s="219">
        <v>0</v>
      </c>
      <c r="AO5" s="219">
        <v>67.430000000000007</v>
      </c>
      <c r="AP5" s="219">
        <v>0</v>
      </c>
    </row>
    <row r="6" spans="1:42">
      <c r="A6" t="s">
        <v>48</v>
      </c>
      <c r="B6" s="219">
        <v>0</v>
      </c>
      <c r="C6" s="219">
        <v>10.15</v>
      </c>
      <c r="D6" s="219">
        <v>1.77</v>
      </c>
      <c r="E6" s="219">
        <v>0</v>
      </c>
      <c r="F6" s="219">
        <v>0</v>
      </c>
      <c r="G6" s="219">
        <v>20.329999999999998</v>
      </c>
      <c r="H6" s="219">
        <v>0</v>
      </c>
      <c r="I6" s="219">
        <v>25.23</v>
      </c>
      <c r="J6" s="219">
        <v>1.68</v>
      </c>
      <c r="K6" s="219">
        <v>0.17</v>
      </c>
      <c r="L6" s="219">
        <v>204.42</v>
      </c>
      <c r="M6" s="219">
        <v>1.04</v>
      </c>
      <c r="N6" s="219">
        <v>1.33</v>
      </c>
      <c r="O6" s="219">
        <v>0</v>
      </c>
      <c r="P6" s="219">
        <v>1.57</v>
      </c>
      <c r="Q6" s="219">
        <v>0.24</v>
      </c>
      <c r="R6" s="219">
        <v>0.49</v>
      </c>
      <c r="S6" s="219">
        <v>0.3</v>
      </c>
      <c r="T6" s="219">
        <v>0</v>
      </c>
      <c r="U6" s="219">
        <v>1.96</v>
      </c>
      <c r="V6" s="219">
        <v>0.22</v>
      </c>
      <c r="W6" s="219">
        <v>1.04</v>
      </c>
      <c r="X6" s="219">
        <v>2.88</v>
      </c>
      <c r="Y6" s="219">
        <v>0</v>
      </c>
      <c r="Z6" s="219">
        <v>2.85</v>
      </c>
      <c r="AA6" s="219">
        <v>1.02</v>
      </c>
      <c r="AB6" s="219">
        <v>0</v>
      </c>
      <c r="AC6" s="219">
        <v>0.3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0</v>
      </c>
      <c r="AL6" s="219">
        <v>0</v>
      </c>
      <c r="AM6" s="219">
        <v>0</v>
      </c>
      <c r="AN6" s="219">
        <v>0</v>
      </c>
      <c r="AO6" s="219">
        <v>67.430000000000007</v>
      </c>
      <c r="AP6" s="219">
        <v>0</v>
      </c>
    </row>
    <row r="7" spans="1:42">
      <c r="A7" t="s">
        <v>49</v>
      </c>
      <c r="B7" s="219">
        <v>0</v>
      </c>
      <c r="C7" s="219">
        <v>10.47</v>
      </c>
      <c r="D7" s="219">
        <v>1.77</v>
      </c>
      <c r="E7" s="219">
        <v>0</v>
      </c>
      <c r="F7" s="219">
        <v>0</v>
      </c>
      <c r="G7" s="219">
        <v>20.329999999999998</v>
      </c>
      <c r="H7" s="219">
        <v>0</v>
      </c>
      <c r="I7" s="219">
        <v>25.23</v>
      </c>
      <c r="J7" s="219">
        <v>1.68</v>
      </c>
      <c r="K7" s="219">
        <v>0.17</v>
      </c>
      <c r="L7" s="219">
        <v>199.8</v>
      </c>
      <c r="M7" s="219">
        <v>1.04</v>
      </c>
      <c r="N7" s="219">
        <v>1.33</v>
      </c>
      <c r="O7" s="219">
        <v>0</v>
      </c>
      <c r="P7" s="219">
        <v>1.57</v>
      </c>
      <c r="Q7" s="219">
        <v>3.8</v>
      </c>
      <c r="R7" s="219">
        <v>0.49</v>
      </c>
      <c r="S7" s="219">
        <v>4.24</v>
      </c>
      <c r="T7" s="219">
        <v>0</v>
      </c>
      <c r="U7" s="219">
        <v>1.96</v>
      </c>
      <c r="V7" s="219">
        <v>0.22</v>
      </c>
      <c r="W7" s="219">
        <v>1.04</v>
      </c>
      <c r="X7" s="219">
        <v>2.88</v>
      </c>
      <c r="Y7" s="219">
        <v>0</v>
      </c>
      <c r="Z7" s="219">
        <v>2.85</v>
      </c>
      <c r="AA7" s="219">
        <v>1.02</v>
      </c>
      <c r="AB7" s="219">
        <v>0</v>
      </c>
      <c r="AC7" s="219">
        <v>0.3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67.430000000000007</v>
      </c>
      <c r="AP7" s="219">
        <v>0</v>
      </c>
    </row>
    <row r="8" spans="1:42">
      <c r="A8" t="s">
        <v>50</v>
      </c>
      <c r="B8" s="219">
        <v>0</v>
      </c>
      <c r="C8" s="219">
        <v>10.47</v>
      </c>
      <c r="D8" s="219">
        <v>1.77</v>
      </c>
      <c r="E8" s="219">
        <v>0</v>
      </c>
      <c r="F8" s="219">
        <v>0</v>
      </c>
      <c r="G8" s="219">
        <v>20.329999999999998</v>
      </c>
      <c r="H8" s="219">
        <v>0</v>
      </c>
      <c r="I8" s="219">
        <v>25.23</v>
      </c>
      <c r="J8" s="219">
        <v>1.68</v>
      </c>
      <c r="K8" s="219">
        <v>1.81</v>
      </c>
      <c r="L8" s="219">
        <v>275.39</v>
      </c>
      <c r="M8" s="219">
        <v>1.04</v>
      </c>
      <c r="N8" s="219">
        <v>1.33</v>
      </c>
      <c r="O8" s="219">
        <v>0</v>
      </c>
      <c r="P8" s="219">
        <v>1.57</v>
      </c>
      <c r="Q8" s="219">
        <v>3.8</v>
      </c>
      <c r="R8" s="219">
        <v>0.49</v>
      </c>
      <c r="S8" s="219">
        <v>4.24</v>
      </c>
      <c r="T8" s="219">
        <v>0</v>
      </c>
      <c r="U8" s="219">
        <v>1.96</v>
      </c>
      <c r="V8" s="219">
        <v>0.22</v>
      </c>
      <c r="W8" s="219">
        <v>1.04</v>
      </c>
      <c r="X8" s="219">
        <v>2.88</v>
      </c>
      <c r="Y8" s="219">
        <v>0</v>
      </c>
      <c r="Z8" s="219">
        <v>2.85</v>
      </c>
      <c r="AA8" s="219">
        <v>1.02</v>
      </c>
      <c r="AB8" s="219">
        <v>0</v>
      </c>
      <c r="AC8" s="219">
        <v>0.3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67.430000000000007</v>
      </c>
      <c r="AP8" s="219">
        <v>0</v>
      </c>
    </row>
    <row r="9" spans="1:42">
      <c r="A9" t="s">
        <v>51</v>
      </c>
      <c r="B9" s="219">
        <v>0</v>
      </c>
      <c r="C9" s="219">
        <v>10.47</v>
      </c>
      <c r="D9" s="219">
        <v>1.77</v>
      </c>
      <c r="E9" s="219">
        <v>0</v>
      </c>
      <c r="F9" s="219">
        <v>0</v>
      </c>
      <c r="G9" s="219">
        <v>20.329999999999998</v>
      </c>
      <c r="H9" s="219">
        <v>0</v>
      </c>
      <c r="I9" s="219">
        <v>25.23</v>
      </c>
      <c r="J9" s="219">
        <v>1.68</v>
      </c>
      <c r="K9" s="219">
        <v>1.7</v>
      </c>
      <c r="L9" s="219">
        <v>308.77999999999997</v>
      </c>
      <c r="M9" s="219">
        <v>1.04</v>
      </c>
      <c r="N9" s="219">
        <v>1.33</v>
      </c>
      <c r="O9" s="219">
        <v>0</v>
      </c>
      <c r="P9" s="219">
        <v>1.57</v>
      </c>
      <c r="Q9" s="219">
        <v>3.38</v>
      </c>
      <c r="R9" s="219">
        <v>0.38</v>
      </c>
      <c r="S9" s="219">
        <v>4.13</v>
      </c>
      <c r="T9" s="219">
        <v>0</v>
      </c>
      <c r="U9" s="219">
        <v>1.96</v>
      </c>
      <c r="V9" s="219">
        <v>0.22</v>
      </c>
      <c r="W9" s="219">
        <v>1.04</v>
      </c>
      <c r="X9" s="219">
        <v>2.88</v>
      </c>
      <c r="Y9" s="219">
        <v>0</v>
      </c>
      <c r="Z9" s="219">
        <v>2.85</v>
      </c>
      <c r="AA9" s="219">
        <v>1.02</v>
      </c>
      <c r="AB9" s="219">
        <v>0</v>
      </c>
      <c r="AC9" s="219">
        <v>0.3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67.430000000000007</v>
      </c>
      <c r="AP9" s="219">
        <v>0</v>
      </c>
    </row>
    <row r="10" spans="1:42">
      <c r="A10" t="s">
        <v>52</v>
      </c>
      <c r="B10" s="219">
        <v>0</v>
      </c>
      <c r="C10" s="219">
        <v>10.47</v>
      </c>
      <c r="D10" s="219">
        <v>1.77</v>
      </c>
      <c r="E10" s="219">
        <v>0</v>
      </c>
      <c r="F10" s="219">
        <v>0</v>
      </c>
      <c r="G10" s="219">
        <v>20.329999999999998</v>
      </c>
      <c r="H10" s="219">
        <v>0</v>
      </c>
      <c r="I10" s="219">
        <v>25.23</v>
      </c>
      <c r="J10" s="219">
        <v>1.68</v>
      </c>
      <c r="K10" s="219">
        <v>1.81</v>
      </c>
      <c r="L10" s="219">
        <v>308.77999999999997</v>
      </c>
      <c r="M10" s="219">
        <v>1.04</v>
      </c>
      <c r="N10" s="219">
        <v>1.33</v>
      </c>
      <c r="O10" s="219">
        <v>0</v>
      </c>
      <c r="P10" s="219">
        <v>1.57</v>
      </c>
      <c r="Q10" s="219">
        <v>3.8</v>
      </c>
      <c r="R10" s="219">
        <v>0.48</v>
      </c>
      <c r="S10" s="219">
        <v>4.24</v>
      </c>
      <c r="T10" s="219">
        <v>0</v>
      </c>
      <c r="U10" s="219">
        <v>1.96</v>
      </c>
      <c r="V10" s="219">
        <v>0.22</v>
      </c>
      <c r="W10" s="219">
        <v>1.04</v>
      </c>
      <c r="X10" s="219">
        <v>2.88</v>
      </c>
      <c r="Y10" s="219">
        <v>0</v>
      </c>
      <c r="Z10" s="219">
        <v>2.85</v>
      </c>
      <c r="AA10" s="219">
        <v>1.02</v>
      </c>
      <c r="AB10" s="219">
        <v>0</v>
      </c>
      <c r="AC10" s="219">
        <v>0.3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67.430000000000007</v>
      </c>
      <c r="AP10" s="219">
        <v>0</v>
      </c>
    </row>
    <row r="11" spans="1:42">
      <c r="A11" t="s">
        <v>53</v>
      </c>
      <c r="B11" s="219">
        <v>0</v>
      </c>
      <c r="C11" s="219">
        <v>10.79</v>
      </c>
      <c r="D11" s="219">
        <v>1.77</v>
      </c>
      <c r="E11" s="219">
        <v>0</v>
      </c>
      <c r="F11" s="219">
        <v>0</v>
      </c>
      <c r="G11" s="219">
        <v>20.329999999999998</v>
      </c>
      <c r="H11" s="219">
        <v>0</v>
      </c>
      <c r="I11" s="219">
        <v>25.23</v>
      </c>
      <c r="J11" s="219">
        <v>1.68</v>
      </c>
      <c r="K11" s="219">
        <v>1.81</v>
      </c>
      <c r="L11" s="219">
        <v>308.77999999999997</v>
      </c>
      <c r="M11" s="219">
        <v>1.04</v>
      </c>
      <c r="N11" s="219">
        <v>1.33</v>
      </c>
      <c r="O11" s="219">
        <v>0</v>
      </c>
      <c r="P11" s="219">
        <v>1.57</v>
      </c>
      <c r="Q11" s="219">
        <v>3.8</v>
      </c>
      <c r="R11" s="219">
        <v>0.49</v>
      </c>
      <c r="S11" s="219">
        <v>4.24</v>
      </c>
      <c r="T11" s="219">
        <v>0</v>
      </c>
      <c r="U11" s="219">
        <v>1.96</v>
      </c>
      <c r="V11" s="219">
        <v>0.22</v>
      </c>
      <c r="W11" s="219">
        <v>1.04</v>
      </c>
      <c r="X11" s="219">
        <v>2.88</v>
      </c>
      <c r="Y11" s="219">
        <v>0</v>
      </c>
      <c r="Z11" s="219">
        <v>2.85</v>
      </c>
      <c r="AA11" s="219">
        <v>1.02</v>
      </c>
      <c r="AB11" s="219">
        <v>0</v>
      </c>
      <c r="AC11" s="219">
        <v>0.3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67.430000000000007</v>
      </c>
      <c r="AP11" s="219">
        <v>0</v>
      </c>
    </row>
    <row r="12" spans="1:42">
      <c r="A12" t="s">
        <v>54</v>
      </c>
      <c r="B12" s="219">
        <v>0</v>
      </c>
      <c r="C12" s="219">
        <v>10.79</v>
      </c>
      <c r="D12" s="219">
        <v>1.77</v>
      </c>
      <c r="E12" s="219">
        <v>0</v>
      </c>
      <c r="F12" s="219">
        <v>0</v>
      </c>
      <c r="G12" s="219">
        <v>20.329999999999998</v>
      </c>
      <c r="H12" s="219">
        <v>0</v>
      </c>
      <c r="I12" s="219">
        <v>25.23</v>
      </c>
      <c r="J12" s="219">
        <v>1.68</v>
      </c>
      <c r="K12" s="219">
        <v>1.81</v>
      </c>
      <c r="L12" s="219">
        <v>347.31</v>
      </c>
      <c r="M12" s="219">
        <v>1.04</v>
      </c>
      <c r="N12" s="219">
        <v>1.33</v>
      </c>
      <c r="O12" s="219">
        <v>0</v>
      </c>
      <c r="P12" s="219">
        <v>1.57</v>
      </c>
      <c r="Q12" s="219">
        <v>3.8</v>
      </c>
      <c r="R12" s="219">
        <v>0.48</v>
      </c>
      <c r="S12" s="219">
        <v>4.24</v>
      </c>
      <c r="T12" s="219">
        <v>0</v>
      </c>
      <c r="U12" s="219">
        <v>1.96</v>
      </c>
      <c r="V12" s="219">
        <v>0.22</v>
      </c>
      <c r="W12" s="219">
        <v>1.04</v>
      </c>
      <c r="X12" s="219">
        <v>2.88</v>
      </c>
      <c r="Y12" s="219">
        <v>0</v>
      </c>
      <c r="Z12" s="219">
        <v>2.85</v>
      </c>
      <c r="AA12" s="219">
        <v>1.02</v>
      </c>
      <c r="AB12" s="219">
        <v>0</v>
      </c>
      <c r="AC12" s="219">
        <v>0.59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67.430000000000007</v>
      </c>
      <c r="AP12" s="219">
        <v>0</v>
      </c>
    </row>
    <row r="13" spans="1:42">
      <c r="A13" t="s">
        <v>55</v>
      </c>
      <c r="B13" s="219">
        <v>0</v>
      </c>
      <c r="C13" s="219">
        <v>10.79</v>
      </c>
      <c r="D13" s="219">
        <v>1.77</v>
      </c>
      <c r="E13" s="219">
        <v>0</v>
      </c>
      <c r="F13" s="219">
        <v>0</v>
      </c>
      <c r="G13" s="219">
        <v>20.329999999999998</v>
      </c>
      <c r="H13" s="219">
        <v>0</v>
      </c>
      <c r="I13" s="219">
        <v>25.23</v>
      </c>
      <c r="J13" s="219">
        <v>1.68</v>
      </c>
      <c r="K13" s="219">
        <v>1.79</v>
      </c>
      <c r="L13" s="219">
        <v>374.28</v>
      </c>
      <c r="M13" s="219">
        <v>1.04</v>
      </c>
      <c r="N13" s="219">
        <v>1.33</v>
      </c>
      <c r="O13" s="219">
        <v>0</v>
      </c>
      <c r="P13" s="219">
        <v>1.57</v>
      </c>
      <c r="Q13" s="219">
        <v>3.8</v>
      </c>
      <c r="R13" s="219">
        <v>0.49</v>
      </c>
      <c r="S13" s="219">
        <v>4.24</v>
      </c>
      <c r="T13" s="219">
        <v>0</v>
      </c>
      <c r="U13" s="219">
        <v>1.96</v>
      </c>
      <c r="V13" s="219">
        <v>0.22</v>
      </c>
      <c r="W13" s="219">
        <v>1.04</v>
      </c>
      <c r="X13" s="219">
        <v>2.88</v>
      </c>
      <c r="Y13" s="219">
        <v>0</v>
      </c>
      <c r="Z13" s="219">
        <v>2.13</v>
      </c>
      <c r="AA13" s="219">
        <v>1.02</v>
      </c>
      <c r="AB13" s="219">
        <v>0</v>
      </c>
      <c r="AC13" s="219">
        <v>0.59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</v>
      </c>
      <c r="AL13" s="219">
        <v>0</v>
      </c>
      <c r="AM13" s="219">
        <v>0</v>
      </c>
      <c r="AN13" s="219">
        <v>0</v>
      </c>
      <c r="AO13" s="219">
        <v>67.430000000000007</v>
      </c>
      <c r="AP13" s="219">
        <v>0</v>
      </c>
    </row>
    <row r="14" spans="1:42">
      <c r="A14" t="s">
        <v>56</v>
      </c>
      <c r="B14" s="219">
        <v>0</v>
      </c>
      <c r="C14" s="219">
        <v>10.79</v>
      </c>
      <c r="D14" s="219">
        <v>1.77</v>
      </c>
      <c r="E14" s="219">
        <v>0</v>
      </c>
      <c r="F14" s="219">
        <v>0</v>
      </c>
      <c r="G14" s="219">
        <v>20.329999999999998</v>
      </c>
      <c r="H14" s="219">
        <v>0</v>
      </c>
      <c r="I14" s="219">
        <v>25.23</v>
      </c>
      <c r="J14" s="219">
        <v>1.68</v>
      </c>
      <c r="K14" s="219">
        <v>1.81</v>
      </c>
      <c r="L14" s="219">
        <v>374.28</v>
      </c>
      <c r="M14" s="219">
        <v>1.04</v>
      </c>
      <c r="N14" s="219">
        <v>1.33</v>
      </c>
      <c r="O14" s="219">
        <v>0</v>
      </c>
      <c r="P14" s="219">
        <v>1.57</v>
      </c>
      <c r="Q14" s="219">
        <v>3.8</v>
      </c>
      <c r="R14" s="219">
        <v>0.49</v>
      </c>
      <c r="S14" s="219">
        <v>4.24</v>
      </c>
      <c r="T14" s="219">
        <v>0</v>
      </c>
      <c r="U14" s="219">
        <v>1.96</v>
      </c>
      <c r="V14" s="219">
        <v>0.22</v>
      </c>
      <c r="W14" s="219">
        <v>1.04</v>
      </c>
      <c r="X14" s="219">
        <v>2.88</v>
      </c>
      <c r="Y14" s="219">
        <v>0</v>
      </c>
      <c r="Z14" s="219">
        <v>0</v>
      </c>
      <c r="AA14" s="219">
        <v>1.02</v>
      </c>
      <c r="AB14" s="219">
        <v>0</v>
      </c>
      <c r="AC14" s="219">
        <v>0.59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67.430000000000007</v>
      </c>
      <c r="AP14" s="219">
        <v>0</v>
      </c>
    </row>
    <row r="15" spans="1:42">
      <c r="A15" t="s">
        <v>57</v>
      </c>
      <c r="B15" s="219">
        <v>0</v>
      </c>
      <c r="C15" s="219">
        <v>10.79</v>
      </c>
      <c r="D15" s="219">
        <v>1.77</v>
      </c>
      <c r="E15" s="219">
        <v>0</v>
      </c>
      <c r="F15" s="219">
        <v>0</v>
      </c>
      <c r="G15" s="219">
        <v>20.329999999999998</v>
      </c>
      <c r="H15" s="219">
        <v>0</v>
      </c>
      <c r="I15" s="219">
        <v>25.23</v>
      </c>
      <c r="J15" s="219">
        <v>1.68</v>
      </c>
      <c r="K15" s="219">
        <v>1.77</v>
      </c>
      <c r="L15" s="219">
        <v>374.28</v>
      </c>
      <c r="M15" s="219">
        <v>1.04</v>
      </c>
      <c r="N15" s="219">
        <v>1.33</v>
      </c>
      <c r="O15" s="219">
        <v>0</v>
      </c>
      <c r="P15" s="219">
        <v>1.57</v>
      </c>
      <c r="Q15" s="219">
        <v>3.47</v>
      </c>
      <c r="R15" s="219">
        <v>0.49</v>
      </c>
      <c r="S15" s="219">
        <v>4.0199999999999996</v>
      </c>
      <c r="T15" s="219">
        <v>0</v>
      </c>
      <c r="U15" s="219">
        <v>1.96</v>
      </c>
      <c r="V15" s="219">
        <v>0.22</v>
      </c>
      <c r="W15" s="219">
        <v>1.04</v>
      </c>
      <c r="X15" s="219">
        <v>2.88</v>
      </c>
      <c r="Y15" s="219">
        <v>0</v>
      </c>
      <c r="Z15" s="219">
        <v>2.85</v>
      </c>
      <c r="AA15" s="219">
        <v>19.96</v>
      </c>
      <c r="AB15" s="219">
        <v>0</v>
      </c>
      <c r="AC15" s="219">
        <v>0.59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</v>
      </c>
      <c r="AL15" s="219">
        <v>0</v>
      </c>
      <c r="AM15" s="219">
        <v>0</v>
      </c>
      <c r="AN15" s="219">
        <v>0</v>
      </c>
      <c r="AO15" s="219">
        <v>67.430000000000007</v>
      </c>
      <c r="AP15" s="219">
        <v>0</v>
      </c>
    </row>
    <row r="16" spans="1:42">
      <c r="A16" t="s">
        <v>58</v>
      </c>
      <c r="B16" s="219">
        <v>0</v>
      </c>
      <c r="C16" s="219">
        <v>10.79</v>
      </c>
      <c r="D16" s="219">
        <v>1.77</v>
      </c>
      <c r="E16" s="219">
        <v>0</v>
      </c>
      <c r="F16" s="219">
        <v>0</v>
      </c>
      <c r="G16" s="219">
        <v>20.329999999999998</v>
      </c>
      <c r="H16" s="219">
        <v>0</v>
      </c>
      <c r="I16" s="219">
        <v>25.23</v>
      </c>
      <c r="J16" s="219">
        <v>1.68</v>
      </c>
      <c r="K16" s="219">
        <v>1.77</v>
      </c>
      <c r="L16" s="219">
        <v>374.28</v>
      </c>
      <c r="M16" s="219">
        <v>1.04</v>
      </c>
      <c r="N16" s="219">
        <v>1.33</v>
      </c>
      <c r="O16" s="219">
        <v>0</v>
      </c>
      <c r="P16" s="219">
        <v>1.57</v>
      </c>
      <c r="Q16" s="219">
        <v>3.47</v>
      </c>
      <c r="R16" s="219">
        <v>0.49</v>
      </c>
      <c r="S16" s="219">
        <v>4.0199999999999996</v>
      </c>
      <c r="T16" s="219">
        <v>0</v>
      </c>
      <c r="U16" s="219">
        <v>1.96</v>
      </c>
      <c r="V16" s="219">
        <v>0.22</v>
      </c>
      <c r="W16" s="219">
        <v>1.04</v>
      </c>
      <c r="X16" s="219">
        <v>2.88</v>
      </c>
      <c r="Y16" s="219">
        <v>0</v>
      </c>
      <c r="Z16" s="219">
        <v>2.85</v>
      </c>
      <c r="AA16" s="219">
        <v>19.96</v>
      </c>
      <c r="AB16" s="219">
        <v>0</v>
      </c>
      <c r="AC16" s="219">
        <v>0.59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</v>
      </c>
      <c r="AL16" s="219">
        <v>0</v>
      </c>
      <c r="AM16" s="219">
        <v>0</v>
      </c>
      <c r="AN16" s="219">
        <v>0</v>
      </c>
      <c r="AO16" s="219">
        <v>67.430000000000007</v>
      </c>
      <c r="AP16" s="219">
        <v>0</v>
      </c>
    </row>
    <row r="17" spans="1:42">
      <c r="A17" t="s">
        <v>59</v>
      </c>
      <c r="B17" s="219">
        <v>0</v>
      </c>
      <c r="C17" s="219">
        <v>10.79</v>
      </c>
      <c r="D17" s="219">
        <v>1.77</v>
      </c>
      <c r="E17" s="219">
        <v>0</v>
      </c>
      <c r="F17" s="219">
        <v>0</v>
      </c>
      <c r="G17" s="219">
        <v>20.329999999999998</v>
      </c>
      <c r="H17" s="219">
        <v>0</v>
      </c>
      <c r="I17" s="219">
        <v>25.23</v>
      </c>
      <c r="J17" s="219">
        <v>1.68</v>
      </c>
      <c r="K17" s="219">
        <v>1.77</v>
      </c>
      <c r="L17" s="219">
        <v>374.28</v>
      </c>
      <c r="M17" s="219">
        <v>1.04</v>
      </c>
      <c r="N17" s="219">
        <v>1.33</v>
      </c>
      <c r="O17" s="219">
        <v>0</v>
      </c>
      <c r="P17" s="219">
        <v>1.57</v>
      </c>
      <c r="Q17" s="219">
        <v>3.47</v>
      </c>
      <c r="R17" s="219">
        <v>0.48</v>
      </c>
      <c r="S17" s="219">
        <v>4.0199999999999996</v>
      </c>
      <c r="T17" s="219">
        <v>0</v>
      </c>
      <c r="U17" s="219">
        <v>1.96</v>
      </c>
      <c r="V17" s="219">
        <v>0.22</v>
      </c>
      <c r="W17" s="219">
        <v>1.26</v>
      </c>
      <c r="X17" s="219">
        <v>2.87</v>
      </c>
      <c r="Y17" s="219">
        <v>0</v>
      </c>
      <c r="Z17" s="219">
        <v>0</v>
      </c>
      <c r="AA17" s="219">
        <v>19.149999999999999</v>
      </c>
      <c r="AB17" s="219">
        <v>0</v>
      </c>
      <c r="AC17" s="219">
        <v>0.59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</v>
      </c>
      <c r="AL17" s="219">
        <v>0</v>
      </c>
      <c r="AM17" s="219">
        <v>0</v>
      </c>
      <c r="AN17" s="219">
        <v>0</v>
      </c>
      <c r="AO17" s="219">
        <v>67.430000000000007</v>
      </c>
      <c r="AP17" s="219">
        <v>0</v>
      </c>
    </row>
    <row r="18" spans="1:42">
      <c r="A18" t="s">
        <v>60</v>
      </c>
      <c r="B18" s="219">
        <v>0</v>
      </c>
      <c r="C18" s="219">
        <v>10.79</v>
      </c>
      <c r="D18" s="219">
        <v>1.77</v>
      </c>
      <c r="E18" s="219">
        <v>0</v>
      </c>
      <c r="F18" s="219">
        <v>0</v>
      </c>
      <c r="G18" s="219">
        <v>20.329999999999998</v>
      </c>
      <c r="H18" s="219">
        <v>0</v>
      </c>
      <c r="I18" s="219">
        <v>25.23</v>
      </c>
      <c r="J18" s="219">
        <v>1.68</v>
      </c>
      <c r="K18" s="219">
        <v>1.77</v>
      </c>
      <c r="L18" s="219">
        <v>374.28</v>
      </c>
      <c r="M18" s="219">
        <v>1.04</v>
      </c>
      <c r="N18" s="219">
        <v>1.33</v>
      </c>
      <c r="O18" s="219">
        <v>0</v>
      </c>
      <c r="P18" s="219">
        <v>1.57</v>
      </c>
      <c r="Q18" s="219">
        <v>3.47</v>
      </c>
      <c r="R18" s="219">
        <v>0.48</v>
      </c>
      <c r="S18" s="219">
        <v>4.0199999999999996</v>
      </c>
      <c r="T18" s="219">
        <v>0</v>
      </c>
      <c r="U18" s="219">
        <v>1.96</v>
      </c>
      <c r="V18" s="219">
        <v>0.22</v>
      </c>
      <c r="W18" s="219">
        <v>1.26</v>
      </c>
      <c r="X18" s="219">
        <v>2.87</v>
      </c>
      <c r="Y18" s="219">
        <v>0</v>
      </c>
      <c r="Z18" s="219">
        <v>0</v>
      </c>
      <c r="AA18" s="219">
        <v>19.149999999999999</v>
      </c>
      <c r="AB18" s="219">
        <v>0</v>
      </c>
      <c r="AC18" s="219">
        <v>0.59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</v>
      </c>
      <c r="AL18" s="219">
        <v>0</v>
      </c>
      <c r="AM18" s="219">
        <v>0</v>
      </c>
      <c r="AN18" s="219">
        <v>0</v>
      </c>
      <c r="AO18" s="219">
        <v>67.430000000000007</v>
      </c>
      <c r="AP18" s="219">
        <v>0</v>
      </c>
    </row>
    <row r="19" spans="1:42">
      <c r="A19" t="s">
        <v>61</v>
      </c>
      <c r="B19" s="219">
        <v>0</v>
      </c>
      <c r="C19" s="219">
        <v>10.79</v>
      </c>
      <c r="D19" s="219">
        <v>1.77</v>
      </c>
      <c r="E19" s="219">
        <v>0</v>
      </c>
      <c r="F19" s="219">
        <v>0</v>
      </c>
      <c r="G19" s="219">
        <v>20.329999999999998</v>
      </c>
      <c r="H19" s="219">
        <v>0</v>
      </c>
      <c r="I19" s="219">
        <v>25.23</v>
      </c>
      <c r="J19" s="219">
        <v>1.68</v>
      </c>
      <c r="K19" s="219">
        <v>1.77</v>
      </c>
      <c r="L19" s="219">
        <v>374.28</v>
      </c>
      <c r="M19" s="219">
        <v>1.04</v>
      </c>
      <c r="N19" s="219">
        <v>1.33</v>
      </c>
      <c r="O19" s="219">
        <v>0</v>
      </c>
      <c r="P19" s="219">
        <v>1.57</v>
      </c>
      <c r="Q19" s="219">
        <v>3.47</v>
      </c>
      <c r="R19" s="219">
        <v>0.48</v>
      </c>
      <c r="S19" s="219">
        <v>4.0199999999999996</v>
      </c>
      <c r="T19" s="219">
        <v>0</v>
      </c>
      <c r="U19" s="219">
        <v>1.96</v>
      </c>
      <c r="V19" s="219">
        <v>0.22</v>
      </c>
      <c r="W19" s="219">
        <v>1.26</v>
      </c>
      <c r="X19" s="219">
        <v>2.87</v>
      </c>
      <c r="Y19" s="219">
        <v>0</v>
      </c>
      <c r="Z19" s="219">
        <v>2.85</v>
      </c>
      <c r="AA19" s="219">
        <v>19</v>
      </c>
      <c r="AB19" s="219">
        <v>0</v>
      </c>
      <c r="AC19" s="219">
        <v>0.59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</v>
      </c>
      <c r="AL19" s="219">
        <v>0</v>
      </c>
      <c r="AM19" s="219">
        <v>0</v>
      </c>
      <c r="AN19" s="219">
        <v>0</v>
      </c>
      <c r="AO19" s="219">
        <v>67.430000000000007</v>
      </c>
      <c r="AP19" s="219">
        <v>0</v>
      </c>
    </row>
    <row r="20" spans="1:42">
      <c r="A20" t="s">
        <v>62</v>
      </c>
      <c r="B20" s="219">
        <v>0</v>
      </c>
      <c r="C20" s="219">
        <v>10.79</v>
      </c>
      <c r="D20" s="219">
        <v>1.77</v>
      </c>
      <c r="E20" s="219">
        <v>0</v>
      </c>
      <c r="F20" s="219">
        <v>0</v>
      </c>
      <c r="G20" s="219">
        <v>20.329999999999998</v>
      </c>
      <c r="H20" s="219">
        <v>0</v>
      </c>
      <c r="I20" s="219">
        <v>25.23</v>
      </c>
      <c r="J20" s="219">
        <v>1.68</v>
      </c>
      <c r="K20" s="219">
        <v>1.77</v>
      </c>
      <c r="L20" s="219">
        <v>374.28</v>
      </c>
      <c r="M20" s="219">
        <v>1.04</v>
      </c>
      <c r="N20" s="219">
        <v>1.33</v>
      </c>
      <c r="O20" s="219">
        <v>0</v>
      </c>
      <c r="P20" s="219">
        <v>1.57</v>
      </c>
      <c r="Q20" s="219">
        <v>3.47</v>
      </c>
      <c r="R20" s="219">
        <v>0.48</v>
      </c>
      <c r="S20" s="219">
        <v>4.0199999999999996</v>
      </c>
      <c r="T20" s="219">
        <v>0</v>
      </c>
      <c r="U20" s="219">
        <v>1.96</v>
      </c>
      <c r="V20" s="219">
        <v>0.22</v>
      </c>
      <c r="W20" s="219">
        <v>1.26</v>
      </c>
      <c r="X20" s="219">
        <v>2.87</v>
      </c>
      <c r="Y20" s="219">
        <v>0</v>
      </c>
      <c r="Z20" s="219">
        <v>2.85</v>
      </c>
      <c r="AA20" s="219">
        <v>19</v>
      </c>
      <c r="AB20" s="219">
        <v>0</v>
      </c>
      <c r="AC20" s="219">
        <v>0.59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</v>
      </c>
      <c r="AL20" s="219">
        <v>0</v>
      </c>
      <c r="AM20" s="219">
        <v>0</v>
      </c>
      <c r="AN20" s="219">
        <v>0</v>
      </c>
      <c r="AO20" s="219">
        <v>67.430000000000007</v>
      </c>
      <c r="AP20" s="219">
        <v>0</v>
      </c>
    </row>
    <row r="21" spans="1:42">
      <c r="A21" t="s">
        <v>63</v>
      </c>
      <c r="B21" s="219">
        <v>0</v>
      </c>
      <c r="C21" s="219">
        <v>10.79</v>
      </c>
      <c r="D21" s="219">
        <v>1.77</v>
      </c>
      <c r="E21" s="219">
        <v>0</v>
      </c>
      <c r="F21" s="219">
        <v>0</v>
      </c>
      <c r="G21" s="219">
        <v>20.329999999999998</v>
      </c>
      <c r="H21" s="219">
        <v>0</v>
      </c>
      <c r="I21" s="219">
        <v>25.23</v>
      </c>
      <c r="J21" s="219">
        <v>1.68</v>
      </c>
      <c r="K21" s="219">
        <v>1.77</v>
      </c>
      <c r="L21" s="219">
        <v>374.28</v>
      </c>
      <c r="M21" s="219">
        <v>1.04</v>
      </c>
      <c r="N21" s="219">
        <v>1.33</v>
      </c>
      <c r="O21" s="219">
        <v>0</v>
      </c>
      <c r="P21" s="219">
        <v>1.57</v>
      </c>
      <c r="Q21" s="219">
        <v>3.26</v>
      </c>
      <c r="R21" s="219">
        <v>0.48</v>
      </c>
      <c r="S21" s="219">
        <v>3.97</v>
      </c>
      <c r="T21" s="219">
        <v>0</v>
      </c>
      <c r="U21" s="219">
        <v>1.96</v>
      </c>
      <c r="V21" s="219">
        <v>0.22</v>
      </c>
      <c r="W21" s="219">
        <v>1.26</v>
      </c>
      <c r="X21" s="219">
        <v>2.87</v>
      </c>
      <c r="Y21" s="219">
        <v>0</v>
      </c>
      <c r="Z21" s="219">
        <v>2.85</v>
      </c>
      <c r="AA21" s="219">
        <v>19</v>
      </c>
      <c r="AB21" s="219">
        <v>0</v>
      </c>
      <c r="AC21" s="219">
        <v>0.59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</v>
      </c>
      <c r="AL21" s="219">
        <v>0</v>
      </c>
      <c r="AM21" s="219">
        <v>0</v>
      </c>
      <c r="AN21" s="219">
        <v>0</v>
      </c>
      <c r="AO21" s="219">
        <v>67.430000000000007</v>
      </c>
      <c r="AP21" s="219">
        <v>0</v>
      </c>
    </row>
    <row r="22" spans="1:42">
      <c r="A22" t="s">
        <v>64</v>
      </c>
      <c r="B22" s="219">
        <v>0</v>
      </c>
      <c r="C22" s="219">
        <v>10.79</v>
      </c>
      <c r="D22" s="219">
        <v>1.77</v>
      </c>
      <c r="E22" s="219">
        <v>0</v>
      </c>
      <c r="F22" s="219">
        <v>0</v>
      </c>
      <c r="G22" s="219">
        <v>20.329999999999998</v>
      </c>
      <c r="H22" s="219">
        <v>0</v>
      </c>
      <c r="I22" s="219">
        <v>25.23</v>
      </c>
      <c r="J22" s="219">
        <v>1.68</v>
      </c>
      <c r="K22" s="219">
        <v>1.77</v>
      </c>
      <c r="L22" s="219">
        <v>374.28</v>
      </c>
      <c r="M22" s="219">
        <v>1.04</v>
      </c>
      <c r="N22" s="219">
        <v>1.33</v>
      </c>
      <c r="O22" s="219">
        <v>0</v>
      </c>
      <c r="P22" s="219">
        <v>1.57</v>
      </c>
      <c r="Q22" s="219">
        <v>3.26</v>
      </c>
      <c r="R22" s="219">
        <v>0.48</v>
      </c>
      <c r="S22" s="219">
        <v>3.97</v>
      </c>
      <c r="T22" s="219">
        <v>0</v>
      </c>
      <c r="U22" s="219">
        <v>1.96</v>
      </c>
      <c r="V22" s="219">
        <v>0.22</v>
      </c>
      <c r="W22" s="219">
        <v>1.25</v>
      </c>
      <c r="X22" s="219">
        <v>2.87</v>
      </c>
      <c r="Y22" s="219">
        <v>0</v>
      </c>
      <c r="Z22" s="219">
        <v>2.85</v>
      </c>
      <c r="AA22" s="219">
        <v>19</v>
      </c>
      <c r="AB22" s="219">
        <v>0</v>
      </c>
      <c r="AC22" s="219">
        <v>0.59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</v>
      </c>
      <c r="AL22" s="219">
        <v>0</v>
      </c>
      <c r="AM22" s="219">
        <v>0</v>
      </c>
      <c r="AN22" s="219">
        <v>0</v>
      </c>
      <c r="AO22" s="219">
        <v>67.430000000000007</v>
      </c>
      <c r="AP22" s="219">
        <v>0</v>
      </c>
    </row>
    <row r="23" spans="1:42">
      <c r="A23" t="s">
        <v>65</v>
      </c>
      <c r="B23" s="219">
        <v>0</v>
      </c>
      <c r="C23" s="219">
        <v>10.79</v>
      </c>
      <c r="D23" s="219">
        <v>1.77</v>
      </c>
      <c r="E23" s="219">
        <v>0</v>
      </c>
      <c r="F23" s="219">
        <v>0</v>
      </c>
      <c r="G23" s="219">
        <v>20.329999999999998</v>
      </c>
      <c r="H23" s="219">
        <v>0</v>
      </c>
      <c r="I23" s="219">
        <v>25.23</v>
      </c>
      <c r="J23" s="219">
        <v>1.68</v>
      </c>
      <c r="K23" s="219">
        <v>1.77</v>
      </c>
      <c r="L23" s="219">
        <v>374.28</v>
      </c>
      <c r="M23" s="219">
        <v>1.04</v>
      </c>
      <c r="N23" s="219">
        <v>1.33</v>
      </c>
      <c r="O23" s="219">
        <v>0</v>
      </c>
      <c r="P23" s="219">
        <v>1.57</v>
      </c>
      <c r="Q23" s="219">
        <v>3.8</v>
      </c>
      <c r="R23" s="219">
        <v>0.48</v>
      </c>
      <c r="S23" s="219">
        <v>3.97</v>
      </c>
      <c r="T23" s="219">
        <v>0</v>
      </c>
      <c r="U23" s="219">
        <v>1.96</v>
      </c>
      <c r="V23" s="219">
        <v>0.22</v>
      </c>
      <c r="W23" s="219">
        <v>1.62</v>
      </c>
      <c r="X23" s="219">
        <v>2.88</v>
      </c>
      <c r="Y23" s="219">
        <v>0</v>
      </c>
      <c r="Z23" s="219">
        <v>2.85</v>
      </c>
      <c r="AA23" s="219">
        <v>1.02</v>
      </c>
      <c r="AB23" s="219">
        <v>0</v>
      </c>
      <c r="AC23" s="219">
        <v>0.59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</v>
      </c>
      <c r="AL23" s="219">
        <v>0</v>
      </c>
      <c r="AM23" s="219">
        <v>0</v>
      </c>
      <c r="AN23" s="219">
        <v>0</v>
      </c>
      <c r="AO23" s="219">
        <v>67.430000000000007</v>
      </c>
      <c r="AP23" s="219">
        <v>0</v>
      </c>
    </row>
    <row r="24" spans="1:42">
      <c r="A24" t="s">
        <v>66</v>
      </c>
      <c r="B24" s="219">
        <v>0</v>
      </c>
      <c r="C24" s="219">
        <v>10.79</v>
      </c>
      <c r="D24" s="219">
        <v>1.77</v>
      </c>
      <c r="E24" s="219">
        <v>0</v>
      </c>
      <c r="F24" s="219">
        <v>0</v>
      </c>
      <c r="G24" s="219">
        <v>20.329999999999998</v>
      </c>
      <c r="H24" s="219">
        <v>0</v>
      </c>
      <c r="I24" s="219">
        <v>25.23</v>
      </c>
      <c r="J24" s="219">
        <v>1.68</v>
      </c>
      <c r="K24" s="219">
        <v>1.77</v>
      </c>
      <c r="L24" s="219">
        <v>374.28</v>
      </c>
      <c r="M24" s="219">
        <v>1.04</v>
      </c>
      <c r="N24" s="219">
        <v>1.33</v>
      </c>
      <c r="O24" s="219">
        <v>0</v>
      </c>
      <c r="P24" s="219">
        <v>1.57</v>
      </c>
      <c r="Q24" s="219">
        <v>3.26</v>
      </c>
      <c r="R24" s="219">
        <v>0.48</v>
      </c>
      <c r="S24" s="219">
        <v>3.96</v>
      </c>
      <c r="T24" s="219">
        <v>0</v>
      </c>
      <c r="U24" s="219">
        <v>1.96</v>
      </c>
      <c r="V24" s="219">
        <v>0.22</v>
      </c>
      <c r="W24" s="219">
        <v>0.78</v>
      </c>
      <c r="X24" s="219">
        <v>2.87</v>
      </c>
      <c r="Y24" s="219">
        <v>0</v>
      </c>
      <c r="Z24" s="219">
        <v>2.85</v>
      </c>
      <c r="AA24" s="219">
        <v>1.02</v>
      </c>
      <c r="AB24" s="219">
        <v>0</v>
      </c>
      <c r="AC24" s="219">
        <v>0.59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</v>
      </c>
      <c r="AL24" s="219">
        <v>0</v>
      </c>
      <c r="AM24" s="219">
        <v>0</v>
      </c>
      <c r="AN24" s="219">
        <v>0</v>
      </c>
      <c r="AO24" s="219">
        <v>67.430000000000007</v>
      </c>
      <c r="AP24" s="219">
        <v>0</v>
      </c>
    </row>
    <row r="25" spans="1:42">
      <c r="A25" t="s">
        <v>67</v>
      </c>
      <c r="B25" s="219">
        <v>0</v>
      </c>
      <c r="C25" s="219">
        <v>10.79</v>
      </c>
      <c r="D25" s="219">
        <v>1.77</v>
      </c>
      <c r="E25" s="219">
        <v>0</v>
      </c>
      <c r="F25" s="219">
        <v>0</v>
      </c>
      <c r="G25" s="219">
        <v>20.329999999999998</v>
      </c>
      <c r="H25" s="219">
        <v>0</v>
      </c>
      <c r="I25" s="219">
        <v>25.23</v>
      </c>
      <c r="J25" s="219">
        <v>1.68</v>
      </c>
      <c r="K25" s="219">
        <v>1.77</v>
      </c>
      <c r="L25" s="219">
        <v>347.31</v>
      </c>
      <c r="M25" s="219">
        <v>1.04</v>
      </c>
      <c r="N25" s="219">
        <v>1.33</v>
      </c>
      <c r="O25" s="219">
        <v>0</v>
      </c>
      <c r="P25" s="219">
        <v>1.57</v>
      </c>
      <c r="Q25" s="219">
        <v>3.46</v>
      </c>
      <c r="R25" s="219">
        <v>0.48</v>
      </c>
      <c r="S25" s="219">
        <v>4.01</v>
      </c>
      <c r="T25" s="219">
        <v>0</v>
      </c>
      <c r="U25" s="219">
        <v>1.96</v>
      </c>
      <c r="V25" s="219">
        <v>0.22</v>
      </c>
      <c r="W25" s="219">
        <v>1.26</v>
      </c>
      <c r="X25" s="219">
        <v>2.87</v>
      </c>
      <c r="Y25" s="219">
        <v>0</v>
      </c>
      <c r="Z25" s="219">
        <v>2.85</v>
      </c>
      <c r="AA25" s="219">
        <v>1.02</v>
      </c>
      <c r="AB25" s="219">
        <v>0</v>
      </c>
      <c r="AC25" s="219">
        <v>0.59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</v>
      </c>
      <c r="AL25" s="219">
        <v>0</v>
      </c>
      <c r="AM25" s="219">
        <v>0</v>
      </c>
      <c r="AN25" s="219">
        <v>0</v>
      </c>
      <c r="AO25" s="219">
        <v>67.430000000000007</v>
      </c>
      <c r="AP25" s="219">
        <v>0</v>
      </c>
    </row>
    <row r="26" spans="1:42">
      <c r="A26" t="s">
        <v>68</v>
      </c>
      <c r="B26" s="219">
        <v>0</v>
      </c>
      <c r="C26" s="219">
        <v>10.79</v>
      </c>
      <c r="D26" s="219">
        <v>1.77</v>
      </c>
      <c r="E26" s="219">
        <v>0</v>
      </c>
      <c r="F26" s="219">
        <v>0</v>
      </c>
      <c r="G26" s="219">
        <v>20.329999999999998</v>
      </c>
      <c r="H26" s="219">
        <v>0</v>
      </c>
      <c r="I26" s="219">
        <v>25.23</v>
      </c>
      <c r="J26" s="219">
        <v>1.68</v>
      </c>
      <c r="K26" s="219">
        <v>1.77</v>
      </c>
      <c r="L26" s="219">
        <v>347.31</v>
      </c>
      <c r="M26" s="219">
        <v>1.04</v>
      </c>
      <c r="N26" s="219">
        <v>1.33</v>
      </c>
      <c r="O26" s="219">
        <v>0</v>
      </c>
      <c r="P26" s="219">
        <v>1.57</v>
      </c>
      <c r="Q26" s="219">
        <v>3.62</v>
      </c>
      <c r="R26" s="219">
        <v>0.48</v>
      </c>
      <c r="S26" s="219">
        <v>4.09</v>
      </c>
      <c r="T26" s="219">
        <v>0</v>
      </c>
      <c r="U26" s="219">
        <v>1.96</v>
      </c>
      <c r="V26" s="219">
        <v>0.22</v>
      </c>
      <c r="W26" s="219">
        <v>1.26</v>
      </c>
      <c r="X26" s="219">
        <v>2.87</v>
      </c>
      <c r="Y26" s="219">
        <v>0</v>
      </c>
      <c r="Z26" s="219">
        <v>2.85</v>
      </c>
      <c r="AA26" s="219">
        <v>1.02</v>
      </c>
      <c r="AB26" s="219">
        <v>0</v>
      </c>
      <c r="AC26" s="219">
        <v>0.59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</v>
      </c>
      <c r="AL26" s="219">
        <v>0</v>
      </c>
      <c r="AM26" s="219">
        <v>0</v>
      </c>
      <c r="AN26" s="219">
        <v>0</v>
      </c>
      <c r="AO26" s="219">
        <v>67.430000000000007</v>
      </c>
      <c r="AP26" s="219">
        <v>0</v>
      </c>
    </row>
    <row r="27" spans="1:42">
      <c r="A27" t="s">
        <v>69</v>
      </c>
      <c r="B27" s="219">
        <v>0</v>
      </c>
      <c r="C27" s="219">
        <v>10.79</v>
      </c>
      <c r="D27" s="219">
        <v>1.77</v>
      </c>
      <c r="E27" s="219">
        <v>0</v>
      </c>
      <c r="F27" s="219">
        <v>0</v>
      </c>
      <c r="G27" s="219">
        <v>19.989999999999998</v>
      </c>
      <c r="H27" s="219">
        <v>0</v>
      </c>
      <c r="I27" s="219">
        <v>25.23</v>
      </c>
      <c r="J27" s="219">
        <v>1.68</v>
      </c>
      <c r="K27" s="219">
        <v>1.77</v>
      </c>
      <c r="L27" s="219">
        <v>347.31</v>
      </c>
      <c r="M27" s="219">
        <v>1.04</v>
      </c>
      <c r="N27" s="219">
        <v>1.33</v>
      </c>
      <c r="O27" s="219">
        <v>0</v>
      </c>
      <c r="P27" s="219">
        <v>1.57</v>
      </c>
      <c r="Q27" s="219">
        <v>3.62</v>
      </c>
      <c r="R27" s="219">
        <v>0.48</v>
      </c>
      <c r="S27" s="219">
        <v>4.09</v>
      </c>
      <c r="T27" s="219">
        <v>0</v>
      </c>
      <c r="U27" s="219">
        <v>1.96</v>
      </c>
      <c r="V27" s="219">
        <v>0.22</v>
      </c>
      <c r="W27" s="219">
        <v>1.26</v>
      </c>
      <c r="X27" s="219">
        <v>6.43</v>
      </c>
      <c r="Y27" s="219">
        <v>0</v>
      </c>
      <c r="Z27" s="219">
        <v>2.85</v>
      </c>
      <c r="AA27" s="219">
        <v>1.02</v>
      </c>
      <c r="AB27" s="219">
        <v>0</v>
      </c>
      <c r="AC27" s="219">
        <v>0.59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0</v>
      </c>
      <c r="AL27" s="219">
        <v>0</v>
      </c>
      <c r="AM27" s="219">
        <v>0</v>
      </c>
      <c r="AN27" s="219">
        <v>0</v>
      </c>
      <c r="AO27" s="219">
        <v>67.430000000000007</v>
      </c>
      <c r="AP27" s="219">
        <v>0</v>
      </c>
    </row>
    <row r="28" spans="1:42">
      <c r="A28" t="s">
        <v>70</v>
      </c>
      <c r="B28" s="219">
        <v>0</v>
      </c>
      <c r="C28" s="219">
        <v>10.79</v>
      </c>
      <c r="D28" s="219">
        <v>1.77</v>
      </c>
      <c r="E28" s="219">
        <v>0</v>
      </c>
      <c r="F28" s="219">
        <v>0</v>
      </c>
      <c r="G28" s="219">
        <v>19.989999999999998</v>
      </c>
      <c r="H28" s="219">
        <v>0</v>
      </c>
      <c r="I28" s="219">
        <v>25.23</v>
      </c>
      <c r="J28" s="219">
        <v>1.68</v>
      </c>
      <c r="K28" s="219">
        <v>1.77</v>
      </c>
      <c r="L28" s="219">
        <v>347.31</v>
      </c>
      <c r="M28" s="219">
        <v>1.04</v>
      </c>
      <c r="N28" s="219">
        <v>1.33</v>
      </c>
      <c r="O28" s="219">
        <v>0</v>
      </c>
      <c r="P28" s="219">
        <v>1.57</v>
      </c>
      <c r="Q28" s="219">
        <v>3.46</v>
      </c>
      <c r="R28" s="219">
        <v>0.48</v>
      </c>
      <c r="S28" s="219">
        <v>4.01</v>
      </c>
      <c r="T28" s="219">
        <v>0</v>
      </c>
      <c r="U28" s="219">
        <v>1.96</v>
      </c>
      <c r="V28" s="219">
        <v>0.22</v>
      </c>
      <c r="W28" s="219">
        <v>1.25</v>
      </c>
      <c r="X28" s="219">
        <v>2.87</v>
      </c>
      <c r="Y28" s="219">
        <v>0</v>
      </c>
      <c r="Z28" s="219">
        <v>2.85</v>
      </c>
      <c r="AA28" s="219">
        <v>1.01</v>
      </c>
      <c r="AB28" s="219">
        <v>0</v>
      </c>
      <c r="AC28" s="219">
        <v>0.59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0</v>
      </c>
      <c r="AL28" s="219">
        <v>0</v>
      </c>
      <c r="AM28" s="219">
        <v>0</v>
      </c>
      <c r="AN28" s="219">
        <v>0</v>
      </c>
      <c r="AO28" s="219">
        <v>67.430000000000007</v>
      </c>
      <c r="AP28" s="219">
        <v>0</v>
      </c>
    </row>
    <row r="29" spans="1:42">
      <c r="A29" t="s">
        <v>71</v>
      </c>
      <c r="B29" s="219">
        <v>0</v>
      </c>
      <c r="C29" s="219">
        <v>10.79</v>
      </c>
      <c r="D29" s="219">
        <v>1.77</v>
      </c>
      <c r="E29" s="219">
        <v>0</v>
      </c>
      <c r="F29" s="219">
        <v>0</v>
      </c>
      <c r="G29" s="219">
        <v>19.989999999999998</v>
      </c>
      <c r="H29" s="219">
        <v>0</v>
      </c>
      <c r="I29" s="219">
        <v>25.23</v>
      </c>
      <c r="J29" s="219">
        <v>1.68</v>
      </c>
      <c r="K29" s="219">
        <v>1.77</v>
      </c>
      <c r="L29" s="219">
        <v>347.31</v>
      </c>
      <c r="M29" s="219">
        <v>1.04</v>
      </c>
      <c r="N29" s="219">
        <v>1.33</v>
      </c>
      <c r="O29" s="219">
        <v>0</v>
      </c>
      <c r="P29" s="219">
        <v>1.57</v>
      </c>
      <c r="Q29" s="219">
        <v>3.46</v>
      </c>
      <c r="R29" s="219">
        <v>0.48</v>
      </c>
      <c r="S29" s="219">
        <v>4.01</v>
      </c>
      <c r="T29" s="219">
        <v>0</v>
      </c>
      <c r="U29" s="219">
        <v>1.96</v>
      </c>
      <c r="V29" s="219">
        <v>0.22</v>
      </c>
      <c r="W29" s="219">
        <v>1.25</v>
      </c>
      <c r="X29" s="219">
        <v>1.26</v>
      </c>
      <c r="Y29" s="219">
        <v>0</v>
      </c>
      <c r="Z29" s="219">
        <v>2.85</v>
      </c>
      <c r="AA29" s="219">
        <v>1.01</v>
      </c>
      <c r="AB29" s="219">
        <v>0</v>
      </c>
      <c r="AC29" s="219">
        <v>0.59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0</v>
      </c>
      <c r="AL29" s="219">
        <v>0</v>
      </c>
      <c r="AM29" s="219">
        <v>0</v>
      </c>
      <c r="AN29" s="219">
        <v>0</v>
      </c>
      <c r="AO29" s="219">
        <v>67.430000000000007</v>
      </c>
      <c r="AP29" s="219">
        <v>0</v>
      </c>
    </row>
    <row r="30" spans="1:42">
      <c r="A30" t="s">
        <v>72</v>
      </c>
      <c r="B30" s="219">
        <v>0</v>
      </c>
      <c r="C30" s="219">
        <v>10.79</v>
      </c>
      <c r="D30" s="219">
        <v>1.77</v>
      </c>
      <c r="E30" s="219">
        <v>0</v>
      </c>
      <c r="F30" s="219">
        <v>0</v>
      </c>
      <c r="G30" s="219">
        <v>19.989999999999998</v>
      </c>
      <c r="H30" s="219">
        <v>0</v>
      </c>
      <c r="I30" s="219">
        <v>25.23</v>
      </c>
      <c r="J30" s="219">
        <v>1.68</v>
      </c>
      <c r="K30" s="219">
        <v>1.77</v>
      </c>
      <c r="L30" s="219">
        <v>371.59</v>
      </c>
      <c r="M30" s="219">
        <v>1.04</v>
      </c>
      <c r="N30" s="219">
        <v>1.33</v>
      </c>
      <c r="O30" s="219">
        <v>0</v>
      </c>
      <c r="P30" s="219">
        <v>1.57</v>
      </c>
      <c r="Q30" s="219">
        <v>3.46</v>
      </c>
      <c r="R30" s="219">
        <v>7.35</v>
      </c>
      <c r="S30" s="219">
        <v>4.01</v>
      </c>
      <c r="T30" s="219">
        <v>0</v>
      </c>
      <c r="U30" s="219">
        <v>1.96</v>
      </c>
      <c r="V30" s="219">
        <v>0.22</v>
      </c>
      <c r="W30" s="219">
        <v>1.26</v>
      </c>
      <c r="X30" s="219">
        <v>2.87</v>
      </c>
      <c r="Y30" s="219">
        <v>0</v>
      </c>
      <c r="Z30" s="219">
        <v>2.85</v>
      </c>
      <c r="AA30" s="219">
        <v>19</v>
      </c>
      <c r="AB30" s="219">
        <v>0</v>
      </c>
      <c r="AC30" s="219">
        <v>0.59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0</v>
      </c>
      <c r="AL30" s="219">
        <v>0</v>
      </c>
      <c r="AM30" s="219">
        <v>0</v>
      </c>
      <c r="AN30" s="219">
        <v>0</v>
      </c>
      <c r="AO30" s="219">
        <v>67.430000000000007</v>
      </c>
      <c r="AP30" s="219">
        <v>0</v>
      </c>
    </row>
    <row r="31" spans="1:42">
      <c r="A31" t="s">
        <v>73</v>
      </c>
      <c r="B31" s="219">
        <v>0</v>
      </c>
      <c r="C31" s="219">
        <v>10.79</v>
      </c>
      <c r="D31" s="219">
        <v>1.77</v>
      </c>
      <c r="E31" s="219">
        <v>0</v>
      </c>
      <c r="F31" s="219">
        <v>0</v>
      </c>
      <c r="G31" s="219">
        <v>19.989999999999998</v>
      </c>
      <c r="H31" s="219">
        <v>0</v>
      </c>
      <c r="I31" s="219">
        <v>25.23</v>
      </c>
      <c r="J31" s="219">
        <v>1.68</v>
      </c>
      <c r="K31" s="219">
        <v>1.77</v>
      </c>
      <c r="L31" s="219">
        <v>371.78</v>
      </c>
      <c r="M31" s="219">
        <v>1.04</v>
      </c>
      <c r="N31" s="219">
        <v>1.33</v>
      </c>
      <c r="O31" s="219">
        <v>0</v>
      </c>
      <c r="P31" s="219">
        <v>1.57</v>
      </c>
      <c r="Q31" s="219">
        <v>3.46</v>
      </c>
      <c r="R31" s="219">
        <v>9.08</v>
      </c>
      <c r="S31" s="219">
        <v>4.01</v>
      </c>
      <c r="T31" s="219">
        <v>0</v>
      </c>
      <c r="U31" s="219">
        <v>1.96</v>
      </c>
      <c r="V31" s="219">
        <v>0.22</v>
      </c>
      <c r="W31" s="219">
        <v>1.26</v>
      </c>
      <c r="X31" s="219">
        <v>2.87</v>
      </c>
      <c r="Y31" s="219">
        <v>0</v>
      </c>
      <c r="Z31" s="219">
        <v>2.85</v>
      </c>
      <c r="AA31" s="219">
        <v>19</v>
      </c>
      <c r="AB31" s="219">
        <v>0</v>
      </c>
      <c r="AC31" s="219">
        <v>0.59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0</v>
      </c>
      <c r="AL31" s="219">
        <v>0</v>
      </c>
      <c r="AM31" s="219">
        <v>0</v>
      </c>
      <c r="AN31" s="219">
        <v>0</v>
      </c>
      <c r="AO31" s="219">
        <v>67.430000000000007</v>
      </c>
      <c r="AP31" s="219">
        <v>0</v>
      </c>
    </row>
    <row r="32" spans="1:42">
      <c r="A32" t="s">
        <v>74</v>
      </c>
      <c r="B32" s="219">
        <v>0</v>
      </c>
      <c r="C32" s="219">
        <v>10.79</v>
      </c>
      <c r="D32" s="219">
        <v>1.77</v>
      </c>
      <c r="E32" s="219">
        <v>0</v>
      </c>
      <c r="F32" s="219">
        <v>0</v>
      </c>
      <c r="G32" s="219">
        <v>19.989999999999998</v>
      </c>
      <c r="H32" s="219">
        <v>0</v>
      </c>
      <c r="I32" s="219">
        <v>25.23</v>
      </c>
      <c r="J32" s="219">
        <v>1.68</v>
      </c>
      <c r="K32" s="219">
        <v>1.77</v>
      </c>
      <c r="L32" s="219">
        <v>371.78</v>
      </c>
      <c r="M32" s="219">
        <v>1.04</v>
      </c>
      <c r="N32" s="219">
        <v>1.33</v>
      </c>
      <c r="O32" s="219">
        <v>0</v>
      </c>
      <c r="P32" s="219">
        <v>1.57</v>
      </c>
      <c r="Q32" s="219">
        <v>3.26</v>
      </c>
      <c r="R32" s="219">
        <v>9.08</v>
      </c>
      <c r="S32" s="219">
        <v>4</v>
      </c>
      <c r="T32" s="219">
        <v>0</v>
      </c>
      <c r="U32" s="219">
        <v>1.96</v>
      </c>
      <c r="V32" s="219">
        <v>0.22</v>
      </c>
      <c r="W32" s="219">
        <v>1.26</v>
      </c>
      <c r="X32" s="219">
        <v>2.87</v>
      </c>
      <c r="Y32" s="219">
        <v>0</v>
      </c>
      <c r="Z32" s="219">
        <v>2.85</v>
      </c>
      <c r="AA32" s="219">
        <v>19</v>
      </c>
      <c r="AB32" s="219">
        <v>0</v>
      </c>
      <c r="AC32" s="219">
        <v>0.59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0</v>
      </c>
      <c r="AL32" s="219">
        <v>0</v>
      </c>
      <c r="AM32" s="219">
        <v>0</v>
      </c>
      <c r="AN32" s="219">
        <v>0</v>
      </c>
      <c r="AO32" s="219">
        <v>67.430000000000007</v>
      </c>
      <c r="AP32" s="219">
        <v>0</v>
      </c>
    </row>
    <row r="33" spans="1:42">
      <c r="A33" t="s">
        <v>75</v>
      </c>
      <c r="B33" s="219">
        <v>0</v>
      </c>
      <c r="C33" s="219">
        <v>10.79</v>
      </c>
      <c r="D33" s="219">
        <v>1.77</v>
      </c>
      <c r="E33" s="219">
        <v>0</v>
      </c>
      <c r="F33" s="219">
        <v>0</v>
      </c>
      <c r="G33" s="219">
        <v>19.989999999999998</v>
      </c>
      <c r="H33" s="219">
        <v>0</v>
      </c>
      <c r="I33" s="219">
        <v>25.23</v>
      </c>
      <c r="J33" s="219">
        <v>1.68</v>
      </c>
      <c r="K33" s="219">
        <v>1.7</v>
      </c>
      <c r="L33" s="219">
        <v>347.31</v>
      </c>
      <c r="M33" s="219">
        <v>1.04</v>
      </c>
      <c r="N33" s="219">
        <v>1.33</v>
      </c>
      <c r="O33" s="219">
        <v>0</v>
      </c>
      <c r="P33" s="219">
        <v>1.57</v>
      </c>
      <c r="Q33" s="219">
        <v>3.26</v>
      </c>
      <c r="R33" s="219">
        <v>0.48</v>
      </c>
      <c r="S33" s="219">
        <v>3.94</v>
      </c>
      <c r="T33" s="219">
        <v>0</v>
      </c>
      <c r="U33" s="219">
        <v>1.96</v>
      </c>
      <c r="V33" s="219">
        <v>0.22</v>
      </c>
      <c r="W33" s="219">
        <v>1.26</v>
      </c>
      <c r="X33" s="219">
        <v>2.87</v>
      </c>
      <c r="Y33" s="219">
        <v>0</v>
      </c>
      <c r="Z33" s="219">
        <v>0</v>
      </c>
      <c r="AA33" s="219">
        <v>0</v>
      </c>
      <c r="AB33" s="219">
        <v>0</v>
      </c>
      <c r="AC33" s="219">
        <v>0.59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0</v>
      </c>
      <c r="AL33" s="219">
        <v>0</v>
      </c>
      <c r="AM33" s="219">
        <v>0</v>
      </c>
      <c r="AN33" s="219">
        <v>0</v>
      </c>
      <c r="AO33" s="219">
        <v>67.430000000000007</v>
      </c>
      <c r="AP33" s="219">
        <v>0</v>
      </c>
    </row>
    <row r="34" spans="1:42">
      <c r="A34" t="s">
        <v>76</v>
      </c>
      <c r="B34" s="219">
        <v>0</v>
      </c>
      <c r="C34" s="219">
        <v>10.79</v>
      </c>
      <c r="D34" s="219">
        <v>1.77</v>
      </c>
      <c r="E34" s="219">
        <v>0</v>
      </c>
      <c r="F34" s="219">
        <v>0</v>
      </c>
      <c r="G34" s="219">
        <v>19.989999999999998</v>
      </c>
      <c r="H34" s="219">
        <v>0</v>
      </c>
      <c r="I34" s="219">
        <v>25.23</v>
      </c>
      <c r="J34" s="219">
        <v>1.68</v>
      </c>
      <c r="K34" s="219">
        <v>1.7</v>
      </c>
      <c r="L34" s="219">
        <v>370.99</v>
      </c>
      <c r="M34" s="219">
        <v>1.04</v>
      </c>
      <c r="N34" s="219">
        <v>1.33</v>
      </c>
      <c r="O34" s="219">
        <v>0</v>
      </c>
      <c r="P34" s="219">
        <v>1.57</v>
      </c>
      <c r="Q34" s="219">
        <v>3.26</v>
      </c>
      <c r="R34" s="219">
        <v>9.08</v>
      </c>
      <c r="S34" s="219">
        <v>3.94</v>
      </c>
      <c r="T34" s="219">
        <v>0</v>
      </c>
      <c r="U34" s="219">
        <v>1.96</v>
      </c>
      <c r="V34" s="219">
        <v>5.97</v>
      </c>
      <c r="W34" s="219">
        <v>11.85</v>
      </c>
      <c r="X34" s="219">
        <v>27.87</v>
      </c>
      <c r="Y34" s="219">
        <v>0</v>
      </c>
      <c r="Z34" s="219">
        <v>32.68</v>
      </c>
      <c r="AA34" s="219">
        <v>16.329999999999998</v>
      </c>
      <c r="AB34" s="219">
        <v>0</v>
      </c>
      <c r="AC34" s="219">
        <v>0.59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0</v>
      </c>
      <c r="AL34" s="219">
        <v>0</v>
      </c>
      <c r="AM34" s="219">
        <v>0</v>
      </c>
      <c r="AN34" s="219">
        <v>0</v>
      </c>
      <c r="AO34" s="219">
        <v>67.430000000000007</v>
      </c>
      <c r="AP34" s="219">
        <v>0</v>
      </c>
    </row>
    <row r="35" spans="1:42">
      <c r="A35" t="s">
        <v>77</v>
      </c>
      <c r="B35" s="219">
        <v>0</v>
      </c>
      <c r="C35" s="219">
        <v>10.47</v>
      </c>
      <c r="D35" s="219">
        <v>1.77</v>
      </c>
      <c r="E35" s="219">
        <v>0</v>
      </c>
      <c r="F35" s="219">
        <v>0</v>
      </c>
      <c r="G35" s="219">
        <v>19.989999999999998</v>
      </c>
      <c r="H35" s="219">
        <v>0</v>
      </c>
      <c r="I35" s="219">
        <v>24.55</v>
      </c>
      <c r="J35" s="219">
        <v>1.68</v>
      </c>
      <c r="K35" s="219">
        <v>1.71</v>
      </c>
      <c r="L35" s="219">
        <v>371.51</v>
      </c>
      <c r="M35" s="219">
        <v>1.04</v>
      </c>
      <c r="N35" s="219">
        <v>1.33</v>
      </c>
      <c r="O35" s="219">
        <v>0</v>
      </c>
      <c r="P35" s="219">
        <v>1.57</v>
      </c>
      <c r="Q35" s="219">
        <v>3.35</v>
      </c>
      <c r="R35" s="219">
        <v>9.0399999999999991</v>
      </c>
      <c r="S35" s="219">
        <v>4.09</v>
      </c>
      <c r="T35" s="219">
        <v>0</v>
      </c>
      <c r="U35" s="219">
        <v>1.96</v>
      </c>
      <c r="V35" s="219">
        <v>5.97</v>
      </c>
      <c r="W35" s="219">
        <v>11.92</v>
      </c>
      <c r="X35" s="219">
        <v>33.700000000000003</v>
      </c>
      <c r="Y35" s="219">
        <v>0</v>
      </c>
      <c r="Z35" s="219">
        <v>44.88</v>
      </c>
      <c r="AA35" s="219">
        <v>19</v>
      </c>
      <c r="AB35" s="219">
        <v>0</v>
      </c>
      <c r="AC35" s="219">
        <v>0.3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0</v>
      </c>
      <c r="AL35" s="219">
        <v>0</v>
      </c>
      <c r="AM35" s="219">
        <v>0</v>
      </c>
      <c r="AN35" s="219">
        <v>0</v>
      </c>
      <c r="AO35" s="219">
        <v>67.430000000000007</v>
      </c>
      <c r="AP35" s="219">
        <v>0</v>
      </c>
    </row>
    <row r="36" spans="1:42">
      <c r="A36" t="s">
        <v>78</v>
      </c>
      <c r="B36" s="219">
        <v>0</v>
      </c>
      <c r="C36" s="219">
        <v>10.47</v>
      </c>
      <c r="D36" s="219">
        <v>1.77</v>
      </c>
      <c r="E36" s="219">
        <v>0</v>
      </c>
      <c r="F36" s="219">
        <v>0</v>
      </c>
      <c r="G36" s="219">
        <v>19.989999999999998</v>
      </c>
      <c r="H36" s="219">
        <v>0</v>
      </c>
      <c r="I36" s="219">
        <v>24.55</v>
      </c>
      <c r="J36" s="219">
        <v>1.68</v>
      </c>
      <c r="K36" s="219">
        <v>1.71</v>
      </c>
      <c r="L36" s="219">
        <v>371.51</v>
      </c>
      <c r="M36" s="219">
        <v>1.04</v>
      </c>
      <c r="N36" s="219">
        <v>1.33</v>
      </c>
      <c r="O36" s="219">
        <v>0</v>
      </c>
      <c r="P36" s="219">
        <v>1.57</v>
      </c>
      <c r="Q36" s="219">
        <v>3.35</v>
      </c>
      <c r="R36" s="219">
        <v>9.0399999999999991</v>
      </c>
      <c r="S36" s="219">
        <v>4.09</v>
      </c>
      <c r="T36" s="219">
        <v>0</v>
      </c>
      <c r="U36" s="219">
        <v>1.96</v>
      </c>
      <c r="V36" s="219">
        <v>5.97</v>
      </c>
      <c r="W36" s="219">
        <v>11.92</v>
      </c>
      <c r="X36" s="219">
        <v>33.700000000000003</v>
      </c>
      <c r="Y36" s="219">
        <v>0</v>
      </c>
      <c r="Z36" s="219">
        <v>44.88</v>
      </c>
      <c r="AA36" s="219">
        <v>19</v>
      </c>
      <c r="AB36" s="219">
        <v>0</v>
      </c>
      <c r="AC36" s="219">
        <v>0.3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0</v>
      </c>
      <c r="AL36" s="219">
        <v>0</v>
      </c>
      <c r="AM36" s="219">
        <v>0</v>
      </c>
      <c r="AN36" s="219">
        <v>0</v>
      </c>
      <c r="AO36" s="219">
        <v>67.430000000000007</v>
      </c>
      <c r="AP36" s="219">
        <v>0</v>
      </c>
    </row>
    <row r="37" spans="1:42">
      <c r="A37" t="s">
        <v>79</v>
      </c>
      <c r="B37" s="219">
        <v>0</v>
      </c>
      <c r="C37" s="219">
        <v>10.47</v>
      </c>
      <c r="D37" s="219">
        <v>1.77</v>
      </c>
      <c r="E37" s="219">
        <v>0</v>
      </c>
      <c r="F37" s="219">
        <v>0</v>
      </c>
      <c r="G37" s="219">
        <v>19.989999999999998</v>
      </c>
      <c r="H37" s="219">
        <v>0</v>
      </c>
      <c r="I37" s="219">
        <v>24.55</v>
      </c>
      <c r="J37" s="219">
        <v>1.68</v>
      </c>
      <c r="K37" s="219">
        <v>1.71</v>
      </c>
      <c r="L37" s="219">
        <v>371.51</v>
      </c>
      <c r="M37" s="219">
        <v>1.04</v>
      </c>
      <c r="N37" s="219">
        <v>1.33</v>
      </c>
      <c r="O37" s="219">
        <v>0</v>
      </c>
      <c r="P37" s="219">
        <v>1.57</v>
      </c>
      <c r="Q37" s="219">
        <v>3.35</v>
      </c>
      <c r="R37" s="219">
        <v>9.0399999999999991</v>
      </c>
      <c r="S37" s="219">
        <v>4.09</v>
      </c>
      <c r="T37" s="219">
        <v>0</v>
      </c>
      <c r="U37" s="219">
        <v>1.96</v>
      </c>
      <c r="V37" s="219">
        <v>5.97</v>
      </c>
      <c r="W37" s="219">
        <v>11.92</v>
      </c>
      <c r="X37" s="219">
        <v>33.700000000000003</v>
      </c>
      <c r="Y37" s="219">
        <v>0</v>
      </c>
      <c r="Z37" s="219">
        <v>44.88</v>
      </c>
      <c r="AA37" s="219">
        <v>19</v>
      </c>
      <c r="AB37" s="219">
        <v>0</v>
      </c>
      <c r="AC37" s="219">
        <v>0.3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0</v>
      </c>
      <c r="AL37" s="219">
        <v>0</v>
      </c>
      <c r="AM37" s="219">
        <v>0</v>
      </c>
      <c r="AN37" s="219">
        <v>0</v>
      </c>
      <c r="AO37" s="219">
        <v>67.430000000000007</v>
      </c>
      <c r="AP37" s="219">
        <v>0</v>
      </c>
    </row>
    <row r="38" spans="1:42">
      <c r="A38" t="s">
        <v>80</v>
      </c>
      <c r="B38" s="219">
        <v>0</v>
      </c>
      <c r="C38" s="219">
        <v>10.47</v>
      </c>
      <c r="D38" s="219">
        <v>1.77</v>
      </c>
      <c r="E38" s="219">
        <v>0</v>
      </c>
      <c r="F38" s="219">
        <v>0</v>
      </c>
      <c r="G38" s="219">
        <v>19.989999999999998</v>
      </c>
      <c r="H38" s="219">
        <v>0</v>
      </c>
      <c r="I38" s="219">
        <v>24.55</v>
      </c>
      <c r="J38" s="219">
        <v>1.68</v>
      </c>
      <c r="K38" s="219">
        <v>1.71</v>
      </c>
      <c r="L38" s="219">
        <v>371.51</v>
      </c>
      <c r="M38" s="219">
        <v>1.04</v>
      </c>
      <c r="N38" s="219">
        <v>1.33</v>
      </c>
      <c r="O38" s="219">
        <v>0</v>
      </c>
      <c r="P38" s="219">
        <v>1.57</v>
      </c>
      <c r="Q38" s="219">
        <v>3.35</v>
      </c>
      <c r="R38" s="219">
        <v>9.0399999999999991</v>
      </c>
      <c r="S38" s="219">
        <v>4.09</v>
      </c>
      <c r="T38" s="219">
        <v>0</v>
      </c>
      <c r="U38" s="219">
        <v>1.96</v>
      </c>
      <c r="V38" s="219">
        <v>5.97</v>
      </c>
      <c r="W38" s="219">
        <v>11.92</v>
      </c>
      <c r="X38" s="219">
        <v>33.700000000000003</v>
      </c>
      <c r="Y38" s="219">
        <v>0</v>
      </c>
      <c r="Z38" s="219">
        <v>44.88</v>
      </c>
      <c r="AA38" s="219">
        <v>19</v>
      </c>
      <c r="AB38" s="219">
        <v>0</v>
      </c>
      <c r="AC38" s="219">
        <v>0.3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</v>
      </c>
      <c r="AL38" s="219">
        <v>0</v>
      </c>
      <c r="AM38" s="219">
        <v>0</v>
      </c>
      <c r="AN38" s="219">
        <v>0</v>
      </c>
      <c r="AO38" s="219">
        <v>67.430000000000007</v>
      </c>
      <c r="AP38" s="219">
        <v>0</v>
      </c>
    </row>
    <row r="39" spans="1:42">
      <c r="A39" t="s">
        <v>81</v>
      </c>
      <c r="B39" s="219">
        <v>0</v>
      </c>
      <c r="C39" s="219">
        <v>10.47</v>
      </c>
      <c r="D39" s="219">
        <v>1.77</v>
      </c>
      <c r="E39" s="219">
        <v>0</v>
      </c>
      <c r="F39" s="219">
        <v>0</v>
      </c>
      <c r="G39" s="219">
        <v>19.989999999999998</v>
      </c>
      <c r="H39" s="219">
        <v>0</v>
      </c>
      <c r="I39" s="219">
        <v>24.55</v>
      </c>
      <c r="J39" s="219">
        <v>1.68</v>
      </c>
      <c r="K39" s="219">
        <v>1.71</v>
      </c>
      <c r="L39" s="219">
        <v>371.51</v>
      </c>
      <c r="M39" s="219">
        <v>1.04</v>
      </c>
      <c r="N39" s="219">
        <v>1.33</v>
      </c>
      <c r="O39" s="219">
        <v>0</v>
      </c>
      <c r="P39" s="219">
        <v>1.57</v>
      </c>
      <c r="Q39" s="219">
        <v>3.35</v>
      </c>
      <c r="R39" s="219">
        <v>9.31</v>
      </c>
      <c r="S39" s="219">
        <v>4.09</v>
      </c>
      <c r="T39" s="219">
        <v>0</v>
      </c>
      <c r="U39" s="219">
        <v>1.96</v>
      </c>
      <c r="V39" s="219">
        <v>5.97</v>
      </c>
      <c r="W39" s="219">
        <v>12.38</v>
      </c>
      <c r="X39" s="219">
        <v>33.700000000000003</v>
      </c>
      <c r="Y39" s="219">
        <v>0</v>
      </c>
      <c r="Z39" s="219">
        <v>45.22</v>
      </c>
      <c r="AA39" s="219">
        <v>19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0</v>
      </c>
      <c r="AL39" s="219">
        <v>0</v>
      </c>
      <c r="AM39" s="219">
        <v>0</v>
      </c>
      <c r="AN39" s="219">
        <v>0</v>
      </c>
      <c r="AO39" s="219">
        <v>67.430000000000007</v>
      </c>
      <c r="AP39" s="219">
        <v>0</v>
      </c>
    </row>
    <row r="40" spans="1:42">
      <c r="A40" t="s">
        <v>82</v>
      </c>
      <c r="B40" s="219">
        <v>0</v>
      </c>
      <c r="C40" s="219">
        <v>10.47</v>
      </c>
      <c r="D40" s="219">
        <v>1.77</v>
      </c>
      <c r="E40" s="219">
        <v>0</v>
      </c>
      <c r="F40" s="219">
        <v>0</v>
      </c>
      <c r="G40" s="219">
        <v>19.989999999999998</v>
      </c>
      <c r="H40" s="219">
        <v>0</v>
      </c>
      <c r="I40" s="219">
        <v>24.55</v>
      </c>
      <c r="J40" s="219">
        <v>1.68</v>
      </c>
      <c r="K40" s="219">
        <v>1.71</v>
      </c>
      <c r="L40" s="219">
        <v>371.51</v>
      </c>
      <c r="M40" s="219">
        <v>1.04</v>
      </c>
      <c r="N40" s="219">
        <v>1.33</v>
      </c>
      <c r="O40" s="219">
        <v>0</v>
      </c>
      <c r="P40" s="219">
        <v>1.57</v>
      </c>
      <c r="Q40" s="219">
        <v>3.35</v>
      </c>
      <c r="R40" s="219">
        <v>9.31</v>
      </c>
      <c r="S40" s="219">
        <v>4.09</v>
      </c>
      <c r="T40" s="219">
        <v>0</v>
      </c>
      <c r="U40" s="219">
        <v>1.96</v>
      </c>
      <c r="V40" s="219">
        <v>5.97</v>
      </c>
      <c r="W40" s="219">
        <v>12.38</v>
      </c>
      <c r="X40" s="219">
        <v>33.700000000000003</v>
      </c>
      <c r="Y40" s="219">
        <v>0</v>
      </c>
      <c r="Z40" s="219">
        <v>45.22</v>
      </c>
      <c r="AA40" s="219">
        <v>19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0</v>
      </c>
      <c r="AL40" s="219">
        <v>0</v>
      </c>
      <c r="AM40" s="219">
        <v>0</v>
      </c>
      <c r="AN40" s="219">
        <v>0</v>
      </c>
      <c r="AO40" s="219">
        <v>67.430000000000007</v>
      </c>
      <c r="AP40" s="219">
        <v>0</v>
      </c>
    </row>
    <row r="41" spans="1:42">
      <c r="A41" t="s">
        <v>83</v>
      </c>
      <c r="B41" s="219">
        <v>0</v>
      </c>
      <c r="C41" s="219">
        <v>10.47</v>
      </c>
      <c r="D41" s="219">
        <v>1.77</v>
      </c>
      <c r="E41" s="219">
        <v>0</v>
      </c>
      <c r="F41" s="219">
        <v>0</v>
      </c>
      <c r="G41" s="219">
        <v>19.989999999999998</v>
      </c>
      <c r="H41" s="219">
        <v>0</v>
      </c>
      <c r="I41" s="219">
        <v>24.55</v>
      </c>
      <c r="J41" s="219">
        <v>1.68</v>
      </c>
      <c r="K41" s="219">
        <v>1.71</v>
      </c>
      <c r="L41" s="219">
        <v>371.51</v>
      </c>
      <c r="M41" s="219">
        <v>1.04</v>
      </c>
      <c r="N41" s="219">
        <v>1.33</v>
      </c>
      <c r="O41" s="219">
        <v>0</v>
      </c>
      <c r="P41" s="219">
        <v>1.57</v>
      </c>
      <c r="Q41" s="219">
        <v>3.35</v>
      </c>
      <c r="R41" s="219">
        <v>9.15</v>
      </c>
      <c r="S41" s="219">
        <v>4.09</v>
      </c>
      <c r="T41" s="219">
        <v>0</v>
      </c>
      <c r="U41" s="219">
        <v>1.96</v>
      </c>
      <c r="V41" s="219">
        <v>5.97</v>
      </c>
      <c r="W41" s="219">
        <v>12.38</v>
      </c>
      <c r="X41" s="219">
        <v>33.700000000000003</v>
      </c>
      <c r="Y41" s="219">
        <v>0</v>
      </c>
      <c r="Z41" s="219">
        <v>45.22</v>
      </c>
      <c r="AA41" s="219">
        <v>19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0</v>
      </c>
      <c r="AL41" s="219">
        <v>0</v>
      </c>
      <c r="AM41" s="219">
        <v>0</v>
      </c>
      <c r="AN41" s="219">
        <v>0</v>
      </c>
      <c r="AO41" s="219">
        <v>67.430000000000007</v>
      </c>
      <c r="AP41" s="219">
        <v>0</v>
      </c>
    </row>
    <row r="42" spans="1:42">
      <c r="A42" t="s">
        <v>84</v>
      </c>
      <c r="B42" s="219">
        <v>0</v>
      </c>
      <c r="C42" s="219">
        <v>10.47</v>
      </c>
      <c r="D42" s="219">
        <v>1.77</v>
      </c>
      <c r="E42" s="219">
        <v>0</v>
      </c>
      <c r="F42" s="219">
        <v>0</v>
      </c>
      <c r="G42" s="219">
        <v>19.989999999999998</v>
      </c>
      <c r="H42" s="219">
        <v>0</v>
      </c>
      <c r="I42" s="219">
        <v>24.55</v>
      </c>
      <c r="J42" s="219">
        <v>1.68</v>
      </c>
      <c r="K42" s="219">
        <v>1.71</v>
      </c>
      <c r="L42" s="219">
        <v>371.51</v>
      </c>
      <c r="M42" s="219">
        <v>1.04</v>
      </c>
      <c r="N42" s="219">
        <v>1.33</v>
      </c>
      <c r="O42" s="219">
        <v>0</v>
      </c>
      <c r="P42" s="219">
        <v>1.57</v>
      </c>
      <c r="Q42" s="219">
        <v>3.35</v>
      </c>
      <c r="R42" s="219">
        <v>9.15</v>
      </c>
      <c r="S42" s="219">
        <v>4.09</v>
      </c>
      <c r="T42" s="219">
        <v>0</v>
      </c>
      <c r="U42" s="219">
        <v>1.96</v>
      </c>
      <c r="V42" s="219">
        <v>5.97</v>
      </c>
      <c r="W42" s="219">
        <v>13.03</v>
      </c>
      <c r="X42" s="219">
        <v>33.700000000000003</v>
      </c>
      <c r="Y42" s="219">
        <v>0</v>
      </c>
      <c r="Z42" s="219">
        <v>45.22</v>
      </c>
      <c r="AA42" s="219">
        <v>19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0</v>
      </c>
      <c r="AL42" s="219">
        <v>0</v>
      </c>
      <c r="AM42" s="219">
        <v>0</v>
      </c>
      <c r="AN42" s="219">
        <v>0</v>
      </c>
      <c r="AO42" s="219">
        <v>67.430000000000007</v>
      </c>
      <c r="AP42" s="219">
        <v>0</v>
      </c>
    </row>
    <row r="43" spans="1:42">
      <c r="A43" t="s">
        <v>85</v>
      </c>
      <c r="B43" s="219">
        <v>0</v>
      </c>
      <c r="C43" s="219">
        <v>10.15</v>
      </c>
      <c r="D43" s="219">
        <v>1.77</v>
      </c>
      <c r="E43" s="219">
        <v>0</v>
      </c>
      <c r="F43" s="219">
        <v>0</v>
      </c>
      <c r="G43" s="219">
        <v>19.989999999999998</v>
      </c>
      <c r="H43" s="219">
        <v>0</v>
      </c>
      <c r="I43" s="219">
        <v>24.55</v>
      </c>
      <c r="J43" s="219">
        <v>1.68</v>
      </c>
      <c r="K43" s="219">
        <v>1.71</v>
      </c>
      <c r="L43" s="219">
        <v>371.19</v>
      </c>
      <c r="M43" s="219">
        <v>1.04</v>
      </c>
      <c r="N43" s="219">
        <v>1.33</v>
      </c>
      <c r="O43" s="219">
        <v>0</v>
      </c>
      <c r="P43" s="219">
        <v>1.57</v>
      </c>
      <c r="Q43" s="219">
        <v>3.36</v>
      </c>
      <c r="R43" s="219">
        <v>13.01</v>
      </c>
      <c r="S43" s="219">
        <v>4.09</v>
      </c>
      <c r="T43" s="219">
        <v>0</v>
      </c>
      <c r="U43" s="219">
        <v>1.96</v>
      </c>
      <c r="V43" s="219">
        <v>5.97</v>
      </c>
      <c r="W43" s="219">
        <v>12.38</v>
      </c>
      <c r="X43" s="219">
        <v>33.700000000000003</v>
      </c>
      <c r="Y43" s="219">
        <v>0</v>
      </c>
      <c r="Z43" s="219">
        <v>45.22</v>
      </c>
      <c r="AA43" s="219">
        <v>19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0</v>
      </c>
      <c r="AL43" s="219">
        <v>0</v>
      </c>
      <c r="AM43" s="219">
        <v>0</v>
      </c>
      <c r="AN43" s="219">
        <v>0</v>
      </c>
      <c r="AO43" s="219">
        <v>67.430000000000007</v>
      </c>
      <c r="AP43" s="219">
        <v>0</v>
      </c>
    </row>
    <row r="44" spans="1:42">
      <c r="A44" t="s">
        <v>86</v>
      </c>
      <c r="B44" s="219">
        <v>0</v>
      </c>
      <c r="C44" s="219">
        <v>10.15</v>
      </c>
      <c r="D44" s="219">
        <v>1.77</v>
      </c>
      <c r="E44" s="219">
        <v>0</v>
      </c>
      <c r="F44" s="219">
        <v>0</v>
      </c>
      <c r="G44" s="219">
        <v>19.989999999999998</v>
      </c>
      <c r="H44" s="219">
        <v>0</v>
      </c>
      <c r="I44" s="219">
        <v>24.55</v>
      </c>
      <c r="J44" s="219">
        <v>1.68</v>
      </c>
      <c r="K44" s="219">
        <v>1.71</v>
      </c>
      <c r="L44" s="219">
        <v>371.19</v>
      </c>
      <c r="M44" s="219">
        <v>1.04</v>
      </c>
      <c r="N44" s="219">
        <v>1.33</v>
      </c>
      <c r="O44" s="219">
        <v>0</v>
      </c>
      <c r="P44" s="219">
        <v>1.57</v>
      </c>
      <c r="Q44" s="219">
        <v>3.36</v>
      </c>
      <c r="R44" s="219">
        <v>13.01</v>
      </c>
      <c r="S44" s="219">
        <v>4.09</v>
      </c>
      <c r="T44" s="219">
        <v>0</v>
      </c>
      <c r="U44" s="219">
        <v>1.96</v>
      </c>
      <c r="V44" s="219">
        <v>5.97</v>
      </c>
      <c r="W44" s="219">
        <v>0.97</v>
      </c>
      <c r="X44" s="219">
        <v>3.74</v>
      </c>
      <c r="Y44" s="219">
        <v>0</v>
      </c>
      <c r="Z44" s="219">
        <v>45.22</v>
      </c>
      <c r="AA44" s="219">
        <v>19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0</v>
      </c>
      <c r="AL44" s="219">
        <v>0</v>
      </c>
      <c r="AM44" s="219">
        <v>0</v>
      </c>
      <c r="AN44" s="219">
        <v>0</v>
      </c>
      <c r="AO44" s="219">
        <v>67.430000000000007</v>
      </c>
      <c r="AP44" s="219">
        <v>0</v>
      </c>
    </row>
    <row r="45" spans="1:42">
      <c r="A45" t="s">
        <v>87</v>
      </c>
      <c r="B45" s="219">
        <v>0</v>
      </c>
      <c r="C45" s="219">
        <v>10.15</v>
      </c>
      <c r="D45" s="219">
        <v>1.77</v>
      </c>
      <c r="E45" s="219">
        <v>0</v>
      </c>
      <c r="F45" s="219">
        <v>0</v>
      </c>
      <c r="G45" s="219">
        <v>19.989999999999998</v>
      </c>
      <c r="H45" s="219">
        <v>0</v>
      </c>
      <c r="I45" s="219">
        <v>24.55</v>
      </c>
      <c r="J45" s="219">
        <v>1.68</v>
      </c>
      <c r="K45" s="219">
        <v>1.7</v>
      </c>
      <c r="L45" s="219">
        <v>370.79</v>
      </c>
      <c r="M45" s="219">
        <v>1.04</v>
      </c>
      <c r="N45" s="219">
        <v>1.33</v>
      </c>
      <c r="O45" s="219">
        <v>0</v>
      </c>
      <c r="P45" s="219">
        <v>1.57</v>
      </c>
      <c r="Q45" s="219">
        <v>3.36</v>
      </c>
      <c r="R45" s="219">
        <v>13.01</v>
      </c>
      <c r="S45" s="219">
        <v>4.08</v>
      </c>
      <c r="T45" s="219">
        <v>0</v>
      </c>
      <c r="U45" s="219">
        <v>1.96</v>
      </c>
      <c r="V45" s="219">
        <v>5.97</v>
      </c>
      <c r="W45" s="219">
        <v>0.97</v>
      </c>
      <c r="X45" s="219">
        <v>1.66</v>
      </c>
      <c r="Y45" s="219">
        <v>0</v>
      </c>
      <c r="Z45" s="219">
        <v>45.22</v>
      </c>
      <c r="AA45" s="219">
        <v>19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0</v>
      </c>
      <c r="AL45" s="219">
        <v>0</v>
      </c>
      <c r="AM45" s="219">
        <v>0</v>
      </c>
      <c r="AN45" s="219">
        <v>0</v>
      </c>
      <c r="AO45" s="219">
        <v>67.430000000000007</v>
      </c>
      <c r="AP45" s="219">
        <v>0</v>
      </c>
    </row>
    <row r="46" spans="1:42">
      <c r="A46" t="s">
        <v>88</v>
      </c>
      <c r="B46" s="219">
        <v>0</v>
      </c>
      <c r="C46" s="219">
        <v>10.15</v>
      </c>
      <c r="D46" s="219">
        <v>1.77</v>
      </c>
      <c r="E46" s="219">
        <v>0</v>
      </c>
      <c r="F46" s="219">
        <v>0</v>
      </c>
      <c r="G46" s="219">
        <v>19.989999999999998</v>
      </c>
      <c r="H46" s="219">
        <v>0</v>
      </c>
      <c r="I46" s="219">
        <v>24.55</v>
      </c>
      <c r="J46" s="219">
        <v>1.68</v>
      </c>
      <c r="K46" s="219">
        <v>1.7</v>
      </c>
      <c r="L46" s="219">
        <v>370.79</v>
      </c>
      <c r="M46" s="219">
        <v>1.04</v>
      </c>
      <c r="N46" s="219">
        <v>1.33</v>
      </c>
      <c r="O46" s="219">
        <v>0</v>
      </c>
      <c r="P46" s="219">
        <v>1.57</v>
      </c>
      <c r="Q46" s="219">
        <v>3.36</v>
      </c>
      <c r="R46" s="219">
        <v>13.01</v>
      </c>
      <c r="S46" s="219">
        <v>4.08</v>
      </c>
      <c r="T46" s="219">
        <v>0</v>
      </c>
      <c r="U46" s="219">
        <v>1.96</v>
      </c>
      <c r="V46" s="219">
        <v>0.22</v>
      </c>
      <c r="W46" s="219">
        <v>0.97</v>
      </c>
      <c r="X46" s="219">
        <v>1.66</v>
      </c>
      <c r="Y46" s="219">
        <v>0</v>
      </c>
      <c r="Z46" s="219">
        <v>2.85</v>
      </c>
      <c r="AA46" s="219">
        <v>19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0</v>
      </c>
      <c r="AL46" s="219">
        <v>0</v>
      </c>
      <c r="AM46" s="219">
        <v>0</v>
      </c>
      <c r="AN46" s="219">
        <v>0</v>
      </c>
      <c r="AO46" s="219">
        <v>67.430000000000007</v>
      </c>
      <c r="AP46" s="219">
        <v>0</v>
      </c>
    </row>
    <row r="47" spans="1:42">
      <c r="A47" t="s">
        <v>89</v>
      </c>
      <c r="B47" s="219">
        <v>0</v>
      </c>
      <c r="C47" s="219">
        <v>9.82</v>
      </c>
      <c r="D47" s="219">
        <v>1.77</v>
      </c>
      <c r="E47" s="219">
        <v>0</v>
      </c>
      <c r="F47" s="219">
        <v>0</v>
      </c>
      <c r="G47" s="219">
        <v>19.989999999999998</v>
      </c>
      <c r="H47" s="219">
        <v>0</v>
      </c>
      <c r="I47" s="219">
        <v>24.55</v>
      </c>
      <c r="J47" s="219">
        <v>1.68</v>
      </c>
      <c r="K47" s="219">
        <v>1.7</v>
      </c>
      <c r="L47" s="219">
        <v>370.4</v>
      </c>
      <c r="M47" s="219">
        <v>1.04</v>
      </c>
      <c r="N47" s="219">
        <v>1.33</v>
      </c>
      <c r="O47" s="219">
        <v>0</v>
      </c>
      <c r="P47" s="219">
        <v>1.57</v>
      </c>
      <c r="Q47" s="219">
        <v>3.22</v>
      </c>
      <c r="R47" s="219">
        <v>0.48</v>
      </c>
      <c r="S47" s="219">
        <v>3.98</v>
      </c>
      <c r="T47" s="219">
        <v>0</v>
      </c>
      <c r="U47" s="219">
        <v>1.96</v>
      </c>
      <c r="V47" s="219">
        <v>0.22</v>
      </c>
      <c r="W47" s="219">
        <v>0.97</v>
      </c>
      <c r="X47" s="219">
        <v>1.66</v>
      </c>
      <c r="Y47" s="219">
        <v>0</v>
      </c>
      <c r="Z47" s="219">
        <v>2.85</v>
      </c>
      <c r="AA47" s="219">
        <v>1.02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0</v>
      </c>
      <c r="AL47" s="219">
        <v>0</v>
      </c>
      <c r="AM47" s="219">
        <v>0</v>
      </c>
      <c r="AN47" s="219">
        <v>0</v>
      </c>
      <c r="AO47" s="219">
        <v>67.430000000000007</v>
      </c>
      <c r="AP47" s="219">
        <v>0</v>
      </c>
    </row>
    <row r="48" spans="1:42">
      <c r="A48" t="s">
        <v>90</v>
      </c>
      <c r="B48" s="219">
        <v>0</v>
      </c>
      <c r="C48" s="219">
        <v>9.82</v>
      </c>
      <c r="D48" s="219">
        <v>1.77</v>
      </c>
      <c r="E48" s="219">
        <v>0</v>
      </c>
      <c r="F48" s="219">
        <v>0</v>
      </c>
      <c r="G48" s="219">
        <v>19.989999999999998</v>
      </c>
      <c r="H48" s="219">
        <v>0</v>
      </c>
      <c r="I48" s="219">
        <v>24.55</v>
      </c>
      <c r="J48" s="219">
        <v>1.68</v>
      </c>
      <c r="K48" s="219">
        <v>1.7</v>
      </c>
      <c r="L48" s="219">
        <v>370.4</v>
      </c>
      <c r="M48" s="219">
        <v>1.04</v>
      </c>
      <c r="N48" s="219">
        <v>1.33</v>
      </c>
      <c r="O48" s="219">
        <v>0</v>
      </c>
      <c r="P48" s="219">
        <v>1.57</v>
      </c>
      <c r="Q48" s="219">
        <v>3.22</v>
      </c>
      <c r="R48" s="219">
        <v>0.48</v>
      </c>
      <c r="S48" s="219">
        <v>3.98</v>
      </c>
      <c r="T48" s="219">
        <v>0</v>
      </c>
      <c r="U48" s="219">
        <v>1.96</v>
      </c>
      <c r="V48" s="219">
        <v>0.22</v>
      </c>
      <c r="W48" s="219">
        <v>0.97</v>
      </c>
      <c r="X48" s="219">
        <v>1.66</v>
      </c>
      <c r="Y48" s="219">
        <v>0</v>
      </c>
      <c r="Z48" s="219">
        <v>2.85</v>
      </c>
      <c r="AA48" s="219">
        <v>1.02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0</v>
      </c>
      <c r="AL48" s="219">
        <v>0</v>
      </c>
      <c r="AM48" s="219">
        <v>0</v>
      </c>
      <c r="AN48" s="219">
        <v>0</v>
      </c>
      <c r="AO48" s="219">
        <v>67.430000000000007</v>
      </c>
      <c r="AP48" s="219">
        <v>0</v>
      </c>
    </row>
    <row r="49" spans="1:42">
      <c r="A49" t="s">
        <v>91</v>
      </c>
      <c r="B49" s="219">
        <v>0</v>
      </c>
      <c r="C49" s="219">
        <v>9.82</v>
      </c>
      <c r="D49" s="219">
        <v>1.77</v>
      </c>
      <c r="E49" s="219">
        <v>0</v>
      </c>
      <c r="F49" s="219">
        <v>0</v>
      </c>
      <c r="G49" s="219">
        <v>19.989999999999998</v>
      </c>
      <c r="H49" s="219">
        <v>0</v>
      </c>
      <c r="I49" s="219">
        <v>24.55</v>
      </c>
      <c r="J49" s="219">
        <v>1.68</v>
      </c>
      <c r="K49" s="219">
        <v>1.7</v>
      </c>
      <c r="L49" s="219">
        <v>370.4</v>
      </c>
      <c r="M49" s="219">
        <v>1.04</v>
      </c>
      <c r="N49" s="219">
        <v>1.33</v>
      </c>
      <c r="O49" s="219">
        <v>0</v>
      </c>
      <c r="P49" s="219">
        <v>1.57</v>
      </c>
      <c r="Q49" s="219">
        <v>3.22</v>
      </c>
      <c r="R49" s="219">
        <v>0.48</v>
      </c>
      <c r="S49" s="219">
        <v>3.98</v>
      </c>
      <c r="T49" s="219">
        <v>0</v>
      </c>
      <c r="U49" s="219">
        <v>1.96</v>
      </c>
      <c r="V49" s="219">
        <v>0.22</v>
      </c>
      <c r="W49" s="219">
        <v>0.97</v>
      </c>
      <c r="X49" s="219">
        <v>1.66</v>
      </c>
      <c r="Y49" s="219">
        <v>0</v>
      </c>
      <c r="Z49" s="219">
        <v>2.85</v>
      </c>
      <c r="AA49" s="219">
        <v>1.02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0</v>
      </c>
      <c r="AL49" s="219">
        <v>0</v>
      </c>
      <c r="AM49" s="219">
        <v>0</v>
      </c>
      <c r="AN49" s="219">
        <v>0</v>
      </c>
      <c r="AO49" s="219">
        <v>67.430000000000007</v>
      </c>
      <c r="AP49" s="219">
        <v>0</v>
      </c>
    </row>
    <row r="50" spans="1:42">
      <c r="A50" t="s">
        <v>92</v>
      </c>
      <c r="B50" s="219">
        <v>0</v>
      </c>
      <c r="C50" s="219">
        <v>9.82</v>
      </c>
      <c r="D50" s="219">
        <v>1.77</v>
      </c>
      <c r="E50" s="219">
        <v>0</v>
      </c>
      <c r="F50" s="219">
        <v>0</v>
      </c>
      <c r="G50" s="219">
        <v>19.989999999999998</v>
      </c>
      <c r="H50" s="219">
        <v>0</v>
      </c>
      <c r="I50" s="219">
        <v>24.55</v>
      </c>
      <c r="J50" s="219">
        <v>1.68</v>
      </c>
      <c r="K50" s="219">
        <v>1.7</v>
      </c>
      <c r="L50" s="219">
        <v>370.4</v>
      </c>
      <c r="M50" s="219">
        <v>1.04</v>
      </c>
      <c r="N50" s="219">
        <v>1.33</v>
      </c>
      <c r="O50" s="219">
        <v>0</v>
      </c>
      <c r="P50" s="219">
        <v>1.57</v>
      </c>
      <c r="Q50" s="219">
        <v>3.22</v>
      </c>
      <c r="R50" s="219">
        <v>0.48</v>
      </c>
      <c r="S50" s="219">
        <v>3.98</v>
      </c>
      <c r="T50" s="219">
        <v>0</v>
      </c>
      <c r="U50" s="219">
        <v>1.96</v>
      </c>
      <c r="V50" s="219">
        <v>0.22</v>
      </c>
      <c r="W50" s="219">
        <v>0.97</v>
      </c>
      <c r="X50" s="219">
        <v>1.66</v>
      </c>
      <c r="Y50" s="219">
        <v>0</v>
      </c>
      <c r="Z50" s="219">
        <v>2.85</v>
      </c>
      <c r="AA50" s="219">
        <v>1.02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0</v>
      </c>
      <c r="AL50" s="219">
        <v>0</v>
      </c>
      <c r="AM50" s="219">
        <v>0</v>
      </c>
      <c r="AN50" s="219">
        <v>0</v>
      </c>
      <c r="AO50" s="219">
        <v>67.430000000000007</v>
      </c>
      <c r="AP50" s="219">
        <v>0</v>
      </c>
    </row>
    <row r="51" spans="1:42">
      <c r="A51" t="s">
        <v>93</v>
      </c>
      <c r="B51" s="219">
        <v>0</v>
      </c>
      <c r="C51" s="219">
        <v>9.5</v>
      </c>
      <c r="D51" s="219">
        <v>1.77</v>
      </c>
      <c r="E51" s="219">
        <v>0</v>
      </c>
      <c r="F51" s="219">
        <v>0</v>
      </c>
      <c r="G51" s="219">
        <v>19.989999999999998</v>
      </c>
      <c r="H51" s="219">
        <v>0</v>
      </c>
      <c r="I51" s="219">
        <v>24.55</v>
      </c>
      <c r="J51" s="219">
        <v>1.68</v>
      </c>
      <c r="K51" s="219">
        <v>1.7</v>
      </c>
      <c r="L51" s="219">
        <v>370.4</v>
      </c>
      <c r="M51" s="219">
        <v>1.04</v>
      </c>
      <c r="N51" s="219">
        <v>1.33</v>
      </c>
      <c r="O51" s="219">
        <v>0</v>
      </c>
      <c r="P51" s="219">
        <v>1.57</v>
      </c>
      <c r="Q51" s="219">
        <v>3.21</v>
      </c>
      <c r="R51" s="219">
        <v>0.48</v>
      </c>
      <c r="S51" s="219">
        <v>3.98</v>
      </c>
      <c r="T51" s="219">
        <v>0</v>
      </c>
      <c r="U51" s="219">
        <v>1.96</v>
      </c>
      <c r="V51" s="219">
        <v>0.22</v>
      </c>
      <c r="W51" s="219">
        <v>0.97</v>
      </c>
      <c r="X51" s="219">
        <v>1.66</v>
      </c>
      <c r="Y51" s="219">
        <v>0</v>
      </c>
      <c r="Z51" s="219">
        <v>2.85</v>
      </c>
      <c r="AA51" s="219">
        <v>1.02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0</v>
      </c>
      <c r="AL51" s="219">
        <v>0</v>
      </c>
      <c r="AM51" s="219">
        <v>0</v>
      </c>
      <c r="AN51" s="219">
        <v>0</v>
      </c>
      <c r="AO51" s="219">
        <v>67.430000000000007</v>
      </c>
      <c r="AP51" s="219">
        <v>0</v>
      </c>
    </row>
    <row r="52" spans="1:42">
      <c r="A52" t="s">
        <v>94</v>
      </c>
      <c r="B52" s="219">
        <v>0</v>
      </c>
      <c r="C52" s="219">
        <v>9.5</v>
      </c>
      <c r="D52" s="219">
        <v>1.77</v>
      </c>
      <c r="E52" s="219">
        <v>0</v>
      </c>
      <c r="F52" s="219">
        <v>0</v>
      </c>
      <c r="G52" s="219">
        <v>19.989999999999998</v>
      </c>
      <c r="H52" s="219">
        <v>0</v>
      </c>
      <c r="I52" s="219">
        <v>24.55</v>
      </c>
      <c r="J52" s="219">
        <v>1.68</v>
      </c>
      <c r="K52" s="219">
        <v>1.7</v>
      </c>
      <c r="L52" s="219">
        <v>370.4</v>
      </c>
      <c r="M52" s="219">
        <v>1.04</v>
      </c>
      <c r="N52" s="219">
        <v>1.33</v>
      </c>
      <c r="O52" s="219">
        <v>0</v>
      </c>
      <c r="P52" s="219">
        <v>1.57</v>
      </c>
      <c r="Q52" s="219">
        <v>3.21</v>
      </c>
      <c r="R52" s="219">
        <v>0.48</v>
      </c>
      <c r="S52" s="219">
        <v>3.98</v>
      </c>
      <c r="T52" s="219">
        <v>0</v>
      </c>
      <c r="U52" s="219">
        <v>1.96</v>
      </c>
      <c r="V52" s="219">
        <v>0.22</v>
      </c>
      <c r="W52" s="219">
        <v>0.97</v>
      </c>
      <c r="X52" s="219">
        <v>1.66</v>
      </c>
      <c r="Y52" s="219">
        <v>0</v>
      </c>
      <c r="Z52" s="219">
        <v>2.85</v>
      </c>
      <c r="AA52" s="219">
        <v>1.02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0</v>
      </c>
      <c r="AL52" s="219">
        <v>0</v>
      </c>
      <c r="AM52" s="219">
        <v>0</v>
      </c>
      <c r="AN52" s="219">
        <v>0</v>
      </c>
      <c r="AO52" s="219">
        <v>67.430000000000007</v>
      </c>
      <c r="AP52" s="219">
        <v>0</v>
      </c>
    </row>
    <row r="53" spans="1:42">
      <c r="A53" t="s">
        <v>95</v>
      </c>
      <c r="B53" s="219">
        <v>0</v>
      </c>
      <c r="C53" s="219">
        <v>9.5</v>
      </c>
      <c r="D53" s="219">
        <v>1.77</v>
      </c>
      <c r="E53" s="219">
        <v>0</v>
      </c>
      <c r="F53" s="219">
        <v>0</v>
      </c>
      <c r="G53" s="219">
        <v>19.989999999999998</v>
      </c>
      <c r="H53" s="219">
        <v>0</v>
      </c>
      <c r="I53" s="219">
        <v>24.55</v>
      </c>
      <c r="J53" s="219">
        <v>1.68</v>
      </c>
      <c r="K53" s="219">
        <v>1.7</v>
      </c>
      <c r="L53" s="219">
        <v>370.4</v>
      </c>
      <c r="M53" s="219">
        <v>1.04</v>
      </c>
      <c r="N53" s="219">
        <v>1.33</v>
      </c>
      <c r="O53" s="219">
        <v>0</v>
      </c>
      <c r="P53" s="219">
        <v>1.57</v>
      </c>
      <c r="Q53" s="219">
        <v>3.21</v>
      </c>
      <c r="R53" s="219">
        <v>0.48</v>
      </c>
      <c r="S53" s="219">
        <v>3.98</v>
      </c>
      <c r="T53" s="219">
        <v>0</v>
      </c>
      <c r="U53" s="219">
        <v>1.96</v>
      </c>
      <c r="V53" s="219">
        <v>0.22</v>
      </c>
      <c r="W53" s="219">
        <v>0.97</v>
      </c>
      <c r="X53" s="219">
        <v>1.66</v>
      </c>
      <c r="Y53" s="219">
        <v>0</v>
      </c>
      <c r="Z53" s="219">
        <v>2.61</v>
      </c>
      <c r="AA53" s="219">
        <v>1.02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0</v>
      </c>
      <c r="AL53" s="219">
        <v>0</v>
      </c>
      <c r="AM53" s="219">
        <v>0</v>
      </c>
      <c r="AN53" s="219">
        <v>0</v>
      </c>
      <c r="AO53" s="219">
        <v>67.430000000000007</v>
      </c>
      <c r="AP53" s="219">
        <v>0</v>
      </c>
    </row>
    <row r="54" spans="1:42">
      <c r="A54" t="s">
        <v>96</v>
      </c>
      <c r="B54" s="219">
        <v>0</v>
      </c>
      <c r="C54" s="219">
        <v>9.5</v>
      </c>
      <c r="D54" s="219">
        <v>1.77</v>
      </c>
      <c r="E54" s="219">
        <v>0</v>
      </c>
      <c r="F54" s="219">
        <v>0</v>
      </c>
      <c r="G54" s="219">
        <v>19.989999999999998</v>
      </c>
      <c r="H54" s="219">
        <v>0</v>
      </c>
      <c r="I54" s="219">
        <v>24.55</v>
      </c>
      <c r="J54" s="219">
        <v>1.68</v>
      </c>
      <c r="K54" s="219">
        <v>1.7</v>
      </c>
      <c r="L54" s="219">
        <v>370.4</v>
      </c>
      <c r="M54" s="219">
        <v>1.04</v>
      </c>
      <c r="N54" s="219">
        <v>1.33</v>
      </c>
      <c r="O54" s="219">
        <v>0</v>
      </c>
      <c r="P54" s="219">
        <v>1.57</v>
      </c>
      <c r="Q54" s="219">
        <v>3.21</v>
      </c>
      <c r="R54" s="219">
        <v>0.48</v>
      </c>
      <c r="S54" s="219">
        <v>3.98</v>
      </c>
      <c r="T54" s="219">
        <v>0</v>
      </c>
      <c r="U54" s="219">
        <v>1.96</v>
      </c>
      <c r="V54" s="219">
        <v>0.22</v>
      </c>
      <c r="W54" s="219">
        <v>0.97</v>
      </c>
      <c r="X54" s="219">
        <v>1.66</v>
      </c>
      <c r="Y54" s="219">
        <v>0</v>
      </c>
      <c r="Z54" s="219">
        <v>2.61</v>
      </c>
      <c r="AA54" s="219">
        <v>1.02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0</v>
      </c>
      <c r="AL54" s="219">
        <v>0</v>
      </c>
      <c r="AM54" s="219">
        <v>0</v>
      </c>
      <c r="AN54" s="219">
        <v>0</v>
      </c>
      <c r="AO54" s="219">
        <v>67.430000000000007</v>
      </c>
      <c r="AP54" s="219">
        <v>0</v>
      </c>
    </row>
    <row r="55" spans="1:42">
      <c r="A55" t="s">
        <v>97</v>
      </c>
      <c r="B55" s="219">
        <v>0</v>
      </c>
      <c r="C55" s="219">
        <v>9.18</v>
      </c>
      <c r="D55" s="219">
        <v>1.77</v>
      </c>
      <c r="E55" s="219">
        <v>0</v>
      </c>
      <c r="F55" s="219">
        <v>0</v>
      </c>
      <c r="G55" s="219">
        <v>19.989999999999998</v>
      </c>
      <c r="H55" s="219">
        <v>0</v>
      </c>
      <c r="I55" s="219">
        <v>24.55</v>
      </c>
      <c r="J55" s="219">
        <v>1.68</v>
      </c>
      <c r="K55" s="219">
        <v>1.7</v>
      </c>
      <c r="L55" s="219">
        <v>370.4</v>
      </c>
      <c r="M55" s="219">
        <v>1.04</v>
      </c>
      <c r="N55" s="219">
        <v>1.33</v>
      </c>
      <c r="O55" s="219">
        <v>0</v>
      </c>
      <c r="P55" s="219">
        <v>1.57</v>
      </c>
      <c r="Q55" s="219">
        <v>3.21</v>
      </c>
      <c r="R55" s="219">
        <v>6.57</v>
      </c>
      <c r="S55" s="219">
        <v>3.98</v>
      </c>
      <c r="T55" s="219">
        <v>0</v>
      </c>
      <c r="U55" s="219">
        <v>1.96</v>
      </c>
      <c r="V55" s="219">
        <v>5.97</v>
      </c>
      <c r="W55" s="219">
        <v>0.97</v>
      </c>
      <c r="X55" s="219">
        <v>1.66</v>
      </c>
      <c r="Y55" s="219">
        <v>0</v>
      </c>
      <c r="Z55" s="219">
        <v>35.89</v>
      </c>
      <c r="AA55" s="219">
        <v>19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0</v>
      </c>
      <c r="AL55" s="219">
        <v>0</v>
      </c>
      <c r="AM55" s="219">
        <v>0</v>
      </c>
      <c r="AN55" s="219">
        <v>0</v>
      </c>
      <c r="AO55" s="219">
        <v>67.430000000000007</v>
      </c>
      <c r="AP55" s="219">
        <v>0</v>
      </c>
    </row>
    <row r="56" spans="1:42">
      <c r="A56" t="s">
        <v>98</v>
      </c>
      <c r="B56" s="219">
        <v>0</v>
      </c>
      <c r="C56" s="219">
        <v>9.18</v>
      </c>
      <c r="D56" s="219">
        <v>1.77</v>
      </c>
      <c r="E56" s="219">
        <v>0</v>
      </c>
      <c r="F56" s="219">
        <v>0</v>
      </c>
      <c r="G56" s="219">
        <v>19.989999999999998</v>
      </c>
      <c r="H56" s="219">
        <v>0</v>
      </c>
      <c r="I56" s="219">
        <v>24.55</v>
      </c>
      <c r="J56" s="219">
        <v>1.68</v>
      </c>
      <c r="K56" s="219">
        <v>1.7</v>
      </c>
      <c r="L56" s="219">
        <v>370.4</v>
      </c>
      <c r="M56" s="219">
        <v>1.04</v>
      </c>
      <c r="N56" s="219">
        <v>1.33</v>
      </c>
      <c r="O56" s="219">
        <v>0</v>
      </c>
      <c r="P56" s="219">
        <v>1.57</v>
      </c>
      <c r="Q56" s="219">
        <v>3.21</v>
      </c>
      <c r="R56" s="219">
        <v>6.57</v>
      </c>
      <c r="S56" s="219">
        <v>3.98</v>
      </c>
      <c r="T56" s="219">
        <v>0</v>
      </c>
      <c r="U56" s="219">
        <v>1.96</v>
      </c>
      <c r="V56" s="219">
        <v>5.97</v>
      </c>
      <c r="W56" s="219">
        <v>0.97</v>
      </c>
      <c r="X56" s="219">
        <v>1.66</v>
      </c>
      <c r="Y56" s="219">
        <v>0</v>
      </c>
      <c r="Z56" s="219">
        <v>43.97</v>
      </c>
      <c r="AA56" s="219">
        <v>19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0</v>
      </c>
      <c r="AL56" s="219">
        <v>0</v>
      </c>
      <c r="AM56" s="219">
        <v>0</v>
      </c>
      <c r="AN56" s="219">
        <v>0</v>
      </c>
      <c r="AO56" s="219">
        <v>67.430000000000007</v>
      </c>
      <c r="AP56" s="219">
        <v>0</v>
      </c>
    </row>
    <row r="57" spans="1:42">
      <c r="A57" t="s">
        <v>99</v>
      </c>
      <c r="B57" s="219">
        <v>0</v>
      </c>
      <c r="C57" s="219">
        <v>9.18</v>
      </c>
      <c r="D57" s="219">
        <v>1.77</v>
      </c>
      <c r="E57" s="219">
        <v>0</v>
      </c>
      <c r="F57" s="219">
        <v>0</v>
      </c>
      <c r="G57" s="219">
        <v>19.989999999999998</v>
      </c>
      <c r="H57" s="219">
        <v>0</v>
      </c>
      <c r="I57" s="219">
        <v>24.55</v>
      </c>
      <c r="J57" s="219">
        <v>1.68</v>
      </c>
      <c r="K57" s="219">
        <v>1.7</v>
      </c>
      <c r="L57" s="219">
        <v>370.19</v>
      </c>
      <c r="M57" s="219">
        <v>1.04</v>
      </c>
      <c r="N57" s="219">
        <v>1.33</v>
      </c>
      <c r="O57" s="219">
        <v>0</v>
      </c>
      <c r="P57" s="219">
        <v>1.57</v>
      </c>
      <c r="Q57" s="219">
        <v>3.2</v>
      </c>
      <c r="R57" s="219">
        <v>6.57</v>
      </c>
      <c r="S57" s="219">
        <v>3.95</v>
      </c>
      <c r="T57" s="219">
        <v>0</v>
      </c>
      <c r="U57" s="219">
        <v>1.96</v>
      </c>
      <c r="V57" s="219">
        <v>5.97</v>
      </c>
      <c r="W57" s="219">
        <v>0.96</v>
      </c>
      <c r="X57" s="219">
        <v>1.66</v>
      </c>
      <c r="Y57" s="219">
        <v>0</v>
      </c>
      <c r="Z57" s="219">
        <v>43.97</v>
      </c>
      <c r="AA57" s="219">
        <v>18.91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0</v>
      </c>
      <c r="AL57" s="219">
        <v>0</v>
      </c>
      <c r="AM57" s="219">
        <v>0</v>
      </c>
      <c r="AN57" s="219">
        <v>0</v>
      </c>
      <c r="AO57" s="219">
        <v>67.430000000000007</v>
      </c>
      <c r="AP57" s="219">
        <v>0</v>
      </c>
    </row>
    <row r="58" spans="1:42">
      <c r="A58" t="s">
        <v>100</v>
      </c>
      <c r="B58" s="219">
        <v>0</v>
      </c>
      <c r="C58" s="219">
        <v>9.18</v>
      </c>
      <c r="D58" s="219">
        <v>1.77</v>
      </c>
      <c r="E58" s="219">
        <v>0</v>
      </c>
      <c r="F58" s="219">
        <v>0</v>
      </c>
      <c r="G58" s="219">
        <v>19.989999999999998</v>
      </c>
      <c r="H58" s="219">
        <v>0</v>
      </c>
      <c r="I58" s="219">
        <v>24.55</v>
      </c>
      <c r="J58" s="219">
        <v>1.68</v>
      </c>
      <c r="K58" s="219">
        <v>1.7</v>
      </c>
      <c r="L58" s="219">
        <v>370.19</v>
      </c>
      <c r="M58" s="219">
        <v>1.04</v>
      </c>
      <c r="N58" s="219">
        <v>1.33</v>
      </c>
      <c r="O58" s="219">
        <v>0</v>
      </c>
      <c r="P58" s="219">
        <v>1.57</v>
      </c>
      <c r="Q58" s="219">
        <v>3.2</v>
      </c>
      <c r="R58" s="219">
        <v>0.48</v>
      </c>
      <c r="S58" s="219">
        <v>3.95</v>
      </c>
      <c r="T58" s="219">
        <v>0</v>
      </c>
      <c r="U58" s="219">
        <v>1.96</v>
      </c>
      <c r="V58" s="219">
        <v>0.22</v>
      </c>
      <c r="W58" s="219">
        <v>0.96</v>
      </c>
      <c r="X58" s="219">
        <v>1.66</v>
      </c>
      <c r="Y58" s="219">
        <v>0</v>
      </c>
      <c r="Z58" s="219">
        <v>2.85</v>
      </c>
      <c r="AA58" s="219">
        <v>0.84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0</v>
      </c>
      <c r="AL58" s="219">
        <v>0</v>
      </c>
      <c r="AM58" s="219">
        <v>0</v>
      </c>
      <c r="AN58" s="219">
        <v>0</v>
      </c>
      <c r="AO58" s="219">
        <v>67.430000000000007</v>
      </c>
      <c r="AP58" s="219">
        <v>0</v>
      </c>
    </row>
    <row r="59" spans="1:42">
      <c r="A59" t="s">
        <v>101</v>
      </c>
      <c r="B59" s="219">
        <v>0</v>
      </c>
      <c r="C59" s="219">
        <v>8.86</v>
      </c>
      <c r="D59" s="219">
        <v>1.77</v>
      </c>
      <c r="E59" s="219">
        <v>0</v>
      </c>
      <c r="F59" s="219">
        <v>0</v>
      </c>
      <c r="G59" s="219">
        <v>19.989999999999998</v>
      </c>
      <c r="H59" s="219">
        <v>0</v>
      </c>
      <c r="I59" s="219">
        <v>24.55</v>
      </c>
      <c r="J59" s="219">
        <v>1.68</v>
      </c>
      <c r="K59" s="219">
        <v>1.7</v>
      </c>
      <c r="L59" s="219">
        <v>314.56</v>
      </c>
      <c r="M59" s="219">
        <v>1.04</v>
      </c>
      <c r="N59" s="219">
        <v>1.33</v>
      </c>
      <c r="O59" s="219">
        <v>0</v>
      </c>
      <c r="P59" s="219">
        <v>1.57</v>
      </c>
      <c r="Q59" s="219">
        <v>3.2</v>
      </c>
      <c r="R59" s="219">
        <v>0.48</v>
      </c>
      <c r="S59" s="219">
        <v>3.95</v>
      </c>
      <c r="T59" s="219">
        <v>0</v>
      </c>
      <c r="U59" s="219">
        <v>1.96</v>
      </c>
      <c r="V59" s="219">
        <v>0.22</v>
      </c>
      <c r="W59" s="219">
        <v>0.96</v>
      </c>
      <c r="X59" s="219">
        <v>1.66</v>
      </c>
      <c r="Y59" s="219">
        <v>0</v>
      </c>
      <c r="Z59" s="219">
        <v>2.85</v>
      </c>
      <c r="AA59" s="219">
        <v>0.84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</v>
      </c>
      <c r="AL59" s="219">
        <v>0</v>
      </c>
      <c r="AM59" s="219">
        <v>0</v>
      </c>
      <c r="AN59" s="219">
        <v>0</v>
      </c>
      <c r="AO59" s="219">
        <v>67.430000000000007</v>
      </c>
      <c r="AP59" s="219">
        <v>0</v>
      </c>
    </row>
    <row r="60" spans="1:42">
      <c r="A60" t="s">
        <v>102</v>
      </c>
      <c r="B60" s="219">
        <v>0</v>
      </c>
      <c r="C60" s="219">
        <v>8.86</v>
      </c>
      <c r="D60" s="219">
        <v>1.77</v>
      </c>
      <c r="E60" s="219">
        <v>0</v>
      </c>
      <c r="F60" s="219">
        <v>0</v>
      </c>
      <c r="G60" s="219">
        <v>19.989999999999998</v>
      </c>
      <c r="H60" s="219">
        <v>0</v>
      </c>
      <c r="I60" s="219">
        <v>24.55</v>
      </c>
      <c r="J60" s="219">
        <v>1.68</v>
      </c>
      <c r="K60" s="219">
        <v>1.7</v>
      </c>
      <c r="L60" s="219">
        <v>289.51</v>
      </c>
      <c r="M60" s="219">
        <v>1.04</v>
      </c>
      <c r="N60" s="219">
        <v>1.33</v>
      </c>
      <c r="O60" s="219">
        <v>0</v>
      </c>
      <c r="P60" s="219">
        <v>1.57</v>
      </c>
      <c r="Q60" s="219">
        <v>3.2</v>
      </c>
      <c r="R60" s="219">
        <v>0.48</v>
      </c>
      <c r="S60" s="219">
        <v>3.95</v>
      </c>
      <c r="T60" s="219">
        <v>0</v>
      </c>
      <c r="U60" s="219">
        <v>1.96</v>
      </c>
      <c r="V60" s="219">
        <v>0.22</v>
      </c>
      <c r="W60" s="219">
        <v>0.96</v>
      </c>
      <c r="X60" s="219">
        <v>1.66</v>
      </c>
      <c r="Y60" s="219">
        <v>0</v>
      </c>
      <c r="Z60" s="219">
        <v>2.85</v>
      </c>
      <c r="AA60" s="219">
        <v>0.84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0</v>
      </c>
      <c r="AL60" s="219">
        <v>0</v>
      </c>
      <c r="AM60" s="219">
        <v>0</v>
      </c>
      <c r="AN60" s="219">
        <v>0</v>
      </c>
      <c r="AO60" s="219">
        <v>67.430000000000007</v>
      </c>
      <c r="AP60" s="219">
        <v>0</v>
      </c>
    </row>
    <row r="61" spans="1:42">
      <c r="A61" t="s">
        <v>103</v>
      </c>
      <c r="B61" s="219">
        <v>0</v>
      </c>
      <c r="C61" s="219">
        <v>8.86</v>
      </c>
      <c r="D61" s="219">
        <v>1.77</v>
      </c>
      <c r="E61" s="219">
        <v>0</v>
      </c>
      <c r="F61" s="219">
        <v>0</v>
      </c>
      <c r="G61" s="219">
        <v>19.989999999999998</v>
      </c>
      <c r="H61" s="219">
        <v>0</v>
      </c>
      <c r="I61" s="219">
        <v>24.55</v>
      </c>
      <c r="J61" s="219">
        <v>1.68</v>
      </c>
      <c r="K61" s="219">
        <v>1.7</v>
      </c>
      <c r="L61" s="219">
        <v>246.16</v>
      </c>
      <c r="M61" s="219">
        <v>1.04</v>
      </c>
      <c r="N61" s="219">
        <v>1.33</v>
      </c>
      <c r="O61" s="219">
        <v>0</v>
      </c>
      <c r="P61" s="219">
        <v>1.57</v>
      </c>
      <c r="Q61" s="219">
        <v>3.2</v>
      </c>
      <c r="R61" s="219">
        <v>0.48</v>
      </c>
      <c r="S61" s="219">
        <v>3.95</v>
      </c>
      <c r="T61" s="219">
        <v>0</v>
      </c>
      <c r="U61" s="219">
        <v>1.96</v>
      </c>
      <c r="V61" s="219">
        <v>0.97</v>
      </c>
      <c r="W61" s="219">
        <v>0.5</v>
      </c>
      <c r="X61" s="219">
        <v>7.32</v>
      </c>
      <c r="Y61" s="219">
        <v>0</v>
      </c>
      <c r="Z61" s="219">
        <v>2.85</v>
      </c>
      <c r="AA61" s="219">
        <v>0.84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</v>
      </c>
      <c r="AL61" s="219">
        <v>0</v>
      </c>
      <c r="AM61" s="219">
        <v>0</v>
      </c>
      <c r="AN61" s="219">
        <v>0</v>
      </c>
      <c r="AO61" s="219">
        <v>67.430000000000007</v>
      </c>
      <c r="AP61" s="219">
        <v>0</v>
      </c>
    </row>
    <row r="62" spans="1:42">
      <c r="A62" t="s">
        <v>104</v>
      </c>
      <c r="B62" s="219">
        <v>0</v>
      </c>
      <c r="C62" s="219">
        <v>8.86</v>
      </c>
      <c r="D62" s="219">
        <v>1.77</v>
      </c>
      <c r="E62" s="219">
        <v>0</v>
      </c>
      <c r="F62" s="219">
        <v>0</v>
      </c>
      <c r="G62" s="219">
        <v>19.989999999999998</v>
      </c>
      <c r="H62" s="219">
        <v>0</v>
      </c>
      <c r="I62" s="219">
        <v>24.55</v>
      </c>
      <c r="J62" s="219">
        <v>1.68</v>
      </c>
      <c r="K62" s="219">
        <v>1.7</v>
      </c>
      <c r="L62" s="219">
        <v>200.89</v>
      </c>
      <c r="M62" s="219">
        <v>1.04</v>
      </c>
      <c r="N62" s="219">
        <v>1.33</v>
      </c>
      <c r="O62" s="219">
        <v>0</v>
      </c>
      <c r="P62" s="219">
        <v>1.57</v>
      </c>
      <c r="Q62" s="219">
        <v>3.2</v>
      </c>
      <c r="R62" s="219">
        <v>0.48</v>
      </c>
      <c r="S62" s="219">
        <v>3.95</v>
      </c>
      <c r="T62" s="219">
        <v>0</v>
      </c>
      <c r="U62" s="219">
        <v>1.96</v>
      </c>
      <c r="V62" s="219">
        <v>0.22</v>
      </c>
      <c r="W62" s="219">
        <v>0.5</v>
      </c>
      <c r="X62" s="219">
        <v>1.66</v>
      </c>
      <c r="Y62" s="219">
        <v>0</v>
      </c>
      <c r="Z62" s="219">
        <v>2.85</v>
      </c>
      <c r="AA62" s="219">
        <v>0.84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</v>
      </c>
      <c r="AL62" s="219">
        <v>0</v>
      </c>
      <c r="AM62" s="219">
        <v>0</v>
      </c>
      <c r="AN62" s="219">
        <v>0</v>
      </c>
      <c r="AO62" s="219">
        <v>67.430000000000007</v>
      </c>
      <c r="AP62" s="219">
        <v>0</v>
      </c>
    </row>
    <row r="63" spans="1:42">
      <c r="A63" t="s">
        <v>105</v>
      </c>
      <c r="B63" s="219">
        <v>0</v>
      </c>
      <c r="C63" s="219">
        <v>8.5399999999999991</v>
      </c>
      <c r="D63" s="219">
        <v>1.77</v>
      </c>
      <c r="E63" s="219">
        <v>0</v>
      </c>
      <c r="F63" s="219">
        <v>0</v>
      </c>
      <c r="G63" s="219">
        <v>19.989999999999998</v>
      </c>
      <c r="H63" s="219">
        <v>0</v>
      </c>
      <c r="I63" s="219">
        <v>24.55</v>
      </c>
      <c r="J63" s="219">
        <v>1.68</v>
      </c>
      <c r="K63" s="219">
        <v>1.71</v>
      </c>
      <c r="L63" s="219">
        <v>200.89</v>
      </c>
      <c r="M63" s="219">
        <v>1.04</v>
      </c>
      <c r="N63" s="219">
        <v>1.33</v>
      </c>
      <c r="O63" s="219">
        <v>0</v>
      </c>
      <c r="P63" s="219">
        <v>1.57</v>
      </c>
      <c r="Q63" s="219">
        <v>3.2</v>
      </c>
      <c r="R63" s="219">
        <v>0.48</v>
      </c>
      <c r="S63" s="219">
        <v>4.08</v>
      </c>
      <c r="T63" s="219">
        <v>0</v>
      </c>
      <c r="U63" s="219">
        <v>1.96</v>
      </c>
      <c r="V63" s="219">
        <v>0.22</v>
      </c>
      <c r="W63" s="219">
        <v>0.5</v>
      </c>
      <c r="X63" s="219">
        <v>1.66</v>
      </c>
      <c r="Y63" s="219">
        <v>0</v>
      </c>
      <c r="Z63" s="219">
        <v>2.85</v>
      </c>
      <c r="AA63" s="219">
        <v>1.02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</v>
      </c>
      <c r="AL63" s="219">
        <v>0</v>
      </c>
      <c r="AM63" s="219">
        <v>0</v>
      </c>
      <c r="AN63" s="219">
        <v>0</v>
      </c>
      <c r="AO63" s="219">
        <v>67.430000000000007</v>
      </c>
      <c r="AP63" s="219">
        <v>0</v>
      </c>
    </row>
    <row r="64" spans="1:42">
      <c r="A64" t="s">
        <v>106</v>
      </c>
      <c r="B64" s="219">
        <v>0</v>
      </c>
      <c r="C64" s="219">
        <v>8.5399999999999991</v>
      </c>
      <c r="D64" s="219">
        <v>1.77</v>
      </c>
      <c r="E64" s="219">
        <v>0</v>
      </c>
      <c r="F64" s="219">
        <v>0</v>
      </c>
      <c r="G64" s="219">
        <v>19.989999999999998</v>
      </c>
      <c r="H64" s="219">
        <v>0</v>
      </c>
      <c r="I64" s="219">
        <v>24.55</v>
      </c>
      <c r="J64" s="219">
        <v>1.68</v>
      </c>
      <c r="K64" s="219">
        <v>1.71</v>
      </c>
      <c r="L64" s="219">
        <v>200.88</v>
      </c>
      <c r="M64" s="219">
        <v>1.04</v>
      </c>
      <c r="N64" s="219">
        <v>1.33</v>
      </c>
      <c r="O64" s="219">
        <v>0</v>
      </c>
      <c r="P64" s="219">
        <v>1.57</v>
      </c>
      <c r="Q64" s="219">
        <v>3.2</v>
      </c>
      <c r="R64" s="219">
        <v>0.48</v>
      </c>
      <c r="S64" s="219">
        <v>4.08</v>
      </c>
      <c r="T64" s="219">
        <v>0</v>
      </c>
      <c r="U64" s="219">
        <v>1.96</v>
      </c>
      <c r="V64" s="219">
        <v>0.22</v>
      </c>
      <c r="W64" s="219">
        <v>0.5</v>
      </c>
      <c r="X64" s="219">
        <v>1.66</v>
      </c>
      <c r="Y64" s="219">
        <v>0</v>
      </c>
      <c r="Z64" s="219">
        <v>2.85</v>
      </c>
      <c r="AA64" s="219">
        <v>1.01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</v>
      </c>
      <c r="AL64" s="219">
        <v>0</v>
      </c>
      <c r="AM64" s="219">
        <v>0</v>
      </c>
      <c r="AN64" s="219">
        <v>0</v>
      </c>
      <c r="AO64" s="219">
        <v>67.430000000000007</v>
      </c>
      <c r="AP64" s="219">
        <v>0</v>
      </c>
    </row>
    <row r="65" spans="1:42">
      <c r="A65" t="s">
        <v>107</v>
      </c>
      <c r="B65" s="219">
        <v>0</v>
      </c>
      <c r="C65" s="219">
        <v>8.5399999999999991</v>
      </c>
      <c r="D65" s="219">
        <v>1.77</v>
      </c>
      <c r="E65" s="219">
        <v>0</v>
      </c>
      <c r="F65" s="219">
        <v>0</v>
      </c>
      <c r="G65" s="219">
        <v>19.989999999999998</v>
      </c>
      <c r="H65" s="219">
        <v>0</v>
      </c>
      <c r="I65" s="219">
        <v>24.55</v>
      </c>
      <c r="J65" s="219">
        <v>1.68</v>
      </c>
      <c r="K65" s="219">
        <v>1.7</v>
      </c>
      <c r="L65" s="219">
        <v>200.89</v>
      </c>
      <c r="M65" s="219">
        <v>1.04</v>
      </c>
      <c r="N65" s="219">
        <v>1.33</v>
      </c>
      <c r="O65" s="219">
        <v>0</v>
      </c>
      <c r="P65" s="219">
        <v>1.57</v>
      </c>
      <c r="Q65" s="219">
        <v>3.21</v>
      </c>
      <c r="R65" s="219">
        <v>0.48</v>
      </c>
      <c r="S65" s="219">
        <v>4.09</v>
      </c>
      <c r="T65" s="219">
        <v>0</v>
      </c>
      <c r="U65" s="219">
        <v>1.96</v>
      </c>
      <c r="V65" s="219">
        <v>0.22</v>
      </c>
      <c r="W65" s="219">
        <v>0.5</v>
      </c>
      <c r="X65" s="219">
        <v>1.66</v>
      </c>
      <c r="Y65" s="219">
        <v>0</v>
      </c>
      <c r="Z65" s="219">
        <v>2.85</v>
      </c>
      <c r="AA65" s="219">
        <v>1.01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</v>
      </c>
      <c r="AL65" s="219">
        <v>0</v>
      </c>
      <c r="AM65" s="219">
        <v>0</v>
      </c>
      <c r="AN65" s="219">
        <v>0</v>
      </c>
      <c r="AO65" s="219">
        <v>67.430000000000007</v>
      </c>
      <c r="AP65" s="219">
        <v>0</v>
      </c>
    </row>
    <row r="66" spans="1:42">
      <c r="A66" t="s">
        <v>108</v>
      </c>
      <c r="B66" s="219">
        <v>0</v>
      </c>
      <c r="C66" s="219">
        <v>8.5399999999999991</v>
      </c>
      <c r="D66" s="219">
        <v>1.77</v>
      </c>
      <c r="E66" s="219">
        <v>0</v>
      </c>
      <c r="F66" s="219">
        <v>0</v>
      </c>
      <c r="G66" s="219">
        <v>19.989999999999998</v>
      </c>
      <c r="H66" s="219">
        <v>0</v>
      </c>
      <c r="I66" s="219">
        <v>24.55</v>
      </c>
      <c r="J66" s="219">
        <v>1.68</v>
      </c>
      <c r="K66" s="219">
        <v>1.71</v>
      </c>
      <c r="L66" s="219">
        <v>200.89</v>
      </c>
      <c r="M66" s="219">
        <v>1.04</v>
      </c>
      <c r="N66" s="219">
        <v>1.33</v>
      </c>
      <c r="O66" s="219">
        <v>0</v>
      </c>
      <c r="P66" s="219">
        <v>1.57</v>
      </c>
      <c r="Q66" s="219">
        <v>3.21</v>
      </c>
      <c r="R66" s="219">
        <v>0.48</v>
      </c>
      <c r="S66" s="219">
        <v>4.09</v>
      </c>
      <c r="T66" s="219">
        <v>0</v>
      </c>
      <c r="U66" s="219">
        <v>1.96</v>
      </c>
      <c r="V66" s="219">
        <v>0.22</v>
      </c>
      <c r="W66" s="219">
        <v>0.5</v>
      </c>
      <c r="X66" s="219">
        <v>1.66</v>
      </c>
      <c r="Y66" s="219">
        <v>0</v>
      </c>
      <c r="Z66" s="219">
        <v>2.85</v>
      </c>
      <c r="AA66" s="219">
        <v>1.01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</v>
      </c>
      <c r="AL66" s="219">
        <v>0</v>
      </c>
      <c r="AM66" s="219">
        <v>0</v>
      </c>
      <c r="AN66" s="219">
        <v>0</v>
      </c>
      <c r="AO66" s="219">
        <v>67.430000000000007</v>
      </c>
      <c r="AP66" s="219">
        <v>0</v>
      </c>
    </row>
    <row r="67" spans="1:42">
      <c r="A67" t="s">
        <v>109</v>
      </c>
      <c r="B67" s="219">
        <v>0</v>
      </c>
      <c r="C67" s="219">
        <v>8.5399999999999991</v>
      </c>
      <c r="D67" s="219">
        <v>1.77</v>
      </c>
      <c r="E67" s="219">
        <v>0</v>
      </c>
      <c r="F67" s="219">
        <v>0</v>
      </c>
      <c r="G67" s="219">
        <v>19.989999999999998</v>
      </c>
      <c r="H67" s="219">
        <v>0</v>
      </c>
      <c r="I67" s="219">
        <v>24.55</v>
      </c>
      <c r="J67" s="219">
        <v>1.68</v>
      </c>
      <c r="K67" s="219">
        <v>0.17</v>
      </c>
      <c r="L67" s="219">
        <v>200.89</v>
      </c>
      <c r="M67" s="219">
        <v>1.04</v>
      </c>
      <c r="N67" s="219">
        <v>1.33</v>
      </c>
      <c r="O67" s="219">
        <v>0</v>
      </c>
      <c r="P67" s="219">
        <v>1.57</v>
      </c>
      <c r="Q67" s="219">
        <v>0.25</v>
      </c>
      <c r="R67" s="219">
        <v>0.48</v>
      </c>
      <c r="S67" s="219">
        <v>0.3</v>
      </c>
      <c r="T67" s="219">
        <v>0</v>
      </c>
      <c r="U67" s="219">
        <v>1.96</v>
      </c>
      <c r="V67" s="219">
        <v>0.22</v>
      </c>
      <c r="W67" s="219">
        <v>0.51</v>
      </c>
      <c r="X67" s="219">
        <v>1.66</v>
      </c>
      <c r="Y67" s="219">
        <v>0</v>
      </c>
      <c r="Z67" s="219">
        <v>2.85</v>
      </c>
      <c r="AA67" s="219">
        <v>4.72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</v>
      </c>
      <c r="AL67" s="219">
        <v>0</v>
      </c>
      <c r="AM67" s="219">
        <v>0</v>
      </c>
      <c r="AN67" s="219">
        <v>0</v>
      </c>
      <c r="AO67" s="219">
        <v>67.430000000000007</v>
      </c>
      <c r="AP67" s="219">
        <v>0</v>
      </c>
    </row>
    <row r="68" spans="1:42">
      <c r="A68" t="s">
        <v>110</v>
      </c>
      <c r="B68" s="219">
        <v>0</v>
      </c>
      <c r="C68" s="219">
        <v>8.5399999999999991</v>
      </c>
      <c r="D68" s="219">
        <v>1.77</v>
      </c>
      <c r="E68" s="219">
        <v>0</v>
      </c>
      <c r="F68" s="219">
        <v>0</v>
      </c>
      <c r="G68" s="219">
        <v>19.989999999999998</v>
      </c>
      <c r="H68" s="219">
        <v>0</v>
      </c>
      <c r="I68" s="219">
        <v>24.55</v>
      </c>
      <c r="J68" s="219">
        <v>1.68</v>
      </c>
      <c r="K68" s="219">
        <v>0.17</v>
      </c>
      <c r="L68" s="219">
        <v>200.89</v>
      </c>
      <c r="M68" s="219">
        <v>1.04</v>
      </c>
      <c r="N68" s="219">
        <v>1.33</v>
      </c>
      <c r="O68" s="219">
        <v>0</v>
      </c>
      <c r="P68" s="219">
        <v>1.57</v>
      </c>
      <c r="Q68" s="219">
        <v>0.25</v>
      </c>
      <c r="R68" s="219">
        <v>0.48</v>
      </c>
      <c r="S68" s="219">
        <v>0.3</v>
      </c>
      <c r="T68" s="219">
        <v>0</v>
      </c>
      <c r="U68" s="219">
        <v>1.96</v>
      </c>
      <c r="V68" s="219">
        <v>0.22</v>
      </c>
      <c r="W68" s="219">
        <v>0.51</v>
      </c>
      <c r="X68" s="219">
        <v>1.66</v>
      </c>
      <c r="Y68" s="219">
        <v>0</v>
      </c>
      <c r="Z68" s="219">
        <v>2.85</v>
      </c>
      <c r="AA68" s="219">
        <v>1.02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</v>
      </c>
      <c r="AL68" s="219">
        <v>0</v>
      </c>
      <c r="AM68" s="219">
        <v>0</v>
      </c>
      <c r="AN68" s="219">
        <v>0</v>
      </c>
      <c r="AO68" s="219">
        <v>67.430000000000007</v>
      </c>
      <c r="AP68" s="219">
        <v>0</v>
      </c>
    </row>
    <row r="69" spans="1:42">
      <c r="A69" t="s">
        <v>111</v>
      </c>
      <c r="B69" s="219">
        <v>0</v>
      </c>
      <c r="C69" s="219">
        <v>8.5399999999999991</v>
      </c>
      <c r="D69" s="219">
        <v>1.77</v>
      </c>
      <c r="E69" s="219">
        <v>0</v>
      </c>
      <c r="F69" s="219">
        <v>0</v>
      </c>
      <c r="G69" s="219">
        <v>19.989999999999998</v>
      </c>
      <c r="H69" s="219">
        <v>0</v>
      </c>
      <c r="I69" s="219">
        <v>24.55</v>
      </c>
      <c r="J69" s="219">
        <v>1.68</v>
      </c>
      <c r="K69" s="219">
        <v>0.17</v>
      </c>
      <c r="L69" s="219">
        <v>200.89</v>
      </c>
      <c r="M69" s="219">
        <v>1.04</v>
      </c>
      <c r="N69" s="219">
        <v>1.33</v>
      </c>
      <c r="O69" s="219">
        <v>0</v>
      </c>
      <c r="P69" s="219">
        <v>1.57</v>
      </c>
      <c r="Q69" s="219">
        <v>0.25</v>
      </c>
      <c r="R69" s="219">
        <v>0.48</v>
      </c>
      <c r="S69" s="219">
        <v>0.3</v>
      </c>
      <c r="T69" s="219">
        <v>0</v>
      </c>
      <c r="U69" s="219">
        <v>1.96</v>
      </c>
      <c r="V69" s="219">
        <v>0.22</v>
      </c>
      <c r="W69" s="219">
        <v>0.51</v>
      </c>
      <c r="X69" s="219">
        <v>1.66</v>
      </c>
      <c r="Y69" s="219">
        <v>0</v>
      </c>
      <c r="Z69" s="219">
        <v>2.85</v>
      </c>
      <c r="AA69" s="219">
        <v>1.02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67.430000000000007</v>
      </c>
      <c r="AP69" s="219">
        <v>0</v>
      </c>
    </row>
    <row r="70" spans="1:42">
      <c r="A70" t="s">
        <v>112</v>
      </c>
      <c r="B70" s="219">
        <v>0</v>
      </c>
      <c r="C70" s="219">
        <v>8.5399999999999991</v>
      </c>
      <c r="D70" s="219">
        <v>1.77</v>
      </c>
      <c r="E70" s="219">
        <v>0</v>
      </c>
      <c r="F70" s="219">
        <v>0</v>
      </c>
      <c r="G70" s="219">
        <v>19.989999999999998</v>
      </c>
      <c r="H70" s="219">
        <v>0</v>
      </c>
      <c r="I70" s="219">
        <v>24.55</v>
      </c>
      <c r="J70" s="219">
        <v>1.68</v>
      </c>
      <c r="K70" s="219">
        <v>0.17</v>
      </c>
      <c r="L70" s="219">
        <v>200.89</v>
      </c>
      <c r="M70" s="219">
        <v>1.04</v>
      </c>
      <c r="N70" s="219">
        <v>1.33</v>
      </c>
      <c r="O70" s="219">
        <v>0</v>
      </c>
      <c r="P70" s="219">
        <v>1.57</v>
      </c>
      <c r="Q70" s="219">
        <v>0.25</v>
      </c>
      <c r="R70" s="219">
        <v>0.48</v>
      </c>
      <c r="S70" s="219">
        <v>0.3</v>
      </c>
      <c r="T70" s="219">
        <v>0</v>
      </c>
      <c r="U70" s="219">
        <v>1.96</v>
      </c>
      <c r="V70" s="219">
        <v>0.22</v>
      </c>
      <c r="W70" s="219">
        <v>0.51</v>
      </c>
      <c r="X70" s="219">
        <v>1.66</v>
      </c>
      <c r="Y70" s="219">
        <v>0</v>
      </c>
      <c r="Z70" s="219">
        <v>2.85</v>
      </c>
      <c r="AA70" s="219">
        <v>1.02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67.430000000000007</v>
      </c>
      <c r="AP70" s="219">
        <v>0</v>
      </c>
    </row>
    <row r="71" spans="1:42">
      <c r="A71" t="s">
        <v>113</v>
      </c>
      <c r="B71" s="219">
        <v>0</v>
      </c>
      <c r="C71" s="219">
        <v>8.5399999999999991</v>
      </c>
      <c r="D71" s="219">
        <v>1.77</v>
      </c>
      <c r="E71" s="219">
        <v>0</v>
      </c>
      <c r="F71" s="219">
        <v>0</v>
      </c>
      <c r="G71" s="219">
        <v>19.989999999999998</v>
      </c>
      <c r="H71" s="219">
        <v>0</v>
      </c>
      <c r="I71" s="219">
        <v>24.55</v>
      </c>
      <c r="J71" s="219">
        <v>1.68</v>
      </c>
      <c r="K71" s="219">
        <v>0.17</v>
      </c>
      <c r="L71" s="219">
        <v>193.19</v>
      </c>
      <c r="M71" s="219">
        <v>1.04</v>
      </c>
      <c r="N71" s="219">
        <v>1.33</v>
      </c>
      <c r="O71" s="219">
        <v>0</v>
      </c>
      <c r="P71" s="219">
        <v>1.57</v>
      </c>
      <c r="Q71" s="219">
        <v>0.25</v>
      </c>
      <c r="R71" s="219">
        <v>0.48</v>
      </c>
      <c r="S71" s="219">
        <v>0.3</v>
      </c>
      <c r="T71" s="219">
        <v>0</v>
      </c>
      <c r="U71" s="219">
        <v>1.96</v>
      </c>
      <c r="V71" s="219">
        <v>0.22</v>
      </c>
      <c r="W71" s="219">
        <v>0.51</v>
      </c>
      <c r="X71" s="219">
        <v>1.66</v>
      </c>
      <c r="Y71" s="219">
        <v>0</v>
      </c>
      <c r="Z71" s="219">
        <v>2.85</v>
      </c>
      <c r="AA71" s="219">
        <v>1.02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67.430000000000007</v>
      </c>
      <c r="AP71" s="219">
        <v>0</v>
      </c>
    </row>
    <row r="72" spans="1:42">
      <c r="A72" t="s">
        <v>114</v>
      </c>
      <c r="B72" s="219">
        <v>0</v>
      </c>
      <c r="C72" s="219">
        <v>8.5399999999999991</v>
      </c>
      <c r="D72" s="219">
        <v>1.77</v>
      </c>
      <c r="E72" s="219">
        <v>0</v>
      </c>
      <c r="F72" s="219">
        <v>0</v>
      </c>
      <c r="G72" s="219">
        <v>19.989999999999998</v>
      </c>
      <c r="H72" s="219">
        <v>0</v>
      </c>
      <c r="I72" s="219">
        <v>24.55</v>
      </c>
      <c r="J72" s="219">
        <v>1.68</v>
      </c>
      <c r="K72" s="219">
        <v>0.17</v>
      </c>
      <c r="L72" s="219">
        <v>193.19</v>
      </c>
      <c r="M72" s="219">
        <v>1.04</v>
      </c>
      <c r="N72" s="219">
        <v>1.33</v>
      </c>
      <c r="O72" s="219">
        <v>0</v>
      </c>
      <c r="P72" s="219">
        <v>1.57</v>
      </c>
      <c r="Q72" s="219">
        <v>0.25</v>
      </c>
      <c r="R72" s="219">
        <v>0.48</v>
      </c>
      <c r="S72" s="219">
        <v>0.3</v>
      </c>
      <c r="T72" s="219">
        <v>0</v>
      </c>
      <c r="U72" s="219">
        <v>1.96</v>
      </c>
      <c r="V72" s="219">
        <v>0.22</v>
      </c>
      <c r="W72" s="219">
        <v>0.51</v>
      </c>
      <c r="X72" s="219">
        <v>1.66</v>
      </c>
      <c r="Y72" s="219">
        <v>0</v>
      </c>
      <c r="Z72" s="219">
        <v>2.85</v>
      </c>
      <c r="AA72" s="219">
        <v>1.02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67.430000000000007</v>
      </c>
      <c r="AP72" s="219">
        <v>0</v>
      </c>
    </row>
    <row r="73" spans="1:42">
      <c r="A73" t="s">
        <v>115</v>
      </c>
      <c r="B73" s="219">
        <v>0</v>
      </c>
      <c r="C73" s="219">
        <v>8.5399999999999991</v>
      </c>
      <c r="D73" s="219">
        <v>1.77</v>
      </c>
      <c r="E73" s="219">
        <v>0</v>
      </c>
      <c r="F73" s="219">
        <v>0</v>
      </c>
      <c r="G73" s="219">
        <v>19.989999999999998</v>
      </c>
      <c r="H73" s="219">
        <v>0</v>
      </c>
      <c r="I73" s="219">
        <v>24.55</v>
      </c>
      <c r="J73" s="219">
        <v>1.68</v>
      </c>
      <c r="K73" s="219">
        <v>0.17</v>
      </c>
      <c r="L73" s="219">
        <v>193.19</v>
      </c>
      <c r="M73" s="219">
        <v>1.04</v>
      </c>
      <c r="N73" s="219">
        <v>1.33</v>
      </c>
      <c r="O73" s="219">
        <v>0</v>
      </c>
      <c r="P73" s="219">
        <v>1.57</v>
      </c>
      <c r="Q73" s="219">
        <v>0.25</v>
      </c>
      <c r="R73" s="219">
        <v>0.48</v>
      </c>
      <c r="S73" s="219">
        <v>0.3</v>
      </c>
      <c r="T73" s="219">
        <v>0</v>
      </c>
      <c r="U73" s="219">
        <v>1.96</v>
      </c>
      <c r="V73" s="219">
        <v>0.22</v>
      </c>
      <c r="W73" s="219">
        <v>0.51</v>
      </c>
      <c r="X73" s="219">
        <v>1.66</v>
      </c>
      <c r="Y73" s="219">
        <v>0</v>
      </c>
      <c r="Z73" s="219">
        <v>2.85</v>
      </c>
      <c r="AA73" s="219">
        <v>1.02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67.430000000000007</v>
      </c>
      <c r="AP73" s="219">
        <v>0</v>
      </c>
    </row>
    <row r="74" spans="1:42">
      <c r="A74" t="s">
        <v>116</v>
      </c>
      <c r="B74" s="219">
        <v>0</v>
      </c>
      <c r="C74" s="219">
        <v>8.5399999999999991</v>
      </c>
      <c r="D74" s="219">
        <v>1.77</v>
      </c>
      <c r="E74" s="219">
        <v>0</v>
      </c>
      <c r="F74" s="219">
        <v>0</v>
      </c>
      <c r="G74" s="219">
        <v>19.989999999999998</v>
      </c>
      <c r="H74" s="219">
        <v>0</v>
      </c>
      <c r="I74" s="219">
        <v>24.55</v>
      </c>
      <c r="J74" s="219">
        <v>1.68</v>
      </c>
      <c r="K74" s="219">
        <v>0.17</v>
      </c>
      <c r="L74" s="219">
        <v>193.19</v>
      </c>
      <c r="M74" s="219">
        <v>1.04</v>
      </c>
      <c r="N74" s="219">
        <v>1.33</v>
      </c>
      <c r="O74" s="219">
        <v>0</v>
      </c>
      <c r="P74" s="219">
        <v>1.57</v>
      </c>
      <c r="Q74" s="219">
        <v>0.25</v>
      </c>
      <c r="R74" s="219">
        <v>0.48</v>
      </c>
      <c r="S74" s="219">
        <v>0.3</v>
      </c>
      <c r="T74" s="219">
        <v>0</v>
      </c>
      <c r="U74" s="219">
        <v>1.96</v>
      </c>
      <c r="V74" s="219">
        <v>0.22</v>
      </c>
      <c r="W74" s="219">
        <v>0.51</v>
      </c>
      <c r="X74" s="219">
        <v>1.66</v>
      </c>
      <c r="Y74" s="219">
        <v>0</v>
      </c>
      <c r="Z74" s="219">
        <v>2.85</v>
      </c>
      <c r="AA74" s="219">
        <v>1.02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67.430000000000007</v>
      </c>
      <c r="AP74" s="219">
        <v>0</v>
      </c>
    </row>
    <row r="75" spans="1:42">
      <c r="A75" t="s">
        <v>117</v>
      </c>
      <c r="B75" s="219">
        <v>0</v>
      </c>
      <c r="C75" s="219">
        <v>8.5399999999999991</v>
      </c>
      <c r="D75" s="219">
        <v>1.77</v>
      </c>
      <c r="E75" s="219">
        <v>0</v>
      </c>
      <c r="F75" s="219">
        <v>0</v>
      </c>
      <c r="G75" s="219">
        <v>19.989999999999998</v>
      </c>
      <c r="H75" s="219">
        <v>0</v>
      </c>
      <c r="I75" s="219">
        <v>24.55</v>
      </c>
      <c r="J75" s="219">
        <v>1.68</v>
      </c>
      <c r="K75" s="219">
        <v>0.17</v>
      </c>
      <c r="L75" s="219">
        <v>193.18</v>
      </c>
      <c r="M75" s="219">
        <v>1.04</v>
      </c>
      <c r="N75" s="219">
        <v>1.33</v>
      </c>
      <c r="O75" s="219">
        <v>0</v>
      </c>
      <c r="P75" s="219">
        <v>1.57</v>
      </c>
      <c r="Q75" s="219">
        <v>0.25</v>
      </c>
      <c r="R75" s="219">
        <v>0.48</v>
      </c>
      <c r="S75" s="219">
        <v>0.3</v>
      </c>
      <c r="T75" s="219">
        <v>0</v>
      </c>
      <c r="U75" s="219">
        <v>1.96</v>
      </c>
      <c r="V75" s="219">
        <v>0.22</v>
      </c>
      <c r="W75" s="219">
        <v>0.51</v>
      </c>
      <c r="X75" s="219">
        <v>1.66</v>
      </c>
      <c r="Y75" s="219">
        <v>0</v>
      </c>
      <c r="Z75" s="219">
        <v>2.85</v>
      </c>
      <c r="AA75" s="219">
        <v>1.02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67.430000000000007</v>
      </c>
      <c r="AP75" s="219">
        <v>0</v>
      </c>
    </row>
    <row r="76" spans="1:42">
      <c r="A76" t="s">
        <v>118</v>
      </c>
      <c r="B76" s="219">
        <v>0</v>
      </c>
      <c r="C76" s="219">
        <v>8.5399999999999991</v>
      </c>
      <c r="D76" s="219">
        <v>1.77</v>
      </c>
      <c r="E76" s="219">
        <v>0</v>
      </c>
      <c r="F76" s="219">
        <v>0</v>
      </c>
      <c r="G76" s="219">
        <v>19.989999999999998</v>
      </c>
      <c r="H76" s="219">
        <v>0</v>
      </c>
      <c r="I76" s="219">
        <v>24.55</v>
      </c>
      <c r="J76" s="219">
        <v>1.68</v>
      </c>
      <c r="K76" s="219">
        <v>0.17</v>
      </c>
      <c r="L76" s="219">
        <v>193.18</v>
      </c>
      <c r="M76" s="219">
        <v>1.04</v>
      </c>
      <c r="N76" s="219">
        <v>1.33</v>
      </c>
      <c r="O76" s="219">
        <v>0</v>
      </c>
      <c r="P76" s="219">
        <v>1.57</v>
      </c>
      <c r="Q76" s="219">
        <v>0.25</v>
      </c>
      <c r="R76" s="219">
        <v>0.48</v>
      </c>
      <c r="S76" s="219">
        <v>0.3</v>
      </c>
      <c r="T76" s="219">
        <v>0</v>
      </c>
      <c r="U76" s="219">
        <v>1.96</v>
      </c>
      <c r="V76" s="219">
        <v>0.22</v>
      </c>
      <c r="W76" s="219">
        <v>0.51</v>
      </c>
      <c r="X76" s="219">
        <v>1.66</v>
      </c>
      <c r="Y76" s="219">
        <v>0</v>
      </c>
      <c r="Z76" s="219">
        <v>2.85</v>
      </c>
      <c r="AA76" s="219">
        <v>1.02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67.430000000000007</v>
      </c>
      <c r="AP76" s="219">
        <v>0</v>
      </c>
    </row>
    <row r="77" spans="1:42">
      <c r="A77" t="s">
        <v>119</v>
      </c>
      <c r="B77" s="219">
        <v>0</v>
      </c>
      <c r="C77" s="219">
        <v>8.5399999999999991</v>
      </c>
      <c r="D77" s="219">
        <v>1.77</v>
      </c>
      <c r="E77" s="219">
        <v>0</v>
      </c>
      <c r="F77" s="219">
        <v>0</v>
      </c>
      <c r="G77" s="219">
        <v>19.989999999999998</v>
      </c>
      <c r="H77" s="219">
        <v>0</v>
      </c>
      <c r="I77" s="219">
        <v>24.55</v>
      </c>
      <c r="J77" s="219">
        <v>1.68</v>
      </c>
      <c r="K77" s="219">
        <v>0.17</v>
      </c>
      <c r="L77" s="219">
        <v>193.18</v>
      </c>
      <c r="M77" s="219">
        <v>1.04</v>
      </c>
      <c r="N77" s="219">
        <v>1.33</v>
      </c>
      <c r="O77" s="219">
        <v>0</v>
      </c>
      <c r="P77" s="219">
        <v>1.57</v>
      </c>
      <c r="Q77" s="219">
        <v>0.25</v>
      </c>
      <c r="R77" s="219">
        <v>0.48</v>
      </c>
      <c r="S77" s="219">
        <v>0.3</v>
      </c>
      <c r="T77" s="219">
        <v>0</v>
      </c>
      <c r="U77" s="219">
        <v>1.96</v>
      </c>
      <c r="V77" s="219">
        <v>0.22</v>
      </c>
      <c r="W77" s="219">
        <v>0.51</v>
      </c>
      <c r="X77" s="219">
        <v>1.66</v>
      </c>
      <c r="Y77" s="219">
        <v>0</v>
      </c>
      <c r="Z77" s="219">
        <v>2.85</v>
      </c>
      <c r="AA77" s="219">
        <v>1.02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67.430000000000007</v>
      </c>
      <c r="AP77" s="219">
        <v>0</v>
      </c>
    </row>
    <row r="78" spans="1:42">
      <c r="A78" t="s">
        <v>120</v>
      </c>
      <c r="B78" s="219">
        <v>0</v>
      </c>
      <c r="C78" s="219">
        <v>8.5399999999999991</v>
      </c>
      <c r="D78" s="219">
        <v>1.77</v>
      </c>
      <c r="E78" s="219">
        <v>0</v>
      </c>
      <c r="F78" s="219">
        <v>0</v>
      </c>
      <c r="G78" s="219">
        <v>19.989999999999998</v>
      </c>
      <c r="H78" s="219">
        <v>0</v>
      </c>
      <c r="I78" s="219">
        <v>24.55</v>
      </c>
      <c r="J78" s="219">
        <v>1.68</v>
      </c>
      <c r="K78" s="219">
        <v>0.17</v>
      </c>
      <c r="L78" s="219">
        <v>193.18</v>
      </c>
      <c r="M78" s="219">
        <v>1.04</v>
      </c>
      <c r="N78" s="219">
        <v>1.33</v>
      </c>
      <c r="O78" s="219">
        <v>0</v>
      </c>
      <c r="P78" s="219">
        <v>1.57</v>
      </c>
      <c r="Q78" s="219">
        <v>0.25</v>
      </c>
      <c r="R78" s="219">
        <v>0.48</v>
      </c>
      <c r="S78" s="219">
        <v>0.3</v>
      </c>
      <c r="T78" s="219">
        <v>0</v>
      </c>
      <c r="U78" s="219">
        <v>1.96</v>
      </c>
      <c r="V78" s="219">
        <v>0.22</v>
      </c>
      <c r="W78" s="219">
        <v>0.51</v>
      </c>
      <c r="X78" s="219">
        <v>1.66</v>
      </c>
      <c r="Y78" s="219">
        <v>0</v>
      </c>
      <c r="Z78" s="219">
        <v>2.85</v>
      </c>
      <c r="AA78" s="219">
        <v>1.02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67.430000000000007</v>
      </c>
      <c r="AP78" s="219">
        <v>0</v>
      </c>
    </row>
    <row r="79" spans="1:42">
      <c r="A79" t="s">
        <v>121</v>
      </c>
      <c r="B79" s="219">
        <v>0</v>
      </c>
      <c r="C79" s="219">
        <v>8.5399999999999991</v>
      </c>
      <c r="D79" s="219">
        <v>1.77</v>
      </c>
      <c r="E79" s="219">
        <v>0</v>
      </c>
      <c r="F79" s="219">
        <v>0</v>
      </c>
      <c r="G79" s="219">
        <v>19.989999999999998</v>
      </c>
      <c r="H79" s="219">
        <v>0</v>
      </c>
      <c r="I79" s="219">
        <v>24.55</v>
      </c>
      <c r="J79" s="219">
        <v>1.68</v>
      </c>
      <c r="K79" s="219">
        <v>0.17</v>
      </c>
      <c r="L79" s="219">
        <v>193.18</v>
      </c>
      <c r="M79" s="219">
        <v>1.04</v>
      </c>
      <c r="N79" s="219">
        <v>1.33</v>
      </c>
      <c r="O79" s="219">
        <v>0</v>
      </c>
      <c r="P79" s="219">
        <v>1.57</v>
      </c>
      <c r="Q79" s="219">
        <v>0.25</v>
      </c>
      <c r="R79" s="219">
        <v>0.48</v>
      </c>
      <c r="S79" s="219">
        <v>0.3</v>
      </c>
      <c r="T79" s="219">
        <v>0</v>
      </c>
      <c r="U79" s="219">
        <v>1.96</v>
      </c>
      <c r="V79" s="219">
        <v>0.22</v>
      </c>
      <c r="W79" s="219">
        <v>0.51</v>
      </c>
      <c r="X79" s="219">
        <v>1.66</v>
      </c>
      <c r="Y79" s="219">
        <v>0</v>
      </c>
      <c r="Z79" s="219">
        <v>2.85</v>
      </c>
      <c r="AA79" s="219">
        <v>1.02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</v>
      </c>
      <c r="AL79" s="219">
        <v>0</v>
      </c>
      <c r="AM79" s="219">
        <v>0</v>
      </c>
      <c r="AN79" s="219">
        <v>0</v>
      </c>
      <c r="AO79" s="219">
        <v>67.430000000000007</v>
      </c>
      <c r="AP79" s="219">
        <v>0</v>
      </c>
    </row>
    <row r="80" spans="1:42">
      <c r="A80" t="s">
        <v>122</v>
      </c>
      <c r="B80" s="219">
        <v>0</v>
      </c>
      <c r="C80" s="219">
        <v>8.5399999999999991</v>
      </c>
      <c r="D80" s="219">
        <v>1.77</v>
      </c>
      <c r="E80" s="219">
        <v>0</v>
      </c>
      <c r="F80" s="219">
        <v>0</v>
      </c>
      <c r="G80" s="219">
        <v>19.989999999999998</v>
      </c>
      <c r="H80" s="219">
        <v>0</v>
      </c>
      <c r="I80" s="219">
        <v>24.55</v>
      </c>
      <c r="J80" s="219">
        <v>1.68</v>
      </c>
      <c r="K80" s="219">
        <v>0.17</v>
      </c>
      <c r="L80" s="219">
        <v>193.18</v>
      </c>
      <c r="M80" s="219">
        <v>1.04</v>
      </c>
      <c r="N80" s="219">
        <v>1.33</v>
      </c>
      <c r="O80" s="219">
        <v>0</v>
      </c>
      <c r="P80" s="219">
        <v>1.57</v>
      </c>
      <c r="Q80" s="219">
        <v>0.25</v>
      </c>
      <c r="R80" s="219">
        <v>0.48</v>
      </c>
      <c r="S80" s="219">
        <v>0.3</v>
      </c>
      <c r="T80" s="219">
        <v>0</v>
      </c>
      <c r="U80" s="219">
        <v>1.96</v>
      </c>
      <c r="V80" s="219">
        <v>0.22</v>
      </c>
      <c r="W80" s="219">
        <v>0.51</v>
      </c>
      <c r="X80" s="219">
        <v>1.66</v>
      </c>
      <c r="Y80" s="219">
        <v>0</v>
      </c>
      <c r="Z80" s="219">
        <v>2.85</v>
      </c>
      <c r="AA80" s="219">
        <v>1.02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</v>
      </c>
      <c r="AL80" s="219">
        <v>0</v>
      </c>
      <c r="AM80" s="219">
        <v>0</v>
      </c>
      <c r="AN80" s="219">
        <v>0</v>
      </c>
      <c r="AO80" s="219">
        <v>67.430000000000007</v>
      </c>
      <c r="AP80" s="219">
        <v>0</v>
      </c>
    </row>
    <row r="81" spans="1:42">
      <c r="A81" t="s">
        <v>123</v>
      </c>
      <c r="B81" s="219">
        <v>0</v>
      </c>
      <c r="C81" s="219">
        <v>8.5399999999999991</v>
      </c>
      <c r="D81" s="219">
        <v>1.77</v>
      </c>
      <c r="E81" s="219">
        <v>0</v>
      </c>
      <c r="F81" s="219">
        <v>0</v>
      </c>
      <c r="G81" s="219">
        <v>19.989999999999998</v>
      </c>
      <c r="H81" s="219">
        <v>0</v>
      </c>
      <c r="I81" s="219">
        <v>24.55</v>
      </c>
      <c r="J81" s="219">
        <v>1.68</v>
      </c>
      <c r="K81" s="219">
        <v>0.17</v>
      </c>
      <c r="L81" s="219">
        <v>193.18</v>
      </c>
      <c r="M81" s="219">
        <v>1.04</v>
      </c>
      <c r="N81" s="219">
        <v>1.33</v>
      </c>
      <c r="O81" s="219">
        <v>0</v>
      </c>
      <c r="P81" s="219">
        <v>1.57</v>
      </c>
      <c r="Q81" s="219">
        <v>0.25</v>
      </c>
      <c r="R81" s="219">
        <v>0.48</v>
      </c>
      <c r="S81" s="219">
        <v>0.3</v>
      </c>
      <c r="T81" s="219">
        <v>0</v>
      </c>
      <c r="U81" s="219">
        <v>1.96</v>
      </c>
      <c r="V81" s="219">
        <v>0.22</v>
      </c>
      <c r="W81" s="219">
        <v>0.51</v>
      </c>
      <c r="X81" s="219">
        <v>1.66</v>
      </c>
      <c r="Y81" s="219">
        <v>0</v>
      </c>
      <c r="Z81" s="219">
        <v>2.85</v>
      </c>
      <c r="AA81" s="219">
        <v>1.02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</v>
      </c>
      <c r="AL81" s="219">
        <v>0</v>
      </c>
      <c r="AM81" s="219">
        <v>0</v>
      </c>
      <c r="AN81" s="219">
        <v>0</v>
      </c>
      <c r="AO81" s="219">
        <v>67.430000000000007</v>
      </c>
      <c r="AP81" s="219">
        <v>0</v>
      </c>
    </row>
    <row r="82" spans="1:42">
      <c r="A82" t="s">
        <v>124</v>
      </c>
      <c r="B82" s="219">
        <v>0</v>
      </c>
      <c r="C82" s="219">
        <v>8.5399999999999991</v>
      </c>
      <c r="D82" s="219">
        <v>1.77</v>
      </c>
      <c r="E82" s="219">
        <v>0</v>
      </c>
      <c r="F82" s="219">
        <v>0</v>
      </c>
      <c r="G82" s="219">
        <v>19.989999999999998</v>
      </c>
      <c r="H82" s="219">
        <v>0</v>
      </c>
      <c r="I82" s="219">
        <v>24.55</v>
      </c>
      <c r="J82" s="219">
        <v>1.68</v>
      </c>
      <c r="K82" s="219">
        <v>0.17</v>
      </c>
      <c r="L82" s="219">
        <v>193.18</v>
      </c>
      <c r="M82" s="219">
        <v>1.04</v>
      </c>
      <c r="N82" s="219">
        <v>1.33</v>
      </c>
      <c r="O82" s="219">
        <v>0</v>
      </c>
      <c r="P82" s="219">
        <v>1.57</v>
      </c>
      <c r="Q82" s="219">
        <v>0.25</v>
      </c>
      <c r="R82" s="219">
        <v>0.48</v>
      </c>
      <c r="S82" s="219">
        <v>0.3</v>
      </c>
      <c r="T82" s="219">
        <v>0</v>
      </c>
      <c r="U82" s="219">
        <v>1.96</v>
      </c>
      <c r="V82" s="219">
        <v>0.22</v>
      </c>
      <c r="W82" s="219">
        <v>0.51</v>
      </c>
      <c r="X82" s="219">
        <v>1.66</v>
      </c>
      <c r="Y82" s="219">
        <v>0</v>
      </c>
      <c r="Z82" s="219">
        <v>2.85</v>
      </c>
      <c r="AA82" s="219">
        <v>1.02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</v>
      </c>
      <c r="AL82" s="219">
        <v>0</v>
      </c>
      <c r="AM82" s="219">
        <v>0</v>
      </c>
      <c r="AN82" s="219">
        <v>0</v>
      </c>
      <c r="AO82" s="219">
        <v>67.430000000000007</v>
      </c>
      <c r="AP82" s="219">
        <v>0</v>
      </c>
    </row>
    <row r="83" spans="1:42">
      <c r="A83" t="s">
        <v>125</v>
      </c>
      <c r="B83" s="219">
        <v>0</v>
      </c>
      <c r="C83" s="219">
        <v>8.86</v>
      </c>
      <c r="D83" s="219">
        <v>1.77</v>
      </c>
      <c r="E83" s="219">
        <v>0</v>
      </c>
      <c r="F83" s="219">
        <v>0</v>
      </c>
      <c r="G83" s="219">
        <v>19.989999999999998</v>
      </c>
      <c r="H83" s="219">
        <v>0</v>
      </c>
      <c r="I83" s="219">
        <v>25.23</v>
      </c>
      <c r="J83" s="219">
        <v>1.68</v>
      </c>
      <c r="K83" s="219">
        <v>0.17</v>
      </c>
      <c r="L83" s="219">
        <v>193.18</v>
      </c>
      <c r="M83" s="219">
        <v>1.04</v>
      </c>
      <c r="N83" s="219">
        <v>1.33</v>
      </c>
      <c r="O83" s="219">
        <v>0</v>
      </c>
      <c r="P83" s="219">
        <v>1.57</v>
      </c>
      <c r="Q83" s="219">
        <v>0.25</v>
      </c>
      <c r="R83" s="219">
        <v>0.48</v>
      </c>
      <c r="S83" s="219">
        <v>0.3</v>
      </c>
      <c r="T83" s="219">
        <v>0</v>
      </c>
      <c r="U83" s="219">
        <v>1.96</v>
      </c>
      <c r="V83" s="219">
        <v>0.22</v>
      </c>
      <c r="W83" s="219">
        <v>0.51</v>
      </c>
      <c r="X83" s="219">
        <v>1.66</v>
      </c>
      <c r="Y83" s="219">
        <v>0</v>
      </c>
      <c r="Z83" s="219">
        <v>2.85</v>
      </c>
      <c r="AA83" s="219">
        <v>1.02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</v>
      </c>
      <c r="AL83" s="219">
        <v>0</v>
      </c>
      <c r="AM83" s="219">
        <v>0</v>
      </c>
      <c r="AN83" s="219">
        <v>0</v>
      </c>
      <c r="AO83" s="219">
        <v>67.430000000000007</v>
      </c>
      <c r="AP83" s="219">
        <v>0</v>
      </c>
    </row>
    <row r="84" spans="1:42">
      <c r="A84" t="s">
        <v>126</v>
      </c>
      <c r="B84" s="219">
        <v>0</v>
      </c>
      <c r="C84" s="219">
        <v>8.86</v>
      </c>
      <c r="D84" s="219">
        <v>1.77</v>
      </c>
      <c r="E84" s="219">
        <v>0</v>
      </c>
      <c r="F84" s="219">
        <v>0</v>
      </c>
      <c r="G84" s="219">
        <v>19.989999999999998</v>
      </c>
      <c r="H84" s="219">
        <v>0</v>
      </c>
      <c r="I84" s="219">
        <v>25.23</v>
      </c>
      <c r="J84" s="219">
        <v>1.68</v>
      </c>
      <c r="K84" s="219">
        <v>0.17</v>
      </c>
      <c r="L84" s="219">
        <v>193.18</v>
      </c>
      <c r="M84" s="219">
        <v>1.04</v>
      </c>
      <c r="N84" s="219">
        <v>1.33</v>
      </c>
      <c r="O84" s="219">
        <v>0</v>
      </c>
      <c r="P84" s="219">
        <v>1.57</v>
      </c>
      <c r="Q84" s="219">
        <v>0.25</v>
      </c>
      <c r="R84" s="219">
        <v>0.48</v>
      </c>
      <c r="S84" s="219">
        <v>0.3</v>
      </c>
      <c r="T84" s="219">
        <v>0</v>
      </c>
      <c r="U84" s="219">
        <v>1.96</v>
      </c>
      <c r="V84" s="219">
        <v>0.22</v>
      </c>
      <c r="W84" s="219">
        <v>0.51</v>
      </c>
      <c r="X84" s="219">
        <v>1.66</v>
      </c>
      <c r="Y84" s="219">
        <v>0</v>
      </c>
      <c r="Z84" s="219">
        <v>2.85</v>
      </c>
      <c r="AA84" s="219">
        <v>1.02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</v>
      </c>
      <c r="AL84" s="219">
        <v>0</v>
      </c>
      <c r="AM84" s="219">
        <v>0</v>
      </c>
      <c r="AN84" s="219">
        <v>0</v>
      </c>
      <c r="AO84" s="219">
        <v>67.430000000000007</v>
      </c>
      <c r="AP84" s="219">
        <v>0</v>
      </c>
    </row>
    <row r="85" spans="1:42">
      <c r="A85" t="s">
        <v>127</v>
      </c>
      <c r="B85" s="219">
        <v>0</v>
      </c>
      <c r="C85" s="219">
        <v>8.86</v>
      </c>
      <c r="D85" s="219">
        <v>1.77</v>
      </c>
      <c r="E85" s="219">
        <v>0</v>
      </c>
      <c r="F85" s="219">
        <v>0</v>
      </c>
      <c r="G85" s="219">
        <v>19.989999999999998</v>
      </c>
      <c r="H85" s="219">
        <v>0</v>
      </c>
      <c r="I85" s="219">
        <v>25.23</v>
      </c>
      <c r="J85" s="219">
        <v>1.68</v>
      </c>
      <c r="K85" s="219">
        <v>0.17</v>
      </c>
      <c r="L85" s="219">
        <v>206.73</v>
      </c>
      <c r="M85" s="219">
        <v>1.04</v>
      </c>
      <c r="N85" s="219">
        <v>1.33</v>
      </c>
      <c r="O85" s="219">
        <v>0</v>
      </c>
      <c r="P85" s="219">
        <v>1.57</v>
      </c>
      <c r="Q85" s="219">
        <v>1.03</v>
      </c>
      <c r="R85" s="219">
        <v>0.48</v>
      </c>
      <c r="S85" s="219">
        <v>0.3</v>
      </c>
      <c r="T85" s="219">
        <v>0</v>
      </c>
      <c r="U85" s="219">
        <v>1.96</v>
      </c>
      <c r="V85" s="219">
        <v>0.22</v>
      </c>
      <c r="W85" s="219">
        <v>0.51</v>
      </c>
      <c r="X85" s="219">
        <v>1.66</v>
      </c>
      <c r="Y85" s="219">
        <v>0</v>
      </c>
      <c r="Z85" s="219">
        <v>2.85</v>
      </c>
      <c r="AA85" s="219">
        <v>1.02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</v>
      </c>
      <c r="AL85" s="219">
        <v>0</v>
      </c>
      <c r="AM85" s="219">
        <v>0</v>
      </c>
      <c r="AN85" s="219">
        <v>0</v>
      </c>
      <c r="AO85" s="219">
        <v>67.430000000000007</v>
      </c>
      <c r="AP85" s="219">
        <v>0</v>
      </c>
    </row>
    <row r="86" spans="1:42">
      <c r="A86" t="s">
        <v>128</v>
      </c>
      <c r="B86" s="219">
        <v>0</v>
      </c>
      <c r="C86" s="219">
        <v>8.86</v>
      </c>
      <c r="D86" s="219">
        <v>1.77</v>
      </c>
      <c r="E86" s="219">
        <v>0</v>
      </c>
      <c r="F86" s="219">
        <v>0</v>
      </c>
      <c r="G86" s="219">
        <v>19.989999999999998</v>
      </c>
      <c r="H86" s="219">
        <v>0</v>
      </c>
      <c r="I86" s="219">
        <v>25.23</v>
      </c>
      <c r="J86" s="219">
        <v>1.68</v>
      </c>
      <c r="K86" s="219">
        <v>0.17</v>
      </c>
      <c r="L86" s="219">
        <v>206.73</v>
      </c>
      <c r="M86" s="219">
        <v>1.04</v>
      </c>
      <c r="N86" s="219">
        <v>1.33</v>
      </c>
      <c r="O86" s="219">
        <v>0</v>
      </c>
      <c r="P86" s="219">
        <v>1.57</v>
      </c>
      <c r="Q86" s="219">
        <v>0.37</v>
      </c>
      <c r="R86" s="219">
        <v>0.48</v>
      </c>
      <c r="S86" s="219">
        <v>0.3</v>
      </c>
      <c r="T86" s="219">
        <v>0</v>
      </c>
      <c r="U86" s="219">
        <v>1.96</v>
      </c>
      <c r="V86" s="219">
        <v>0.22</v>
      </c>
      <c r="W86" s="219">
        <v>0.51</v>
      </c>
      <c r="X86" s="219">
        <v>1.66</v>
      </c>
      <c r="Y86" s="219">
        <v>0</v>
      </c>
      <c r="Z86" s="219">
        <v>2.85</v>
      </c>
      <c r="AA86" s="219">
        <v>1.02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</v>
      </c>
      <c r="AL86" s="219">
        <v>0</v>
      </c>
      <c r="AM86" s="219">
        <v>0</v>
      </c>
      <c r="AN86" s="219">
        <v>0</v>
      </c>
      <c r="AO86" s="219">
        <v>67.430000000000007</v>
      </c>
      <c r="AP86" s="219">
        <v>0</v>
      </c>
    </row>
    <row r="87" spans="1:42">
      <c r="A87" t="s">
        <v>129</v>
      </c>
      <c r="B87" s="219">
        <v>0</v>
      </c>
      <c r="C87" s="219">
        <v>9.18</v>
      </c>
      <c r="D87" s="219">
        <v>1.77</v>
      </c>
      <c r="E87" s="219">
        <v>0</v>
      </c>
      <c r="F87" s="219">
        <v>0</v>
      </c>
      <c r="G87" s="219">
        <v>19.989999999999998</v>
      </c>
      <c r="H87" s="219">
        <v>0</v>
      </c>
      <c r="I87" s="219">
        <v>25.23</v>
      </c>
      <c r="J87" s="219">
        <v>1.68</v>
      </c>
      <c r="K87" s="219">
        <v>0.15</v>
      </c>
      <c r="L87" s="219">
        <v>193.18</v>
      </c>
      <c r="M87" s="219">
        <v>1.04</v>
      </c>
      <c r="N87" s="219">
        <v>1.33</v>
      </c>
      <c r="O87" s="219">
        <v>0</v>
      </c>
      <c r="P87" s="219">
        <v>1.57</v>
      </c>
      <c r="Q87" s="219">
        <v>0.25</v>
      </c>
      <c r="R87" s="219">
        <v>0.48</v>
      </c>
      <c r="S87" s="219">
        <v>0.3</v>
      </c>
      <c r="T87" s="219">
        <v>0</v>
      </c>
      <c r="U87" s="219">
        <v>1.96</v>
      </c>
      <c r="V87" s="219">
        <v>0.22</v>
      </c>
      <c r="W87" s="219">
        <v>0.51</v>
      </c>
      <c r="X87" s="219">
        <v>1.66</v>
      </c>
      <c r="Y87" s="219">
        <v>0</v>
      </c>
      <c r="Z87" s="219">
        <v>2.85</v>
      </c>
      <c r="AA87" s="219">
        <v>1.02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</v>
      </c>
      <c r="AL87" s="219">
        <v>0</v>
      </c>
      <c r="AM87" s="219">
        <v>0</v>
      </c>
      <c r="AN87" s="219">
        <v>0</v>
      </c>
      <c r="AO87" s="219">
        <v>67.430000000000007</v>
      </c>
      <c r="AP87" s="219">
        <v>0</v>
      </c>
    </row>
    <row r="88" spans="1:42">
      <c r="A88" t="s">
        <v>130</v>
      </c>
      <c r="B88" s="219">
        <v>0</v>
      </c>
      <c r="C88" s="219">
        <v>9.18</v>
      </c>
      <c r="D88" s="219">
        <v>1.77</v>
      </c>
      <c r="E88" s="219">
        <v>0</v>
      </c>
      <c r="F88" s="219">
        <v>0</v>
      </c>
      <c r="G88" s="219">
        <v>19.989999999999998</v>
      </c>
      <c r="H88" s="219">
        <v>0</v>
      </c>
      <c r="I88" s="219">
        <v>25.23</v>
      </c>
      <c r="J88" s="219">
        <v>1.68</v>
      </c>
      <c r="K88" s="219">
        <v>0.17</v>
      </c>
      <c r="L88" s="219">
        <v>193.18</v>
      </c>
      <c r="M88" s="219">
        <v>1.04</v>
      </c>
      <c r="N88" s="219">
        <v>1.33</v>
      </c>
      <c r="O88" s="219">
        <v>0</v>
      </c>
      <c r="P88" s="219">
        <v>1.57</v>
      </c>
      <c r="Q88" s="219">
        <v>0.25</v>
      </c>
      <c r="R88" s="219">
        <v>0.48</v>
      </c>
      <c r="S88" s="219">
        <v>0.3</v>
      </c>
      <c r="T88" s="219">
        <v>0</v>
      </c>
      <c r="U88" s="219">
        <v>1.96</v>
      </c>
      <c r="V88" s="219">
        <v>0.22</v>
      </c>
      <c r="W88" s="219">
        <v>0.51</v>
      </c>
      <c r="X88" s="219">
        <v>1.66</v>
      </c>
      <c r="Y88" s="219">
        <v>0</v>
      </c>
      <c r="Z88" s="219">
        <v>2.85</v>
      </c>
      <c r="AA88" s="219">
        <v>1.02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</v>
      </c>
      <c r="AL88" s="219">
        <v>0</v>
      </c>
      <c r="AM88" s="219">
        <v>0</v>
      </c>
      <c r="AN88" s="219">
        <v>0</v>
      </c>
      <c r="AO88" s="219">
        <v>67.430000000000007</v>
      </c>
      <c r="AP88" s="219">
        <v>0</v>
      </c>
    </row>
    <row r="89" spans="1:42">
      <c r="A89" t="s">
        <v>131</v>
      </c>
      <c r="B89" s="219">
        <v>0</v>
      </c>
      <c r="C89" s="219">
        <v>9.18</v>
      </c>
      <c r="D89" s="219">
        <v>1.77</v>
      </c>
      <c r="E89" s="219">
        <v>0</v>
      </c>
      <c r="F89" s="219">
        <v>0</v>
      </c>
      <c r="G89" s="219">
        <v>19.989999999999998</v>
      </c>
      <c r="H89" s="219">
        <v>0</v>
      </c>
      <c r="I89" s="219">
        <v>25.23</v>
      </c>
      <c r="J89" s="219">
        <v>1.68</v>
      </c>
      <c r="K89" s="219">
        <v>0.17</v>
      </c>
      <c r="L89" s="219">
        <v>193.18</v>
      </c>
      <c r="M89" s="219">
        <v>1.04</v>
      </c>
      <c r="N89" s="219">
        <v>1.33</v>
      </c>
      <c r="O89" s="219">
        <v>0</v>
      </c>
      <c r="P89" s="219">
        <v>1.57</v>
      </c>
      <c r="Q89" s="219">
        <v>0.25</v>
      </c>
      <c r="R89" s="219">
        <v>0.48</v>
      </c>
      <c r="S89" s="219">
        <v>0.3</v>
      </c>
      <c r="T89" s="219">
        <v>0</v>
      </c>
      <c r="U89" s="219">
        <v>1.96</v>
      </c>
      <c r="V89" s="219">
        <v>0.22</v>
      </c>
      <c r="W89" s="219">
        <v>0.51</v>
      </c>
      <c r="X89" s="219">
        <v>1.66</v>
      </c>
      <c r="Y89" s="219">
        <v>0</v>
      </c>
      <c r="Z89" s="219">
        <v>2.85</v>
      </c>
      <c r="AA89" s="219">
        <v>1.02</v>
      </c>
      <c r="AB89" s="219">
        <v>0</v>
      </c>
      <c r="AC89" s="219">
        <v>-9.7899999999999991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</v>
      </c>
      <c r="AL89" s="219">
        <v>0</v>
      </c>
      <c r="AM89" s="219">
        <v>0</v>
      </c>
      <c r="AN89" s="219">
        <v>0</v>
      </c>
      <c r="AO89" s="219">
        <v>67.430000000000007</v>
      </c>
      <c r="AP89" s="219">
        <v>0</v>
      </c>
    </row>
    <row r="90" spans="1:42">
      <c r="A90" t="s">
        <v>132</v>
      </c>
      <c r="B90" s="219">
        <v>0</v>
      </c>
      <c r="C90" s="219">
        <v>9.5</v>
      </c>
      <c r="D90" s="219">
        <v>1.77</v>
      </c>
      <c r="E90" s="219">
        <v>0</v>
      </c>
      <c r="F90" s="219">
        <v>0</v>
      </c>
      <c r="G90" s="219">
        <v>19.989999999999998</v>
      </c>
      <c r="H90" s="219">
        <v>0</v>
      </c>
      <c r="I90" s="219">
        <v>25.23</v>
      </c>
      <c r="J90" s="219">
        <v>1.68</v>
      </c>
      <c r="K90" s="219">
        <v>0.17</v>
      </c>
      <c r="L90" s="219">
        <v>193.18</v>
      </c>
      <c r="M90" s="219">
        <v>1.04</v>
      </c>
      <c r="N90" s="219">
        <v>1.33</v>
      </c>
      <c r="O90" s="219">
        <v>0</v>
      </c>
      <c r="P90" s="219">
        <v>1.57</v>
      </c>
      <c r="Q90" s="219">
        <v>0.25</v>
      </c>
      <c r="R90" s="219">
        <v>0.48</v>
      </c>
      <c r="S90" s="219">
        <v>0.3</v>
      </c>
      <c r="T90" s="219">
        <v>0</v>
      </c>
      <c r="U90" s="219">
        <v>1.96</v>
      </c>
      <c r="V90" s="219">
        <v>0.22</v>
      </c>
      <c r="W90" s="219">
        <v>0.51</v>
      </c>
      <c r="X90" s="219">
        <v>1.66</v>
      </c>
      <c r="Y90" s="219">
        <v>0</v>
      </c>
      <c r="Z90" s="219">
        <v>2.85</v>
      </c>
      <c r="AA90" s="219">
        <v>1.02</v>
      </c>
      <c r="AB90" s="219">
        <v>0</v>
      </c>
      <c r="AC90" s="219">
        <v>-0.3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</v>
      </c>
      <c r="AL90" s="219">
        <v>0</v>
      </c>
      <c r="AM90" s="219">
        <v>0</v>
      </c>
      <c r="AN90" s="219">
        <v>0</v>
      </c>
      <c r="AO90" s="219">
        <v>67.430000000000007</v>
      </c>
      <c r="AP90" s="219">
        <v>0</v>
      </c>
    </row>
    <row r="91" spans="1:42">
      <c r="A91" t="s">
        <v>133</v>
      </c>
      <c r="B91" s="219">
        <v>0</v>
      </c>
      <c r="C91" s="219">
        <v>9.5</v>
      </c>
      <c r="D91" s="219">
        <v>1.77</v>
      </c>
      <c r="E91" s="219">
        <v>0</v>
      </c>
      <c r="F91" s="219">
        <v>0</v>
      </c>
      <c r="G91" s="219">
        <v>20.329999999999998</v>
      </c>
      <c r="H91" s="219">
        <v>0</v>
      </c>
      <c r="I91" s="219">
        <v>25.23</v>
      </c>
      <c r="J91" s="219">
        <v>1.68</v>
      </c>
      <c r="K91" s="219">
        <v>0.17</v>
      </c>
      <c r="L91" s="219">
        <v>193.18</v>
      </c>
      <c r="M91" s="219">
        <v>1.04</v>
      </c>
      <c r="N91" s="219">
        <v>1.33</v>
      </c>
      <c r="O91" s="219">
        <v>0</v>
      </c>
      <c r="P91" s="219">
        <v>1.57</v>
      </c>
      <c r="Q91" s="219">
        <v>0.25</v>
      </c>
      <c r="R91" s="219">
        <v>0.48</v>
      </c>
      <c r="S91" s="219">
        <v>0.3</v>
      </c>
      <c r="T91" s="219">
        <v>0</v>
      </c>
      <c r="U91" s="219">
        <v>1.96</v>
      </c>
      <c r="V91" s="219">
        <v>0.22</v>
      </c>
      <c r="W91" s="219">
        <v>0.51</v>
      </c>
      <c r="X91" s="219">
        <v>1.66</v>
      </c>
      <c r="Y91" s="219">
        <v>0</v>
      </c>
      <c r="Z91" s="219">
        <v>2.85</v>
      </c>
      <c r="AA91" s="219">
        <v>1.02</v>
      </c>
      <c r="AB91" s="219">
        <v>0</v>
      </c>
      <c r="AC91" s="219">
        <v>-0.3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</v>
      </c>
      <c r="AL91" s="219">
        <v>0</v>
      </c>
      <c r="AM91" s="219">
        <v>0</v>
      </c>
      <c r="AN91" s="219">
        <v>0</v>
      </c>
      <c r="AO91" s="219">
        <v>67.430000000000007</v>
      </c>
      <c r="AP91" s="219">
        <v>0</v>
      </c>
    </row>
    <row r="92" spans="1:42">
      <c r="A92" t="s">
        <v>134</v>
      </c>
      <c r="B92" s="219">
        <v>0</v>
      </c>
      <c r="C92" s="219">
        <v>9.5</v>
      </c>
      <c r="D92" s="219">
        <v>1.77</v>
      </c>
      <c r="E92" s="219">
        <v>0</v>
      </c>
      <c r="F92" s="219">
        <v>0</v>
      </c>
      <c r="G92" s="219">
        <v>20.329999999999998</v>
      </c>
      <c r="H92" s="219">
        <v>0</v>
      </c>
      <c r="I92" s="219">
        <v>25.23</v>
      </c>
      <c r="J92" s="219">
        <v>1.68</v>
      </c>
      <c r="K92" s="219">
        <v>0.17</v>
      </c>
      <c r="L92" s="219">
        <v>193.18</v>
      </c>
      <c r="M92" s="219">
        <v>1.04</v>
      </c>
      <c r="N92" s="219">
        <v>1.33</v>
      </c>
      <c r="O92" s="219">
        <v>0</v>
      </c>
      <c r="P92" s="219">
        <v>1.57</v>
      </c>
      <c r="Q92" s="219">
        <v>0.25</v>
      </c>
      <c r="R92" s="219">
        <v>0.48</v>
      </c>
      <c r="S92" s="219">
        <v>0.3</v>
      </c>
      <c r="T92" s="219">
        <v>0</v>
      </c>
      <c r="U92" s="219">
        <v>1.96</v>
      </c>
      <c r="V92" s="219">
        <v>0.22</v>
      </c>
      <c r="W92" s="219">
        <v>0.51</v>
      </c>
      <c r="X92" s="219">
        <v>1.66</v>
      </c>
      <c r="Y92" s="219">
        <v>0</v>
      </c>
      <c r="Z92" s="219">
        <v>2.85</v>
      </c>
      <c r="AA92" s="219">
        <v>1.02</v>
      </c>
      <c r="AB92" s="219">
        <v>0</v>
      </c>
      <c r="AC92" s="219">
        <v>-0.3</v>
      </c>
      <c r="AD92" s="219">
        <v>8.01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</v>
      </c>
      <c r="AL92" s="219">
        <v>0</v>
      </c>
      <c r="AM92" s="219">
        <v>0</v>
      </c>
      <c r="AN92" s="219">
        <v>0</v>
      </c>
      <c r="AO92" s="219">
        <v>67.430000000000007</v>
      </c>
      <c r="AP92" s="219">
        <v>0</v>
      </c>
    </row>
    <row r="93" spans="1:42">
      <c r="A93" t="s">
        <v>135</v>
      </c>
      <c r="B93" s="219">
        <v>0</v>
      </c>
      <c r="C93" s="219">
        <v>9.82</v>
      </c>
      <c r="D93" s="219">
        <v>1.77</v>
      </c>
      <c r="E93" s="219">
        <v>0</v>
      </c>
      <c r="F93" s="219">
        <v>0</v>
      </c>
      <c r="G93" s="219">
        <v>20.329999999999998</v>
      </c>
      <c r="H93" s="219">
        <v>0</v>
      </c>
      <c r="I93" s="219">
        <v>25.23</v>
      </c>
      <c r="J93" s="219">
        <v>1.68</v>
      </c>
      <c r="K93" s="219">
        <v>0.17</v>
      </c>
      <c r="L93" s="219">
        <v>209.02</v>
      </c>
      <c r="M93" s="219">
        <v>1.04</v>
      </c>
      <c r="N93" s="219">
        <v>1.33</v>
      </c>
      <c r="O93" s="219">
        <v>0</v>
      </c>
      <c r="P93" s="219">
        <v>1.57</v>
      </c>
      <c r="Q93" s="219">
        <v>0.24</v>
      </c>
      <c r="R93" s="219">
        <v>0.48</v>
      </c>
      <c r="S93" s="219">
        <v>0.3</v>
      </c>
      <c r="T93" s="219">
        <v>0</v>
      </c>
      <c r="U93" s="219">
        <v>1.96</v>
      </c>
      <c r="V93" s="219">
        <v>0.22</v>
      </c>
      <c r="W93" s="219">
        <v>0.51</v>
      </c>
      <c r="X93" s="219">
        <v>1.66</v>
      </c>
      <c r="Y93" s="219">
        <v>0</v>
      </c>
      <c r="Z93" s="219">
        <v>2.85</v>
      </c>
      <c r="AA93" s="219">
        <v>1.02</v>
      </c>
      <c r="AB93" s="219">
        <v>0</v>
      </c>
      <c r="AC93" s="219">
        <v>-0.3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</v>
      </c>
      <c r="AL93" s="219">
        <v>0</v>
      </c>
      <c r="AM93" s="219">
        <v>0</v>
      </c>
      <c r="AN93" s="219">
        <v>0</v>
      </c>
      <c r="AO93" s="219">
        <v>67.430000000000007</v>
      </c>
      <c r="AP93" s="219">
        <v>0</v>
      </c>
    </row>
    <row r="94" spans="1:42">
      <c r="A94" t="s">
        <v>136</v>
      </c>
      <c r="B94" s="219">
        <v>0</v>
      </c>
      <c r="C94" s="219">
        <v>9.82</v>
      </c>
      <c r="D94" s="219">
        <v>1.77</v>
      </c>
      <c r="E94" s="219">
        <v>0</v>
      </c>
      <c r="F94" s="219">
        <v>0</v>
      </c>
      <c r="G94" s="219">
        <v>20.329999999999998</v>
      </c>
      <c r="H94" s="219">
        <v>0</v>
      </c>
      <c r="I94" s="219">
        <v>25.23</v>
      </c>
      <c r="J94" s="219">
        <v>1.68</v>
      </c>
      <c r="K94" s="219">
        <v>0.17</v>
      </c>
      <c r="L94" s="219">
        <v>208.83</v>
      </c>
      <c r="M94" s="219">
        <v>1.04</v>
      </c>
      <c r="N94" s="219">
        <v>1.33</v>
      </c>
      <c r="O94" s="219">
        <v>0</v>
      </c>
      <c r="P94" s="219">
        <v>1.57</v>
      </c>
      <c r="Q94" s="219">
        <v>0.24</v>
      </c>
      <c r="R94" s="219">
        <v>0.48</v>
      </c>
      <c r="S94" s="219">
        <v>0.3</v>
      </c>
      <c r="T94" s="219">
        <v>0</v>
      </c>
      <c r="U94" s="219">
        <v>1.96</v>
      </c>
      <c r="V94" s="219">
        <v>0.22</v>
      </c>
      <c r="W94" s="219">
        <v>0.51</v>
      </c>
      <c r="X94" s="219">
        <v>1.66</v>
      </c>
      <c r="Y94" s="219">
        <v>0</v>
      </c>
      <c r="Z94" s="219">
        <v>2.85</v>
      </c>
      <c r="AA94" s="219">
        <v>1.02</v>
      </c>
      <c r="AB94" s="219">
        <v>0</v>
      </c>
      <c r="AC94" s="219">
        <v>-0.3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</v>
      </c>
      <c r="AL94" s="219">
        <v>0</v>
      </c>
      <c r="AM94" s="219">
        <v>0</v>
      </c>
      <c r="AN94" s="219">
        <v>0</v>
      </c>
      <c r="AO94" s="219">
        <v>67.430000000000007</v>
      </c>
      <c r="AP94" s="219">
        <v>0</v>
      </c>
    </row>
    <row r="95" spans="1:42">
      <c r="A95" t="s">
        <v>137</v>
      </c>
      <c r="B95" s="219">
        <v>0</v>
      </c>
      <c r="C95" s="219">
        <v>9.82</v>
      </c>
      <c r="D95" s="219">
        <v>1.77</v>
      </c>
      <c r="E95" s="219">
        <v>0</v>
      </c>
      <c r="F95" s="219">
        <v>0</v>
      </c>
      <c r="G95" s="219">
        <v>20.329999999999998</v>
      </c>
      <c r="H95" s="219">
        <v>0</v>
      </c>
      <c r="I95" s="219">
        <v>25.23</v>
      </c>
      <c r="J95" s="219">
        <v>1.68</v>
      </c>
      <c r="K95" s="219">
        <v>0.17</v>
      </c>
      <c r="L95" s="219">
        <v>208.83</v>
      </c>
      <c r="M95" s="219">
        <v>1.04</v>
      </c>
      <c r="N95" s="219">
        <v>1.33</v>
      </c>
      <c r="O95" s="219">
        <v>0</v>
      </c>
      <c r="P95" s="219">
        <v>1.57</v>
      </c>
      <c r="Q95" s="219">
        <v>0.24</v>
      </c>
      <c r="R95" s="219">
        <v>0.48</v>
      </c>
      <c r="S95" s="219">
        <v>0.3</v>
      </c>
      <c r="T95" s="219">
        <v>0</v>
      </c>
      <c r="U95" s="219">
        <v>1.96</v>
      </c>
      <c r="V95" s="219">
        <v>0.22</v>
      </c>
      <c r="W95" s="219">
        <v>0.51</v>
      </c>
      <c r="X95" s="219">
        <v>1.66</v>
      </c>
      <c r="Y95" s="219">
        <v>0</v>
      </c>
      <c r="Z95" s="219">
        <v>2.85</v>
      </c>
      <c r="AA95" s="219">
        <v>1.02</v>
      </c>
      <c r="AB95" s="219">
        <v>0</v>
      </c>
      <c r="AC95" s="219">
        <v>-0.3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</v>
      </c>
      <c r="AL95" s="219">
        <v>0</v>
      </c>
      <c r="AM95" s="219">
        <v>0</v>
      </c>
      <c r="AN95" s="219">
        <v>0</v>
      </c>
      <c r="AO95" s="219">
        <v>67.430000000000007</v>
      </c>
      <c r="AP95" s="219">
        <v>0</v>
      </c>
    </row>
    <row r="96" spans="1:42">
      <c r="A96" t="s">
        <v>138</v>
      </c>
      <c r="B96" s="219">
        <v>0</v>
      </c>
      <c r="C96" s="219">
        <v>9.82</v>
      </c>
      <c r="D96" s="219">
        <v>1.77</v>
      </c>
      <c r="E96" s="219">
        <v>0</v>
      </c>
      <c r="F96" s="219">
        <v>0</v>
      </c>
      <c r="G96" s="219">
        <v>20.329999999999998</v>
      </c>
      <c r="H96" s="219">
        <v>0</v>
      </c>
      <c r="I96" s="219">
        <v>25.23</v>
      </c>
      <c r="J96" s="219">
        <v>1.68</v>
      </c>
      <c r="K96" s="219">
        <v>0.17</v>
      </c>
      <c r="L96" s="219">
        <v>208.83</v>
      </c>
      <c r="M96" s="219">
        <v>1.04</v>
      </c>
      <c r="N96" s="219">
        <v>1.33</v>
      </c>
      <c r="O96" s="219">
        <v>0</v>
      </c>
      <c r="P96" s="219">
        <v>1.57</v>
      </c>
      <c r="Q96" s="219">
        <v>0.24</v>
      </c>
      <c r="R96" s="219">
        <v>0.48</v>
      </c>
      <c r="S96" s="219">
        <v>0.3</v>
      </c>
      <c r="T96" s="219">
        <v>0</v>
      </c>
      <c r="U96" s="219">
        <v>1.96</v>
      </c>
      <c r="V96" s="219">
        <v>0.22</v>
      </c>
      <c r="W96" s="219">
        <v>0.51</v>
      </c>
      <c r="X96" s="219">
        <v>1.66</v>
      </c>
      <c r="Y96" s="219">
        <v>0</v>
      </c>
      <c r="Z96" s="219">
        <v>2.85</v>
      </c>
      <c r="AA96" s="219">
        <v>1.02</v>
      </c>
      <c r="AB96" s="219">
        <v>0</v>
      </c>
      <c r="AC96" s="219">
        <v>-0.3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</v>
      </c>
      <c r="AL96" s="219">
        <v>0</v>
      </c>
      <c r="AM96" s="219">
        <v>0</v>
      </c>
      <c r="AN96" s="219">
        <v>0</v>
      </c>
      <c r="AO96" s="219">
        <v>67.430000000000007</v>
      </c>
      <c r="AP96" s="219">
        <v>0</v>
      </c>
    </row>
    <row r="97" spans="1:42">
      <c r="A97" t="s">
        <v>139</v>
      </c>
      <c r="B97" s="219">
        <v>0</v>
      </c>
      <c r="C97" s="219">
        <v>9.82</v>
      </c>
      <c r="D97" s="219">
        <v>1.77</v>
      </c>
      <c r="E97" s="219">
        <v>0</v>
      </c>
      <c r="F97" s="219">
        <v>0</v>
      </c>
      <c r="G97" s="219">
        <v>20.329999999999998</v>
      </c>
      <c r="H97" s="219">
        <v>0</v>
      </c>
      <c r="I97" s="219">
        <v>25.23</v>
      </c>
      <c r="J97" s="219">
        <v>1.68</v>
      </c>
      <c r="K97" s="219">
        <v>0.17</v>
      </c>
      <c r="L97" s="219">
        <v>193.18</v>
      </c>
      <c r="M97" s="219">
        <v>1.04</v>
      </c>
      <c r="N97" s="219">
        <v>1.33</v>
      </c>
      <c r="O97" s="219">
        <v>0</v>
      </c>
      <c r="P97" s="219">
        <v>1.57</v>
      </c>
      <c r="Q97" s="219">
        <v>0.25</v>
      </c>
      <c r="R97" s="219">
        <v>0.48</v>
      </c>
      <c r="S97" s="219">
        <v>0.24</v>
      </c>
      <c r="T97" s="219">
        <v>0</v>
      </c>
      <c r="U97" s="219">
        <v>1.96</v>
      </c>
      <c r="V97" s="219">
        <v>0.22</v>
      </c>
      <c r="W97" s="219">
        <v>0.51</v>
      </c>
      <c r="X97" s="219">
        <v>1.66</v>
      </c>
      <c r="Y97" s="219">
        <v>0</v>
      </c>
      <c r="Z97" s="219">
        <v>2.85</v>
      </c>
      <c r="AA97" s="219">
        <v>1.02</v>
      </c>
      <c r="AB97" s="219">
        <v>0</v>
      </c>
      <c r="AC97" s="219">
        <v>0.59</v>
      </c>
      <c r="AD97" s="219">
        <v>8.01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0</v>
      </c>
      <c r="AL97" s="219">
        <v>0</v>
      </c>
      <c r="AM97" s="219">
        <v>0</v>
      </c>
      <c r="AN97" s="219">
        <v>0</v>
      </c>
      <c r="AO97" s="219">
        <v>4.28</v>
      </c>
      <c r="AP97" s="219">
        <v>0</v>
      </c>
    </row>
    <row r="98" spans="1:42">
      <c r="A98" t="s">
        <v>140</v>
      </c>
      <c r="B98" s="219">
        <v>0</v>
      </c>
      <c r="C98" s="219">
        <v>9.82</v>
      </c>
      <c r="D98" s="219">
        <v>1.77</v>
      </c>
      <c r="E98" s="219">
        <v>0</v>
      </c>
      <c r="F98" s="219">
        <v>0</v>
      </c>
      <c r="G98" s="219">
        <v>20.329999999999998</v>
      </c>
      <c r="H98" s="219">
        <v>0</v>
      </c>
      <c r="I98" s="219">
        <v>25.23</v>
      </c>
      <c r="J98" s="219">
        <v>1.68</v>
      </c>
      <c r="K98" s="219">
        <v>0.17</v>
      </c>
      <c r="L98" s="219">
        <v>193.18</v>
      </c>
      <c r="M98" s="219">
        <v>1.04</v>
      </c>
      <c r="N98" s="219">
        <v>1.33</v>
      </c>
      <c r="O98" s="219">
        <v>0</v>
      </c>
      <c r="P98" s="219">
        <v>1.57</v>
      </c>
      <c r="Q98" s="219">
        <v>0.25</v>
      </c>
      <c r="R98" s="219">
        <v>0.48</v>
      </c>
      <c r="S98" s="219">
        <v>0.3</v>
      </c>
      <c r="T98" s="219">
        <v>0</v>
      </c>
      <c r="U98" s="219">
        <v>1.96</v>
      </c>
      <c r="V98" s="219">
        <v>0.22</v>
      </c>
      <c r="W98" s="219">
        <v>0.51</v>
      </c>
      <c r="X98" s="219">
        <v>1.66</v>
      </c>
      <c r="Y98" s="219">
        <v>0</v>
      </c>
      <c r="Z98" s="219">
        <v>2.85</v>
      </c>
      <c r="AA98" s="219">
        <v>1.02</v>
      </c>
      <c r="AB98" s="219">
        <v>0</v>
      </c>
      <c r="AC98" s="219">
        <v>0.59</v>
      </c>
      <c r="AD98" s="219">
        <v>8.01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0</v>
      </c>
      <c r="AL98" s="219">
        <v>0</v>
      </c>
      <c r="AM98" s="219">
        <v>0</v>
      </c>
      <c r="AN98" s="219">
        <v>0</v>
      </c>
      <c r="AO98" s="219">
        <v>0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0.23410999999999987</v>
      </c>
      <c r="D99">
        <f t="shared" si="0"/>
        <v>4.2480000000000039E-2</v>
      </c>
      <c r="E99">
        <f t="shared" si="0"/>
        <v>0</v>
      </c>
      <c r="F99">
        <f t="shared" si="0"/>
        <v>0</v>
      </c>
      <c r="G99">
        <f t="shared" si="0"/>
        <v>0.48247999999999991</v>
      </c>
      <c r="H99">
        <f t="shared" si="0"/>
        <v>0</v>
      </c>
      <c r="I99">
        <f t="shared" si="0"/>
        <v>0.59735999999999956</v>
      </c>
      <c r="J99">
        <f t="shared" si="0"/>
        <v>4.0320000000000092E-2</v>
      </c>
      <c r="K99">
        <f t="shared" si="0"/>
        <v>2.727000000000003E-2</v>
      </c>
      <c r="L99">
        <f t="shared" si="0"/>
        <v>6.9215500000000016</v>
      </c>
      <c r="M99">
        <f t="shared" si="0"/>
        <v>2.4960000000000045E-2</v>
      </c>
      <c r="N99">
        <f t="shared" si="0"/>
        <v>3.1919999999999969E-2</v>
      </c>
      <c r="O99">
        <f t="shared" si="0"/>
        <v>0</v>
      </c>
      <c r="P99">
        <f t="shared" si="0"/>
        <v>3.7679999999999908E-2</v>
      </c>
      <c r="Q99">
        <f t="shared" si="0"/>
        <v>5.323E-2</v>
      </c>
      <c r="R99">
        <f t="shared" si="0"/>
        <v>5.4097499999999861E-2</v>
      </c>
      <c r="S99">
        <f t="shared" si="0"/>
        <v>6.3387500000000069E-2</v>
      </c>
      <c r="T99">
        <f t="shared" si="0"/>
        <v>0</v>
      </c>
      <c r="U99">
        <f t="shared" si="0"/>
        <v>4.7040000000000012E-2</v>
      </c>
      <c r="V99">
        <f t="shared" si="0"/>
        <v>2.7029999999999985E-2</v>
      </c>
      <c r="W99">
        <f t="shared" si="0"/>
        <v>4.8419999999999928E-2</v>
      </c>
      <c r="X99">
        <f t="shared" si="0"/>
        <v>0.13032000000000024</v>
      </c>
      <c r="Y99">
        <f t="shared" si="0"/>
        <v>0</v>
      </c>
      <c r="Z99">
        <f t="shared" si="0"/>
        <v>0.21770500000000031</v>
      </c>
      <c r="AA99">
        <f t="shared" si="0"/>
        <v>0.14614249999999987</v>
      </c>
      <c r="AB99">
        <f t="shared" si="0"/>
        <v>0</v>
      </c>
      <c r="AC99">
        <f t="shared" si="0"/>
        <v>1.690000000000001E-3</v>
      </c>
      <c r="AD99">
        <f t="shared" si="0"/>
        <v>6.0075000000000007E-3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1.5856750000000015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-4.7939999999999996</v>
      </c>
      <c r="G3" s="124">
        <v>-4.7939999999999996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4.7939999999999996</v>
      </c>
      <c r="AF3" s="124">
        <v>0</v>
      </c>
      <c r="AG3" s="124">
        <v>0</v>
      </c>
      <c r="AH3" s="124">
        <v>0</v>
      </c>
      <c r="AI3" s="124">
        <v>4.7939999999999996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4.7939999999999996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-4.7939999999999996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47.94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47.94</v>
      </c>
      <c r="DF3" s="123">
        <f>AR3+AU3+BB3+BI3+BP3</f>
        <v>4.7939999999999996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-4.7939999999999996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-9</v>
      </c>
      <c r="G4" s="124">
        <v>-9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9</v>
      </c>
      <c r="AF4" s="124">
        <v>0</v>
      </c>
      <c r="AG4" s="124">
        <v>0</v>
      </c>
      <c r="AH4" s="124">
        <v>0</v>
      </c>
      <c r="AI4" s="124">
        <v>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9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90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90</v>
      </c>
      <c r="DF4" s="123">
        <f t="shared" ref="DF4:DF67" si="31">AR4+AU4+BB4+BI4+BP4</f>
        <v>9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-18</v>
      </c>
      <c r="G84" s="124">
        <v>-18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18</v>
      </c>
      <c r="AF84" s="124">
        <v>0</v>
      </c>
      <c r="AG84" s="124">
        <v>0</v>
      </c>
      <c r="AH84" s="124">
        <v>0</v>
      </c>
      <c r="AI84" s="124">
        <v>18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180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180</v>
      </c>
      <c r="DF84" s="123">
        <f t="shared" si="59"/>
        <v>18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-64</v>
      </c>
      <c r="G85" s="124">
        <v>-64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64</v>
      </c>
      <c r="AF85" s="124">
        <v>0</v>
      </c>
      <c r="AG85" s="124">
        <v>0</v>
      </c>
      <c r="AH85" s="124">
        <v>0</v>
      </c>
      <c r="AI85" s="124">
        <v>64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-64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640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640</v>
      </c>
      <c r="DF85" s="123">
        <f t="shared" si="59"/>
        <v>64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-64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-48</v>
      </c>
      <c r="G89" s="124">
        <v>-48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48</v>
      </c>
      <c r="AF89" s="124">
        <v>0</v>
      </c>
      <c r="AG89" s="124">
        <v>0</v>
      </c>
      <c r="AH89" s="124">
        <v>0</v>
      </c>
      <c r="AI89" s="124">
        <v>48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48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-48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480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480</v>
      </c>
      <c r="DF89" s="123">
        <f t="shared" si="59"/>
        <v>48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-48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-26.742999999999999</v>
      </c>
      <c r="G90" s="124">
        <v>-26.742999999999999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26.742999999999999</v>
      </c>
      <c r="AF90" s="124">
        <v>0</v>
      </c>
      <c r="AG90" s="124">
        <v>0</v>
      </c>
      <c r="AH90" s="124">
        <v>0</v>
      </c>
      <c r="AI90" s="124">
        <v>26.742999999999999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26.742999999999999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-26.742999999999999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267.43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267.43</v>
      </c>
      <c r="DF90" s="123">
        <f t="shared" si="59"/>
        <v>26.742999999999999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-26.742999999999999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4.2634249999999992E-2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-4.2634249999999992E-2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4.2634250000000005E-2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4.2634250000000005E-2</v>
      </c>
      <c r="DE99" s="128"/>
      <c r="DF99" s="123">
        <f t="shared" si="59"/>
        <v>4.2634249999999992E-2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-4.2634249999999992E-2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45061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45061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45061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0">
        <v>26</v>
      </c>
      <c r="C3" s="220">
        <v>26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10.847200000000001</v>
      </c>
      <c r="J3" s="23">
        <f>C3*E3/100</f>
        <v>6.0657999999999994</v>
      </c>
      <c r="K3" s="23">
        <f>C3*F3/100</f>
        <v>7.8234000000000004</v>
      </c>
      <c r="L3" s="23">
        <f>C3*G3/100</f>
        <v>1.2636000000000001</v>
      </c>
      <c r="M3" s="203">
        <f>SUM(I3:L3)</f>
        <v>26</v>
      </c>
      <c r="N3" s="24"/>
      <c r="P3" s="78">
        <f t="shared" ref="P3:P34" si="1">I3</f>
        <v>10.847200000000001</v>
      </c>
      <c r="Q3" s="78">
        <f t="shared" ref="Q3:Q34" si="2">J3</f>
        <v>6.0657999999999994</v>
      </c>
      <c r="R3" s="78">
        <f t="shared" ref="R3:R34" si="3">K3</f>
        <v>7.8234000000000004</v>
      </c>
      <c r="S3" s="78">
        <f t="shared" ref="S3:S34" si="4">L3</f>
        <v>1.2636000000000001</v>
      </c>
      <c r="T3" s="78">
        <f>SUM(P3:S3)</f>
        <v>26</v>
      </c>
    </row>
    <row r="4" spans="1:20">
      <c r="A4" s="8" t="s">
        <v>46</v>
      </c>
      <c r="B4" s="220">
        <v>26</v>
      </c>
      <c r="C4" s="220">
        <v>26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10.847200000000001</v>
      </c>
      <c r="J4" s="23">
        <f t="shared" ref="J4:J67" si="6">C4*E4/100</f>
        <v>6.0657999999999994</v>
      </c>
      <c r="K4" s="23">
        <f t="shared" ref="K4:K67" si="7">C4*F4/100</f>
        <v>7.8234000000000004</v>
      </c>
      <c r="L4" s="23">
        <f t="shared" ref="L4:L67" si="8">C4*G4/100</f>
        <v>1.2636000000000001</v>
      </c>
      <c r="M4" s="204">
        <f t="shared" ref="M4:M67" si="9">SUM(I4:L4)</f>
        <v>26</v>
      </c>
      <c r="N4" s="24"/>
      <c r="P4" s="78">
        <f t="shared" si="1"/>
        <v>10.847200000000001</v>
      </c>
      <c r="Q4" s="78">
        <f t="shared" si="2"/>
        <v>6.0657999999999994</v>
      </c>
      <c r="R4" s="78">
        <f t="shared" si="3"/>
        <v>7.8234000000000004</v>
      </c>
      <c r="S4" s="78">
        <f t="shared" si="4"/>
        <v>1.2636000000000001</v>
      </c>
      <c r="T4" s="78">
        <f t="shared" ref="T4:T67" si="10">SUM(P4:S4)</f>
        <v>26</v>
      </c>
    </row>
    <row r="5" spans="1:20">
      <c r="A5" s="8" t="s">
        <v>47</v>
      </c>
      <c r="B5" s="220">
        <v>26</v>
      </c>
      <c r="C5" s="220">
        <v>26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10.847200000000001</v>
      </c>
      <c r="J5" s="23">
        <f t="shared" si="6"/>
        <v>6.0657999999999994</v>
      </c>
      <c r="K5" s="23">
        <f t="shared" si="7"/>
        <v>7.8234000000000004</v>
      </c>
      <c r="L5" s="23">
        <f t="shared" si="8"/>
        <v>1.2636000000000001</v>
      </c>
      <c r="M5" s="204">
        <f t="shared" si="9"/>
        <v>26</v>
      </c>
      <c r="N5" s="24"/>
      <c r="P5" s="78">
        <f t="shared" si="1"/>
        <v>10.847200000000001</v>
      </c>
      <c r="Q5" s="78">
        <f t="shared" si="2"/>
        <v>6.0657999999999994</v>
      </c>
      <c r="R5" s="78">
        <f t="shared" si="3"/>
        <v>7.8234000000000004</v>
      </c>
      <c r="S5" s="78">
        <f t="shared" si="4"/>
        <v>1.2636000000000001</v>
      </c>
      <c r="T5" s="78">
        <f t="shared" si="10"/>
        <v>26</v>
      </c>
    </row>
    <row r="6" spans="1:20">
      <c r="A6" s="8" t="s">
        <v>48</v>
      </c>
      <c r="B6" s="220">
        <v>26</v>
      </c>
      <c r="C6" s="220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10.847200000000001</v>
      </c>
      <c r="J6" s="23">
        <f t="shared" si="6"/>
        <v>6.0657999999999994</v>
      </c>
      <c r="K6" s="23">
        <f t="shared" si="7"/>
        <v>7.8234000000000004</v>
      </c>
      <c r="L6" s="23">
        <f t="shared" si="8"/>
        <v>1.2636000000000001</v>
      </c>
      <c r="M6" s="204">
        <f t="shared" si="9"/>
        <v>26</v>
      </c>
      <c r="N6" s="24"/>
      <c r="P6" s="78">
        <f t="shared" si="1"/>
        <v>10.847200000000001</v>
      </c>
      <c r="Q6" s="78">
        <f t="shared" si="2"/>
        <v>6.0657999999999994</v>
      </c>
      <c r="R6" s="78">
        <f t="shared" si="3"/>
        <v>7.8234000000000004</v>
      </c>
      <c r="S6" s="78">
        <f t="shared" si="4"/>
        <v>1.2636000000000001</v>
      </c>
      <c r="T6" s="78">
        <f t="shared" si="10"/>
        <v>26</v>
      </c>
    </row>
    <row r="7" spans="1:20">
      <c r="A7" s="8" t="s">
        <v>49</v>
      </c>
      <c r="B7" s="220">
        <v>26</v>
      </c>
      <c r="C7" s="220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10.847200000000001</v>
      </c>
      <c r="J7" s="23">
        <f t="shared" si="6"/>
        <v>6.0657999999999994</v>
      </c>
      <c r="K7" s="23">
        <f t="shared" si="7"/>
        <v>7.8234000000000004</v>
      </c>
      <c r="L7" s="23">
        <f t="shared" si="8"/>
        <v>1.2636000000000001</v>
      </c>
      <c r="M7" s="204">
        <f t="shared" si="9"/>
        <v>26</v>
      </c>
      <c r="N7" s="24"/>
      <c r="P7" s="78">
        <f t="shared" si="1"/>
        <v>10.847200000000001</v>
      </c>
      <c r="Q7" s="78">
        <f t="shared" si="2"/>
        <v>6.0657999999999994</v>
      </c>
      <c r="R7" s="78">
        <f t="shared" si="3"/>
        <v>7.8234000000000004</v>
      </c>
      <c r="S7" s="78">
        <f t="shared" si="4"/>
        <v>1.2636000000000001</v>
      </c>
      <c r="T7" s="78">
        <f t="shared" si="10"/>
        <v>26</v>
      </c>
    </row>
    <row r="8" spans="1:20">
      <c r="A8" s="8" t="s">
        <v>50</v>
      </c>
      <c r="B8" s="220">
        <v>26</v>
      </c>
      <c r="C8" s="220">
        <v>26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10.847200000000001</v>
      </c>
      <c r="J8" s="23">
        <f t="shared" si="6"/>
        <v>6.0657999999999994</v>
      </c>
      <c r="K8" s="23">
        <f t="shared" si="7"/>
        <v>7.8234000000000004</v>
      </c>
      <c r="L8" s="23">
        <f t="shared" si="8"/>
        <v>1.2636000000000001</v>
      </c>
      <c r="M8" s="204">
        <f t="shared" si="9"/>
        <v>26</v>
      </c>
      <c r="N8" s="24"/>
      <c r="P8" s="78">
        <f t="shared" si="1"/>
        <v>10.847200000000001</v>
      </c>
      <c r="Q8" s="78">
        <f t="shared" si="2"/>
        <v>6.0657999999999994</v>
      </c>
      <c r="R8" s="78">
        <f t="shared" si="3"/>
        <v>7.8234000000000004</v>
      </c>
      <c r="S8" s="78">
        <f t="shared" si="4"/>
        <v>1.2636000000000001</v>
      </c>
      <c r="T8" s="78">
        <f t="shared" si="10"/>
        <v>26</v>
      </c>
    </row>
    <row r="9" spans="1:20">
      <c r="A9" s="8" t="s">
        <v>51</v>
      </c>
      <c r="B9" s="220">
        <v>26</v>
      </c>
      <c r="C9" s="220">
        <v>26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10.847200000000001</v>
      </c>
      <c r="J9" s="23">
        <f t="shared" si="6"/>
        <v>6.0657999999999994</v>
      </c>
      <c r="K9" s="23">
        <f t="shared" si="7"/>
        <v>7.8234000000000004</v>
      </c>
      <c r="L9" s="23">
        <f t="shared" si="8"/>
        <v>1.2636000000000001</v>
      </c>
      <c r="M9" s="204">
        <f t="shared" si="9"/>
        <v>26</v>
      </c>
      <c r="N9" s="24"/>
      <c r="P9" s="78">
        <f t="shared" si="1"/>
        <v>10.847200000000001</v>
      </c>
      <c r="Q9" s="78">
        <f t="shared" si="2"/>
        <v>6.0657999999999994</v>
      </c>
      <c r="R9" s="78">
        <f t="shared" si="3"/>
        <v>7.8234000000000004</v>
      </c>
      <c r="S9" s="78">
        <f t="shared" si="4"/>
        <v>1.2636000000000001</v>
      </c>
      <c r="T9" s="78">
        <f t="shared" si="10"/>
        <v>26</v>
      </c>
    </row>
    <row r="10" spans="1:20">
      <c r="A10" s="8" t="s">
        <v>52</v>
      </c>
      <c r="B10" s="220">
        <v>26</v>
      </c>
      <c r="C10" s="220">
        <v>26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10.847200000000001</v>
      </c>
      <c r="J10" s="23">
        <f t="shared" si="6"/>
        <v>6.0657999999999994</v>
      </c>
      <c r="K10" s="23">
        <f t="shared" si="7"/>
        <v>7.8234000000000004</v>
      </c>
      <c r="L10" s="23">
        <f t="shared" si="8"/>
        <v>1.2636000000000001</v>
      </c>
      <c r="M10" s="204">
        <f t="shared" si="9"/>
        <v>26</v>
      </c>
      <c r="N10" s="24"/>
      <c r="P10" s="78">
        <f t="shared" si="1"/>
        <v>10.847200000000001</v>
      </c>
      <c r="Q10" s="78">
        <f t="shared" si="2"/>
        <v>6.0657999999999994</v>
      </c>
      <c r="R10" s="78">
        <f t="shared" si="3"/>
        <v>7.8234000000000004</v>
      </c>
      <c r="S10" s="78">
        <f t="shared" si="4"/>
        <v>1.2636000000000001</v>
      </c>
      <c r="T10" s="78">
        <f t="shared" si="10"/>
        <v>26</v>
      </c>
    </row>
    <row r="11" spans="1:20">
      <c r="A11" s="8" t="s">
        <v>53</v>
      </c>
      <c r="B11" s="220">
        <v>26</v>
      </c>
      <c r="C11" s="220">
        <v>26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10.847200000000001</v>
      </c>
      <c r="J11" s="23">
        <f t="shared" si="6"/>
        <v>6.0657999999999994</v>
      </c>
      <c r="K11" s="23">
        <f t="shared" si="7"/>
        <v>7.8234000000000004</v>
      </c>
      <c r="L11" s="23">
        <f t="shared" si="8"/>
        <v>1.2636000000000001</v>
      </c>
      <c r="M11" s="204">
        <f t="shared" si="9"/>
        <v>26</v>
      </c>
      <c r="N11" s="24"/>
      <c r="P11" s="78">
        <f t="shared" si="1"/>
        <v>10.847200000000001</v>
      </c>
      <c r="Q11" s="78">
        <f t="shared" si="2"/>
        <v>6.0657999999999994</v>
      </c>
      <c r="R11" s="78">
        <f t="shared" si="3"/>
        <v>7.8234000000000004</v>
      </c>
      <c r="S11" s="78">
        <f t="shared" si="4"/>
        <v>1.2636000000000001</v>
      </c>
      <c r="T11" s="78">
        <f t="shared" si="10"/>
        <v>26</v>
      </c>
    </row>
    <row r="12" spans="1:20">
      <c r="A12" s="8" t="s">
        <v>54</v>
      </c>
      <c r="B12" s="220">
        <v>26</v>
      </c>
      <c r="C12" s="220">
        <v>26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10.847200000000001</v>
      </c>
      <c r="J12" s="23">
        <f t="shared" si="6"/>
        <v>6.0657999999999994</v>
      </c>
      <c r="K12" s="23">
        <f t="shared" si="7"/>
        <v>7.8234000000000004</v>
      </c>
      <c r="L12" s="23">
        <f t="shared" si="8"/>
        <v>1.2636000000000001</v>
      </c>
      <c r="M12" s="204">
        <f t="shared" si="9"/>
        <v>26</v>
      </c>
      <c r="N12" s="24"/>
      <c r="P12" s="78">
        <f t="shared" si="1"/>
        <v>10.847200000000001</v>
      </c>
      <c r="Q12" s="78">
        <f t="shared" si="2"/>
        <v>6.0657999999999994</v>
      </c>
      <c r="R12" s="78">
        <f t="shared" si="3"/>
        <v>7.8234000000000004</v>
      </c>
      <c r="S12" s="78">
        <f t="shared" si="4"/>
        <v>1.2636000000000001</v>
      </c>
      <c r="T12" s="78">
        <f t="shared" si="10"/>
        <v>26</v>
      </c>
    </row>
    <row r="13" spans="1:20">
      <c r="A13" s="8" t="s">
        <v>55</v>
      </c>
      <c r="B13" s="220">
        <v>26</v>
      </c>
      <c r="C13" s="220">
        <v>26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10.847200000000001</v>
      </c>
      <c r="J13" s="23">
        <f t="shared" si="6"/>
        <v>6.0657999999999994</v>
      </c>
      <c r="K13" s="23">
        <f t="shared" si="7"/>
        <v>7.8234000000000004</v>
      </c>
      <c r="L13" s="23">
        <f t="shared" si="8"/>
        <v>1.2636000000000001</v>
      </c>
      <c r="M13" s="204">
        <f t="shared" si="9"/>
        <v>26</v>
      </c>
      <c r="N13" s="24"/>
      <c r="P13" s="78">
        <f t="shared" si="1"/>
        <v>10.847200000000001</v>
      </c>
      <c r="Q13" s="78">
        <f t="shared" si="2"/>
        <v>6.0657999999999994</v>
      </c>
      <c r="R13" s="78">
        <f t="shared" si="3"/>
        <v>7.8234000000000004</v>
      </c>
      <c r="S13" s="78">
        <f t="shared" si="4"/>
        <v>1.2636000000000001</v>
      </c>
      <c r="T13" s="78">
        <f t="shared" si="10"/>
        <v>26</v>
      </c>
    </row>
    <row r="14" spans="1:20">
      <c r="A14" s="8" t="s">
        <v>56</v>
      </c>
      <c r="B14" s="220">
        <v>26</v>
      </c>
      <c r="C14" s="220">
        <v>26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10.847200000000001</v>
      </c>
      <c r="J14" s="23">
        <f t="shared" si="6"/>
        <v>6.0657999999999994</v>
      </c>
      <c r="K14" s="23">
        <f t="shared" si="7"/>
        <v>7.8234000000000004</v>
      </c>
      <c r="L14" s="23">
        <f t="shared" si="8"/>
        <v>1.2636000000000001</v>
      </c>
      <c r="M14" s="204">
        <f t="shared" si="9"/>
        <v>26</v>
      </c>
      <c r="N14" s="24"/>
      <c r="P14" s="78">
        <f t="shared" si="1"/>
        <v>10.847200000000001</v>
      </c>
      <c r="Q14" s="78">
        <f t="shared" si="2"/>
        <v>6.0657999999999994</v>
      </c>
      <c r="R14" s="78">
        <f t="shared" si="3"/>
        <v>7.8234000000000004</v>
      </c>
      <c r="S14" s="78">
        <f t="shared" si="4"/>
        <v>1.2636000000000001</v>
      </c>
      <c r="T14" s="78">
        <f t="shared" si="10"/>
        <v>26</v>
      </c>
    </row>
    <row r="15" spans="1:20">
      <c r="A15" s="8" t="s">
        <v>57</v>
      </c>
      <c r="B15" s="220">
        <v>26</v>
      </c>
      <c r="C15" s="220">
        <v>26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10.847200000000001</v>
      </c>
      <c r="J15" s="23">
        <f t="shared" si="6"/>
        <v>6.0657999999999994</v>
      </c>
      <c r="K15" s="23">
        <f t="shared" si="7"/>
        <v>7.8234000000000004</v>
      </c>
      <c r="L15" s="23">
        <f t="shared" si="8"/>
        <v>1.2636000000000001</v>
      </c>
      <c r="M15" s="204">
        <f t="shared" si="9"/>
        <v>26</v>
      </c>
      <c r="N15" s="24"/>
      <c r="P15" s="78">
        <f t="shared" si="1"/>
        <v>10.847200000000001</v>
      </c>
      <c r="Q15" s="78">
        <f t="shared" si="2"/>
        <v>6.0657999999999994</v>
      </c>
      <c r="R15" s="78">
        <f t="shared" si="3"/>
        <v>7.8234000000000004</v>
      </c>
      <c r="S15" s="78">
        <f t="shared" si="4"/>
        <v>1.2636000000000001</v>
      </c>
      <c r="T15" s="78">
        <f t="shared" si="10"/>
        <v>26</v>
      </c>
    </row>
    <row r="16" spans="1:20">
      <c r="A16" s="8" t="s">
        <v>58</v>
      </c>
      <c r="B16" s="220">
        <v>26</v>
      </c>
      <c r="C16" s="220">
        <v>26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10.847200000000001</v>
      </c>
      <c r="J16" s="23">
        <f t="shared" si="6"/>
        <v>6.0657999999999994</v>
      </c>
      <c r="K16" s="23">
        <f t="shared" si="7"/>
        <v>7.8234000000000004</v>
      </c>
      <c r="L16" s="23">
        <f t="shared" si="8"/>
        <v>1.2636000000000001</v>
      </c>
      <c r="M16" s="204">
        <f t="shared" si="9"/>
        <v>26</v>
      </c>
      <c r="N16" s="24"/>
      <c r="P16" s="78">
        <f t="shared" si="1"/>
        <v>10.847200000000001</v>
      </c>
      <c r="Q16" s="78">
        <f t="shared" si="2"/>
        <v>6.0657999999999994</v>
      </c>
      <c r="R16" s="78">
        <f t="shared" si="3"/>
        <v>7.8234000000000004</v>
      </c>
      <c r="S16" s="78">
        <f t="shared" si="4"/>
        <v>1.2636000000000001</v>
      </c>
      <c r="T16" s="78">
        <f t="shared" si="10"/>
        <v>26</v>
      </c>
    </row>
    <row r="17" spans="1:20">
      <c r="A17" s="8" t="s">
        <v>59</v>
      </c>
      <c r="B17" s="220">
        <v>26</v>
      </c>
      <c r="C17" s="220">
        <v>26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10.847200000000001</v>
      </c>
      <c r="J17" s="23">
        <f t="shared" si="6"/>
        <v>6.0657999999999994</v>
      </c>
      <c r="K17" s="23">
        <f t="shared" si="7"/>
        <v>7.8234000000000004</v>
      </c>
      <c r="L17" s="23">
        <f t="shared" si="8"/>
        <v>1.2636000000000001</v>
      </c>
      <c r="M17" s="204">
        <f t="shared" si="9"/>
        <v>26</v>
      </c>
      <c r="N17" s="24"/>
      <c r="P17" s="78">
        <f t="shared" si="1"/>
        <v>10.847200000000001</v>
      </c>
      <c r="Q17" s="78">
        <f t="shared" si="2"/>
        <v>6.0657999999999994</v>
      </c>
      <c r="R17" s="78">
        <f t="shared" si="3"/>
        <v>7.8234000000000004</v>
      </c>
      <c r="S17" s="78">
        <f t="shared" si="4"/>
        <v>1.2636000000000001</v>
      </c>
      <c r="T17" s="78">
        <f t="shared" si="10"/>
        <v>26</v>
      </c>
    </row>
    <row r="18" spans="1:20">
      <c r="A18" s="8" t="s">
        <v>60</v>
      </c>
      <c r="B18" s="220">
        <v>26</v>
      </c>
      <c r="C18" s="220">
        <v>26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10.847200000000001</v>
      </c>
      <c r="J18" s="23">
        <f t="shared" si="6"/>
        <v>6.0657999999999994</v>
      </c>
      <c r="K18" s="23">
        <f t="shared" si="7"/>
        <v>7.8234000000000004</v>
      </c>
      <c r="L18" s="23">
        <f t="shared" si="8"/>
        <v>1.2636000000000001</v>
      </c>
      <c r="M18" s="204">
        <f t="shared" si="9"/>
        <v>26</v>
      </c>
      <c r="N18" s="24"/>
      <c r="P18" s="78">
        <f t="shared" si="1"/>
        <v>10.847200000000001</v>
      </c>
      <c r="Q18" s="78">
        <f t="shared" si="2"/>
        <v>6.0657999999999994</v>
      </c>
      <c r="R18" s="78">
        <f t="shared" si="3"/>
        <v>7.8234000000000004</v>
      </c>
      <c r="S18" s="78">
        <f t="shared" si="4"/>
        <v>1.2636000000000001</v>
      </c>
      <c r="T18" s="78">
        <f t="shared" si="10"/>
        <v>26</v>
      </c>
    </row>
    <row r="19" spans="1:20">
      <c r="A19" s="8" t="s">
        <v>61</v>
      </c>
      <c r="B19" s="220">
        <v>26</v>
      </c>
      <c r="C19" s="220">
        <v>26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10.847200000000001</v>
      </c>
      <c r="J19" s="23">
        <f t="shared" si="6"/>
        <v>6.0657999999999994</v>
      </c>
      <c r="K19" s="23">
        <f t="shared" si="7"/>
        <v>7.8234000000000004</v>
      </c>
      <c r="L19" s="23">
        <f t="shared" si="8"/>
        <v>1.2636000000000001</v>
      </c>
      <c r="M19" s="204">
        <f t="shared" si="9"/>
        <v>26</v>
      </c>
      <c r="N19" s="24"/>
      <c r="P19" s="78">
        <f t="shared" si="1"/>
        <v>10.847200000000001</v>
      </c>
      <c r="Q19" s="78">
        <f t="shared" si="2"/>
        <v>6.0657999999999994</v>
      </c>
      <c r="R19" s="78">
        <f t="shared" si="3"/>
        <v>7.8234000000000004</v>
      </c>
      <c r="S19" s="78">
        <f t="shared" si="4"/>
        <v>1.2636000000000001</v>
      </c>
      <c r="T19" s="78">
        <f t="shared" si="10"/>
        <v>26</v>
      </c>
    </row>
    <row r="20" spans="1:20">
      <c r="A20" s="8" t="s">
        <v>62</v>
      </c>
      <c r="B20" s="220">
        <v>26</v>
      </c>
      <c r="C20" s="220">
        <v>26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10.847200000000001</v>
      </c>
      <c r="J20" s="23">
        <f t="shared" si="6"/>
        <v>6.0657999999999994</v>
      </c>
      <c r="K20" s="23">
        <f t="shared" si="7"/>
        <v>7.8234000000000004</v>
      </c>
      <c r="L20" s="23">
        <f t="shared" si="8"/>
        <v>1.2636000000000001</v>
      </c>
      <c r="M20" s="204">
        <f t="shared" si="9"/>
        <v>26</v>
      </c>
      <c r="N20" s="24"/>
      <c r="P20" s="78">
        <f t="shared" si="1"/>
        <v>10.847200000000001</v>
      </c>
      <c r="Q20" s="78">
        <f t="shared" si="2"/>
        <v>6.0657999999999994</v>
      </c>
      <c r="R20" s="78">
        <f t="shared" si="3"/>
        <v>7.8234000000000004</v>
      </c>
      <c r="S20" s="78">
        <f t="shared" si="4"/>
        <v>1.2636000000000001</v>
      </c>
      <c r="T20" s="78">
        <f t="shared" si="10"/>
        <v>26</v>
      </c>
    </row>
    <row r="21" spans="1:20">
      <c r="A21" s="8" t="s">
        <v>63</v>
      </c>
      <c r="B21" s="220">
        <v>26</v>
      </c>
      <c r="C21" s="220">
        <v>26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10.847200000000001</v>
      </c>
      <c r="J21" s="23">
        <f t="shared" si="6"/>
        <v>6.0657999999999994</v>
      </c>
      <c r="K21" s="23">
        <f t="shared" si="7"/>
        <v>7.8234000000000004</v>
      </c>
      <c r="L21" s="23">
        <f t="shared" si="8"/>
        <v>1.2636000000000001</v>
      </c>
      <c r="M21" s="204">
        <f t="shared" si="9"/>
        <v>26</v>
      </c>
      <c r="N21" s="24"/>
      <c r="P21" s="78">
        <f t="shared" si="1"/>
        <v>10.847200000000001</v>
      </c>
      <c r="Q21" s="78">
        <f t="shared" si="2"/>
        <v>6.0657999999999994</v>
      </c>
      <c r="R21" s="78">
        <f t="shared" si="3"/>
        <v>7.8234000000000004</v>
      </c>
      <c r="S21" s="78">
        <f t="shared" si="4"/>
        <v>1.2636000000000001</v>
      </c>
      <c r="T21" s="78">
        <f t="shared" si="10"/>
        <v>26</v>
      </c>
    </row>
    <row r="22" spans="1:20">
      <c r="A22" s="8" t="s">
        <v>64</v>
      </c>
      <c r="B22" s="220">
        <v>26</v>
      </c>
      <c r="C22" s="220">
        <v>26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10.847200000000001</v>
      </c>
      <c r="J22" s="23">
        <f t="shared" si="6"/>
        <v>6.0657999999999994</v>
      </c>
      <c r="K22" s="23">
        <f t="shared" si="7"/>
        <v>7.8234000000000004</v>
      </c>
      <c r="L22" s="23">
        <f t="shared" si="8"/>
        <v>1.2636000000000001</v>
      </c>
      <c r="M22" s="204">
        <f t="shared" si="9"/>
        <v>26</v>
      </c>
      <c r="N22" s="24"/>
      <c r="P22" s="78">
        <f t="shared" si="1"/>
        <v>10.847200000000001</v>
      </c>
      <c r="Q22" s="78">
        <f t="shared" si="2"/>
        <v>6.0657999999999994</v>
      </c>
      <c r="R22" s="78">
        <f t="shared" si="3"/>
        <v>7.8234000000000004</v>
      </c>
      <c r="S22" s="78">
        <f t="shared" si="4"/>
        <v>1.2636000000000001</v>
      </c>
      <c r="T22" s="78">
        <f t="shared" si="10"/>
        <v>26</v>
      </c>
    </row>
    <row r="23" spans="1:20">
      <c r="A23" s="8" t="s">
        <v>65</v>
      </c>
      <c r="B23" s="220">
        <v>26</v>
      </c>
      <c r="C23" s="220">
        <v>26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10.847200000000001</v>
      </c>
      <c r="J23" s="23">
        <f t="shared" si="6"/>
        <v>6.0657999999999994</v>
      </c>
      <c r="K23" s="23">
        <f t="shared" si="7"/>
        <v>7.8234000000000004</v>
      </c>
      <c r="L23" s="23">
        <f t="shared" si="8"/>
        <v>1.2636000000000001</v>
      </c>
      <c r="M23" s="204">
        <f t="shared" si="9"/>
        <v>26</v>
      </c>
      <c r="N23" s="24"/>
      <c r="P23" s="78">
        <f t="shared" si="1"/>
        <v>10.847200000000001</v>
      </c>
      <c r="Q23" s="78">
        <f t="shared" si="2"/>
        <v>6.0657999999999994</v>
      </c>
      <c r="R23" s="78">
        <f t="shared" si="3"/>
        <v>7.8234000000000004</v>
      </c>
      <c r="S23" s="78">
        <f t="shared" si="4"/>
        <v>1.2636000000000001</v>
      </c>
      <c r="T23" s="78">
        <f t="shared" si="10"/>
        <v>26</v>
      </c>
    </row>
    <row r="24" spans="1:20">
      <c r="A24" s="8" t="s">
        <v>66</v>
      </c>
      <c r="B24" s="220">
        <v>26</v>
      </c>
      <c r="C24" s="220">
        <v>26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10.847200000000001</v>
      </c>
      <c r="J24" s="23">
        <f t="shared" si="6"/>
        <v>6.0657999999999994</v>
      </c>
      <c r="K24" s="23">
        <f t="shared" si="7"/>
        <v>7.8234000000000004</v>
      </c>
      <c r="L24" s="23">
        <f t="shared" si="8"/>
        <v>1.2636000000000001</v>
      </c>
      <c r="M24" s="204">
        <f t="shared" si="9"/>
        <v>26</v>
      </c>
      <c r="N24" s="24"/>
      <c r="P24" s="78">
        <f t="shared" si="1"/>
        <v>10.847200000000001</v>
      </c>
      <c r="Q24" s="78">
        <f t="shared" si="2"/>
        <v>6.0657999999999994</v>
      </c>
      <c r="R24" s="78">
        <f t="shared" si="3"/>
        <v>7.8234000000000004</v>
      </c>
      <c r="S24" s="78">
        <f t="shared" si="4"/>
        <v>1.2636000000000001</v>
      </c>
      <c r="T24" s="78">
        <f t="shared" si="10"/>
        <v>26</v>
      </c>
    </row>
    <row r="25" spans="1:20">
      <c r="A25" s="8" t="s">
        <v>67</v>
      </c>
      <c r="B25" s="220">
        <v>26</v>
      </c>
      <c r="C25" s="220">
        <v>26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10.847200000000001</v>
      </c>
      <c r="J25" s="23">
        <f t="shared" si="6"/>
        <v>6.0657999999999994</v>
      </c>
      <c r="K25" s="23">
        <f t="shared" si="7"/>
        <v>7.8234000000000004</v>
      </c>
      <c r="L25" s="23">
        <f t="shared" si="8"/>
        <v>1.2636000000000001</v>
      </c>
      <c r="M25" s="204">
        <f t="shared" si="9"/>
        <v>26</v>
      </c>
      <c r="N25" s="24"/>
      <c r="P25" s="78">
        <f t="shared" si="1"/>
        <v>10.847200000000001</v>
      </c>
      <c r="Q25" s="78">
        <f t="shared" si="2"/>
        <v>6.0657999999999994</v>
      </c>
      <c r="R25" s="78">
        <f t="shared" si="3"/>
        <v>7.8234000000000004</v>
      </c>
      <c r="S25" s="78">
        <f t="shared" si="4"/>
        <v>1.2636000000000001</v>
      </c>
      <c r="T25" s="78">
        <f t="shared" si="10"/>
        <v>26</v>
      </c>
    </row>
    <row r="26" spans="1:20">
      <c r="A26" s="8" t="s">
        <v>68</v>
      </c>
      <c r="B26" s="220">
        <v>26</v>
      </c>
      <c r="C26" s="220">
        <v>26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10.847200000000001</v>
      </c>
      <c r="J26" s="23">
        <f t="shared" si="6"/>
        <v>6.0657999999999994</v>
      </c>
      <c r="K26" s="23">
        <f t="shared" si="7"/>
        <v>7.8234000000000004</v>
      </c>
      <c r="L26" s="23">
        <f t="shared" si="8"/>
        <v>1.2636000000000001</v>
      </c>
      <c r="M26" s="204">
        <f t="shared" si="9"/>
        <v>26</v>
      </c>
      <c r="N26" s="24"/>
      <c r="P26" s="78">
        <f t="shared" si="1"/>
        <v>10.847200000000001</v>
      </c>
      <c r="Q26" s="78">
        <f t="shared" si="2"/>
        <v>6.0657999999999994</v>
      </c>
      <c r="R26" s="78">
        <f t="shared" si="3"/>
        <v>7.8234000000000004</v>
      </c>
      <c r="S26" s="78">
        <f t="shared" si="4"/>
        <v>1.2636000000000001</v>
      </c>
      <c r="T26" s="78">
        <f t="shared" si="10"/>
        <v>26</v>
      </c>
    </row>
    <row r="27" spans="1:20">
      <c r="A27" s="8" t="s">
        <v>69</v>
      </c>
      <c r="B27" s="220">
        <v>26</v>
      </c>
      <c r="C27" s="220">
        <v>26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10.847200000000001</v>
      </c>
      <c r="J27" s="23">
        <f t="shared" si="6"/>
        <v>6.0657999999999994</v>
      </c>
      <c r="K27" s="23">
        <f t="shared" si="7"/>
        <v>7.8234000000000004</v>
      </c>
      <c r="L27" s="23">
        <f t="shared" si="8"/>
        <v>1.2636000000000001</v>
      </c>
      <c r="M27" s="204">
        <f t="shared" si="9"/>
        <v>26</v>
      </c>
      <c r="N27" s="24"/>
      <c r="P27" s="78">
        <f t="shared" si="1"/>
        <v>10.847200000000001</v>
      </c>
      <c r="Q27" s="78">
        <f t="shared" si="2"/>
        <v>6.0657999999999994</v>
      </c>
      <c r="R27" s="78">
        <f t="shared" si="3"/>
        <v>7.8234000000000004</v>
      </c>
      <c r="S27" s="78">
        <f t="shared" si="4"/>
        <v>1.2636000000000001</v>
      </c>
      <c r="T27" s="78">
        <f t="shared" si="10"/>
        <v>26</v>
      </c>
    </row>
    <row r="28" spans="1:20">
      <c r="A28" s="8" t="s">
        <v>70</v>
      </c>
      <c r="B28" s="220">
        <v>26</v>
      </c>
      <c r="C28" s="220">
        <v>26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10.847200000000001</v>
      </c>
      <c r="J28" s="23">
        <f t="shared" si="6"/>
        <v>6.0657999999999994</v>
      </c>
      <c r="K28" s="23">
        <f t="shared" si="7"/>
        <v>7.8234000000000004</v>
      </c>
      <c r="L28" s="23">
        <f t="shared" si="8"/>
        <v>1.2636000000000001</v>
      </c>
      <c r="M28" s="204">
        <f t="shared" si="9"/>
        <v>26</v>
      </c>
      <c r="N28" s="24"/>
      <c r="P28" s="78">
        <f t="shared" si="1"/>
        <v>10.847200000000001</v>
      </c>
      <c r="Q28" s="78">
        <f t="shared" si="2"/>
        <v>6.0657999999999994</v>
      </c>
      <c r="R28" s="78">
        <f t="shared" si="3"/>
        <v>7.8234000000000004</v>
      </c>
      <c r="S28" s="78">
        <f t="shared" si="4"/>
        <v>1.2636000000000001</v>
      </c>
      <c r="T28" s="78">
        <f t="shared" si="10"/>
        <v>26</v>
      </c>
    </row>
    <row r="29" spans="1:20">
      <c r="A29" s="8" t="s">
        <v>71</v>
      </c>
      <c r="B29" s="220">
        <v>26</v>
      </c>
      <c r="C29" s="220">
        <v>26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10.847200000000001</v>
      </c>
      <c r="J29" s="23">
        <f t="shared" si="6"/>
        <v>6.0657999999999994</v>
      </c>
      <c r="K29" s="23">
        <f t="shared" si="7"/>
        <v>7.8234000000000004</v>
      </c>
      <c r="L29" s="23">
        <f t="shared" si="8"/>
        <v>1.2636000000000001</v>
      </c>
      <c r="M29" s="204">
        <f t="shared" si="9"/>
        <v>26</v>
      </c>
      <c r="N29" s="24"/>
      <c r="P29" s="78">
        <f t="shared" si="1"/>
        <v>10.847200000000001</v>
      </c>
      <c r="Q29" s="78">
        <f t="shared" si="2"/>
        <v>6.0657999999999994</v>
      </c>
      <c r="R29" s="78">
        <f t="shared" si="3"/>
        <v>7.8234000000000004</v>
      </c>
      <c r="S29" s="78">
        <f t="shared" si="4"/>
        <v>1.2636000000000001</v>
      </c>
      <c r="T29" s="78">
        <f t="shared" si="10"/>
        <v>26</v>
      </c>
    </row>
    <row r="30" spans="1:20">
      <c r="A30" s="8" t="s">
        <v>72</v>
      </c>
      <c r="B30" s="220">
        <v>26</v>
      </c>
      <c r="C30" s="220">
        <v>26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10.847200000000001</v>
      </c>
      <c r="J30" s="23">
        <f t="shared" si="6"/>
        <v>6.0657999999999994</v>
      </c>
      <c r="K30" s="23">
        <f t="shared" si="7"/>
        <v>7.8234000000000004</v>
      </c>
      <c r="L30" s="23">
        <f t="shared" si="8"/>
        <v>1.2636000000000001</v>
      </c>
      <c r="M30" s="204">
        <f t="shared" si="9"/>
        <v>26</v>
      </c>
      <c r="N30" s="24"/>
      <c r="P30" s="78">
        <f t="shared" si="1"/>
        <v>10.847200000000001</v>
      </c>
      <c r="Q30" s="78">
        <f t="shared" si="2"/>
        <v>6.0657999999999994</v>
      </c>
      <c r="R30" s="78">
        <f t="shared" si="3"/>
        <v>7.8234000000000004</v>
      </c>
      <c r="S30" s="78">
        <f t="shared" si="4"/>
        <v>1.2636000000000001</v>
      </c>
      <c r="T30" s="78">
        <f t="shared" si="10"/>
        <v>26</v>
      </c>
    </row>
    <row r="31" spans="1:20">
      <c r="A31" s="8" t="s">
        <v>73</v>
      </c>
      <c r="B31" s="220">
        <v>26</v>
      </c>
      <c r="C31" s="220">
        <v>26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10.847200000000001</v>
      </c>
      <c r="J31" s="23">
        <f t="shared" si="6"/>
        <v>6.0657999999999994</v>
      </c>
      <c r="K31" s="23">
        <f t="shared" si="7"/>
        <v>7.8234000000000004</v>
      </c>
      <c r="L31" s="23">
        <f t="shared" si="8"/>
        <v>1.2636000000000001</v>
      </c>
      <c r="M31" s="204">
        <f t="shared" si="9"/>
        <v>26</v>
      </c>
      <c r="N31" s="24"/>
      <c r="P31" s="78">
        <f t="shared" si="1"/>
        <v>10.847200000000001</v>
      </c>
      <c r="Q31" s="78">
        <f t="shared" si="2"/>
        <v>6.0657999999999994</v>
      </c>
      <c r="R31" s="78">
        <f t="shared" si="3"/>
        <v>7.8234000000000004</v>
      </c>
      <c r="S31" s="78">
        <f t="shared" si="4"/>
        <v>1.2636000000000001</v>
      </c>
      <c r="T31" s="78">
        <f t="shared" si="10"/>
        <v>26</v>
      </c>
    </row>
    <row r="32" spans="1:20">
      <c r="A32" s="8" t="s">
        <v>74</v>
      </c>
      <c r="B32" s="220">
        <v>26</v>
      </c>
      <c r="C32" s="220">
        <v>26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10.847200000000001</v>
      </c>
      <c r="J32" s="23">
        <f t="shared" si="6"/>
        <v>6.0657999999999994</v>
      </c>
      <c r="K32" s="23">
        <f t="shared" si="7"/>
        <v>7.8234000000000004</v>
      </c>
      <c r="L32" s="23">
        <f t="shared" si="8"/>
        <v>1.2636000000000001</v>
      </c>
      <c r="M32" s="204">
        <f t="shared" si="9"/>
        <v>26</v>
      </c>
      <c r="N32" s="24"/>
      <c r="P32" s="78">
        <f t="shared" si="1"/>
        <v>10.847200000000001</v>
      </c>
      <c r="Q32" s="78">
        <f t="shared" si="2"/>
        <v>6.0657999999999994</v>
      </c>
      <c r="R32" s="78">
        <f t="shared" si="3"/>
        <v>7.8234000000000004</v>
      </c>
      <c r="S32" s="78">
        <f t="shared" si="4"/>
        <v>1.2636000000000001</v>
      </c>
      <c r="T32" s="78">
        <f t="shared" si="10"/>
        <v>26</v>
      </c>
    </row>
    <row r="33" spans="1:20">
      <c r="A33" s="8" t="s">
        <v>75</v>
      </c>
      <c r="B33" s="220">
        <v>26</v>
      </c>
      <c r="C33" s="220">
        <v>26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10.847200000000001</v>
      </c>
      <c r="J33" s="23">
        <f t="shared" si="6"/>
        <v>6.0657999999999994</v>
      </c>
      <c r="K33" s="23">
        <f t="shared" si="7"/>
        <v>7.8234000000000004</v>
      </c>
      <c r="L33" s="23">
        <f t="shared" si="8"/>
        <v>1.2636000000000001</v>
      </c>
      <c r="M33" s="204">
        <f t="shared" si="9"/>
        <v>26</v>
      </c>
      <c r="N33" s="24"/>
      <c r="P33" s="78">
        <f t="shared" si="1"/>
        <v>10.847200000000001</v>
      </c>
      <c r="Q33" s="78">
        <f t="shared" si="2"/>
        <v>6.0657999999999994</v>
      </c>
      <c r="R33" s="78">
        <f t="shared" si="3"/>
        <v>7.8234000000000004</v>
      </c>
      <c r="S33" s="78">
        <f t="shared" si="4"/>
        <v>1.2636000000000001</v>
      </c>
      <c r="T33" s="78">
        <f t="shared" si="10"/>
        <v>26</v>
      </c>
    </row>
    <row r="34" spans="1:20">
      <c r="A34" s="8" t="s">
        <v>76</v>
      </c>
      <c r="B34" s="220">
        <v>26</v>
      </c>
      <c r="C34" s="220">
        <v>26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10.847200000000001</v>
      </c>
      <c r="J34" s="23">
        <f t="shared" si="6"/>
        <v>6.0657999999999994</v>
      </c>
      <c r="K34" s="23">
        <f t="shared" si="7"/>
        <v>7.8234000000000004</v>
      </c>
      <c r="L34" s="23">
        <f t="shared" si="8"/>
        <v>1.2636000000000001</v>
      </c>
      <c r="M34" s="204">
        <f t="shared" si="9"/>
        <v>26</v>
      </c>
      <c r="N34" s="24"/>
      <c r="P34" s="78">
        <f t="shared" si="1"/>
        <v>10.847200000000001</v>
      </c>
      <c r="Q34" s="78">
        <f t="shared" si="2"/>
        <v>6.0657999999999994</v>
      </c>
      <c r="R34" s="78">
        <f t="shared" si="3"/>
        <v>7.8234000000000004</v>
      </c>
      <c r="S34" s="78">
        <f t="shared" si="4"/>
        <v>1.2636000000000001</v>
      </c>
      <c r="T34" s="78">
        <f t="shared" si="10"/>
        <v>26</v>
      </c>
    </row>
    <row r="35" spans="1:20">
      <c r="A35" s="8" t="s">
        <v>77</v>
      </c>
      <c r="B35" s="220">
        <v>26</v>
      </c>
      <c r="C35" s="220">
        <v>26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10.847200000000001</v>
      </c>
      <c r="J35" s="23">
        <f t="shared" si="6"/>
        <v>6.0657999999999994</v>
      </c>
      <c r="K35" s="23">
        <f t="shared" si="7"/>
        <v>7.8234000000000004</v>
      </c>
      <c r="L35" s="23">
        <f t="shared" si="8"/>
        <v>1.2636000000000001</v>
      </c>
      <c r="M35" s="204">
        <f t="shared" si="9"/>
        <v>26</v>
      </c>
      <c r="N35" s="24"/>
      <c r="P35" s="78">
        <f t="shared" ref="P35:P66" si="12">I35</f>
        <v>10.847200000000001</v>
      </c>
      <c r="Q35" s="78">
        <f t="shared" ref="Q35:Q66" si="13">J35</f>
        <v>6.0657999999999994</v>
      </c>
      <c r="R35" s="78">
        <f t="shared" ref="R35:R66" si="14">K35</f>
        <v>7.8234000000000004</v>
      </c>
      <c r="S35" s="78">
        <f t="shared" ref="S35:S66" si="15">L35</f>
        <v>1.2636000000000001</v>
      </c>
      <c r="T35" s="78">
        <f t="shared" si="10"/>
        <v>26</v>
      </c>
    </row>
    <row r="36" spans="1:20">
      <c r="A36" s="8" t="s">
        <v>78</v>
      </c>
      <c r="B36" s="220">
        <v>26</v>
      </c>
      <c r="C36" s="220">
        <v>26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10.847200000000001</v>
      </c>
      <c r="J36" s="23">
        <f t="shared" si="6"/>
        <v>6.0657999999999994</v>
      </c>
      <c r="K36" s="23">
        <f t="shared" si="7"/>
        <v>7.8234000000000004</v>
      </c>
      <c r="L36" s="23">
        <f t="shared" si="8"/>
        <v>1.2636000000000001</v>
      </c>
      <c r="M36" s="204">
        <f t="shared" si="9"/>
        <v>26</v>
      </c>
      <c r="N36" s="24"/>
      <c r="P36" s="78">
        <f t="shared" si="12"/>
        <v>10.847200000000001</v>
      </c>
      <c r="Q36" s="78">
        <f t="shared" si="13"/>
        <v>6.0657999999999994</v>
      </c>
      <c r="R36" s="78">
        <f t="shared" si="14"/>
        <v>7.8234000000000004</v>
      </c>
      <c r="S36" s="78">
        <f t="shared" si="15"/>
        <v>1.2636000000000001</v>
      </c>
      <c r="T36" s="78">
        <f t="shared" si="10"/>
        <v>26</v>
      </c>
    </row>
    <row r="37" spans="1:20">
      <c r="A37" s="8" t="s">
        <v>79</v>
      </c>
      <c r="B37" s="220">
        <v>26</v>
      </c>
      <c r="C37" s="220">
        <v>26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10.847200000000001</v>
      </c>
      <c r="J37" s="23">
        <f t="shared" si="6"/>
        <v>6.0657999999999994</v>
      </c>
      <c r="K37" s="23">
        <f t="shared" si="7"/>
        <v>7.8234000000000004</v>
      </c>
      <c r="L37" s="23">
        <f t="shared" si="8"/>
        <v>1.2636000000000001</v>
      </c>
      <c r="M37" s="204">
        <f t="shared" si="9"/>
        <v>26</v>
      </c>
      <c r="N37" s="24"/>
      <c r="P37" s="78">
        <f t="shared" si="12"/>
        <v>10.847200000000001</v>
      </c>
      <c r="Q37" s="78">
        <f t="shared" si="13"/>
        <v>6.0657999999999994</v>
      </c>
      <c r="R37" s="78">
        <f t="shared" si="14"/>
        <v>7.8234000000000004</v>
      </c>
      <c r="S37" s="78">
        <f t="shared" si="15"/>
        <v>1.2636000000000001</v>
      </c>
      <c r="T37" s="78">
        <f t="shared" si="10"/>
        <v>26</v>
      </c>
    </row>
    <row r="38" spans="1:20">
      <c r="A38" s="8" t="s">
        <v>80</v>
      </c>
      <c r="B38" s="220">
        <v>26</v>
      </c>
      <c r="C38" s="220">
        <v>26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10.847200000000001</v>
      </c>
      <c r="J38" s="23">
        <f t="shared" si="6"/>
        <v>6.0657999999999994</v>
      </c>
      <c r="K38" s="23">
        <f t="shared" si="7"/>
        <v>7.8234000000000004</v>
      </c>
      <c r="L38" s="23">
        <f t="shared" si="8"/>
        <v>1.2636000000000001</v>
      </c>
      <c r="M38" s="204">
        <f t="shared" si="9"/>
        <v>26</v>
      </c>
      <c r="N38" s="24"/>
      <c r="P38" s="78">
        <f t="shared" si="12"/>
        <v>10.847200000000001</v>
      </c>
      <c r="Q38" s="78">
        <f t="shared" si="13"/>
        <v>6.0657999999999994</v>
      </c>
      <c r="R38" s="78">
        <f t="shared" si="14"/>
        <v>7.8234000000000004</v>
      </c>
      <c r="S38" s="78">
        <f t="shared" si="15"/>
        <v>1.2636000000000001</v>
      </c>
      <c r="T38" s="78">
        <f t="shared" si="10"/>
        <v>26</v>
      </c>
    </row>
    <row r="39" spans="1:20">
      <c r="A39" s="8" t="s">
        <v>81</v>
      </c>
      <c r="B39" s="220">
        <v>26</v>
      </c>
      <c r="C39" s="220">
        <v>26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10.847200000000001</v>
      </c>
      <c r="J39" s="23">
        <f t="shared" si="6"/>
        <v>6.0657999999999994</v>
      </c>
      <c r="K39" s="23">
        <f t="shared" si="7"/>
        <v>7.8234000000000004</v>
      </c>
      <c r="L39" s="23">
        <f t="shared" si="8"/>
        <v>1.2636000000000001</v>
      </c>
      <c r="M39" s="204">
        <f t="shared" si="9"/>
        <v>26</v>
      </c>
      <c r="N39" s="24"/>
      <c r="P39" s="78">
        <f t="shared" si="12"/>
        <v>10.847200000000001</v>
      </c>
      <c r="Q39" s="78">
        <f t="shared" si="13"/>
        <v>6.0657999999999994</v>
      </c>
      <c r="R39" s="78">
        <f t="shared" si="14"/>
        <v>7.8234000000000004</v>
      </c>
      <c r="S39" s="78">
        <f t="shared" si="15"/>
        <v>1.2636000000000001</v>
      </c>
      <c r="T39" s="78">
        <f t="shared" si="10"/>
        <v>26</v>
      </c>
    </row>
    <row r="40" spans="1:20">
      <c r="A40" s="8" t="s">
        <v>82</v>
      </c>
      <c r="B40" s="220">
        <v>26</v>
      </c>
      <c r="C40" s="220">
        <v>26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10.847200000000001</v>
      </c>
      <c r="J40" s="23">
        <f t="shared" si="6"/>
        <v>6.0657999999999994</v>
      </c>
      <c r="K40" s="23">
        <f t="shared" si="7"/>
        <v>7.8234000000000004</v>
      </c>
      <c r="L40" s="23">
        <f t="shared" si="8"/>
        <v>1.2636000000000001</v>
      </c>
      <c r="M40" s="204">
        <f t="shared" si="9"/>
        <v>26</v>
      </c>
      <c r="N40" s="24"/>
      <c r="P40" s="78">
        <f t="shared" si="12"/>
        <v>10.847200000000001</v>
      </c>
      <c r="Q40" s="78">
        <f t="shared" si="13"/>
        <v>6.0657999999999994</v>
      </c>
      <c r="R40" s="78">
        <f t="shared" si="14"/>
        <v>7.8234000000000004</v>
      </c>
      <c r="S40" s="78">
        <f t="shared" si="15"/>
        <v>1.2636000000000001</v>
      </c>
      <c r="T40" s="78">
        <f t="shared" si="10"/>
        <v>26</v>
      </c>
    </row>
    <row r="41" spans="1:20">
      <c r="A41" s="8" t="s">
        <v>83</v>
      </c>
      <c r="B41" s="220">
        <v>26</v>
      </c>
      <c r="C41" s="220">
        <v>26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10.847200000000001</v>
      </c>
      <c r="J41" s="23">
        <f t="shared" si="6"/>
        <v>6.0657999999999994</v>
      </c>
      <c r="K41" s="23">
        <f t="shared" si="7"/>
        <v>7.8234000000000004</v>
      </c>
      <c r="L41" s="23">
        <f t="shared" si="8"/>
        <v>1.2636000000000001</v>
      </c>
      <c r="M41" s="204">
        <f t="shared" si="9"/>
        <v>26</v>
      </c>
      <c r="N41" s="24"/>
      <c r="P41" s="78">
        <f t="shared" si="12"/>
        <v>10.847200000000001</v>
      </c>
      <c r="Q41" s="78">
        <f t="shared" si="13"/>
        <v>6.0657999999999994</v>
      </c>
      <c r="R41" s="78">
        <f t="shared" si="14"/>
        <v>7.8234000000000004</v>
      </c>
      <c r="S41" s="78">
        <f t="shared" si="15"/>
        <v>1.2636000000000001</v>
      </c>
      <c r="T41" s="78">
        <f t="shared" si="10"/>
        <v>26</v>
      </c>
    </row>
    <row r="42" spans="1:20">
      <c r="A42" s="8" t="s">
        <v>84</v>
      </c>
      <c r="B42" s="220">
        <v>26</v>
      </c>
      <c r="C42" s="220">
        <v>26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10.847200000000001</v>
      </c>
      <c r="J42" s="23">
        <f t="shared" si="6"/>
        <v>6.0657999999999994</v>
      </c>
      <c r="K42" s="23">
        <f t="shared" si="7"/>
        <v>7.8234000000000004</v>
      </c>
      <c r="L42" s="23">
        <f t="shared" si="8"/>
        <v>1.2636000000000001</v>
      </c>
      <c r="M42" s="204">
        <f t="shared" si="9"/>
        <v>26</v>
      </c>
      <c r="N42" s="24"/>
      <c r="P42" s="78">
        <f t="shared" si="12"/>
        <v>10.847200000000001</v>
      </c>
      <c r="Q42" s="78">
        <f t="shared" si="13"/>
        <v>6.0657999999999994</v>
      </c>
      <c r="R42" s="78">
        <f t="shared" si="14"/>
        <v>7.8234000000000004</v>
      </c>
      <c r="S42" s="78">
        <f t="shared" si="15"/>
        <v>1.2636000000000001</v>
      </c>
      <c r="T42" s="78">
        <f t="shared" si="10"/>
        <v>26</v>
      </c>
    </row>
    <row r="43" spans="1:20">
      <c r="A43" s="8" t="s">
        <v>85</v>
      </c>
      <c r="B43" s="220">
        <v>26</v>
      </c>
      <c r="C43" s="220">
        <v>26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10.847200000000001</v>
      </c>
      <c r="J43" s="23">
        <f t="shared" si="6"/>
        <v>6.0657999999999994</v>
      </c>
      <c r="K43" s="23">
        <f t="shared" si="7"/>
        <v>7.8234000000000004</v>
      </c>
      <c r="L43" s="23">
        <f t="shared" si="8"/>
        <v>1.2636000000000001</v>
      </c>
      <c r="M43" s="204">
        <f t="shared" si="9"/>
        <v>26</v>
      </c>
      <c r="N43" s="24"/>
      <c r="P43" s="78">
        <f t="shared" si="12"/>
        <v>10.847200000000001</v>
      </c>
      <c r="Q43" s="78">
        <f t="shared" si="13"/>
        <v>6.0657999999999994</v>
      </c>
      <c r="R43" s="78">
        <f t="shared" si="14"/>
        <v>7.8234000000000004</v>
      </c>
      <c r="S43" s="78">
        <f t="shared" si="15"/>
        <v>1.2636000000000001</v>
      </c>
      <c r="T43" s="78">
        <f t="shared" si="10"/>
        <v>26</v>
      </c>
    </row>
    <row r="44" spans="1:20">
      <c r="A44" s="8" t="s">
        <v>86</v>
      </c>
      <c r="B44" s="220">
        <v>26</v>
      </c>
      <c r="C44" s="220">
        <v>26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10.847200000000001</v>
      </c>
      <c r="J44" s="23">
        <f t="shared" si="6"/>
        <v>6.0657999999999994</v>
      </c>
      <c r="K44" s="23">
        <f t="shared" si="7"/>
        <v>7.8234000000000004</v>
      </c>
      <c r="L44" s="23">
        <f t="shared" si="8"/>
        <v>1.2636000000000001</v>
      </c>
      <c r="M44" s="204">
        <f t="shared" si="9"/>
        <v>26</v>
      </c>
      <c r="N44" s="24"/>
      <c r="P44" s="78">
        <f t="shared" si="12"/>
        <v>10.847200000000001</v>
      </c>
      <c r="Q44" s="78">
        <f t="shared" si="13"/>
        <v>6.0657999999999994</v>
      </c>
      <c r="R44" s="78">
        <f t="shared" si="14"/>
        <v>7.8234000000000004</v>
      </c>
      <c r="S44" s="78">
        <f t="shared" si="15"/>
        <v>1.2636000000000001</v>
      </c>
      <c r="T44" s="78">
        <f t="shared" si="10"/>
        <v>26</v>
      </c>
    </row>
    <row r="45" spans="1:20">
      <c r="A45" s="8" t="s">
        <v>87</v>
      </c>
      <c r="B45" s="220">
        <v>26</v>
      </c>
      <c r="C45" s="220">
        <v>26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10.847200000000001</v>
      </c>
      <c r="J45" s="23">
        <f t="shared" si="6"/>
        <v>6.0657999999999994</v>
      </c>
      <c r="K45" s="23">
        <f t="shared" si="7"/>
        <v>7.8234000000000004</v>
      </c>
      <c r="L45" s="23">
        <f t="shared" si="8"/>
        <v>1.2636000000000001</v>
      </c>
      <c r="M45" s="204">
        <f t="shared" si="9"/>
        <v>26</v>
      </c>
      <c r="N45" s="24"/>
      <c r="P45" s="78">
        <f t="shared" si="12"/>
        <v>10.847200000000001</v>
      </c>
      <c r="Q45" s="78">
        <f t="shared" si="13"/>
        <v>6.0657999999999994</v>
      </c>
      <c r="R45" s="78">
        <f t="shared" si="14"/>
        <v>7.8234000000000004</v>
      </c>
      <c r="S45" s="78">
        <f t="shared" si="15"/>
        <v>1.2636000000000001</v>
      </c>
      <c r="T45" s="78">
        <f t="shared" si="10"/>
        <v>26</v>
      </c>
    </row>
    <row r="46" spans="1:20">
      <c r="A46" s="8" t="s">
        <v>88</v>
      </c>
      <c r="B46" s="220">
        <v>26</v>
      </c>
      <c r="C46" s="220">
        <v>26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10.847200000000001</v>
      </c>
      <c r="J46" s="23">
        <f t="shared" si="6"/>
        <v>6.0657999999999994</v>
      </c>
      <c r="K46" s="23">
        <f t="shared" si="7"/>
        <v>7.8234000000000004</v>
      </c>
      <c r="L46" s="23">
        <f t="shared" si="8"/>
        <v>1.2636000000000001</v>
      </c>
      <c r="M46" s="204">
        <f t="shared" si="9"/>
        <v>26</v>
      </c>
      <c r="N46" s="24"/>
      <c r="P46" s="78">
        <f t="shared" si="12"/>
        <v>10.847200000000001</v>
      </c>
      <c r="Q46" s="78">
        <f t="shared" si="13"/>
        <v>6.0657999999999994</v>
      </c>
      <c r="R46" s="78">
        <f t="shared" si="14"/>
        <v>7.8234000000000004</v>
      </c>
      <c r="S46" s="78">
        <f t="shared" si="15"/>
        <v>1.2636000000000001</v>
      </c>
      <c r="T46" s="78">
        <f t="shared" si="10"/>
        <v>26</v>
      </c>
    </row>
    <row r="47" spans="1:20">
      <c r="A47" s="8" t="s">
        <v>89</v>
      </c>
      <c r="B47" s="220">
        <v>26</v>
      </c>
      <c r="C47" s="220">
        <v>26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10.847200000000001</v>
      </c>
      <c r="J47" s="23">
        <f t="shared" si="6"/>
        <v>6.0657999999999994</v>
      </c>
      <c r="K47" s="23">
        <f t="shared" si="7"/>
        <v>7.8234000000000004</v>
      </c>
      <c r="L47" s="23">
        <f t="shared" si="8"/>
        <v>1.2636000000000001</v>
      </c>
      <c r="M47" s="204">
        <f t="shared" si="9"/>
        <v>26</v>
      </c>
      <c r="N47" s="24"/>
      <c r="P47" s="78">
        <f t="shared" si="12"/>
        <v>10.847200000000001</v>
      </c>
      <c r="Q47" s="78">
        <f t="shared" si="13"/>
        <v>6.0657999999999994</v>
      </c>
      <c r="R47" s="78">
        <f t="shared" si="14"/>
        <v>7.8234000000000004</v>
      </c>
      <c r="S47" s="78">
        <f t="shared" si="15"/>
        <v>1.2636000000000001</v>
      </c>
      <c r="T47" s="78">
        <f t="shared" si="10"/>
        <v>26</v>
      </c>
    </row>
    <row r="48" spans="1:20">
      <c r="A48" s="8" t="s">
        <v>90</v>
      </c>
      <c r="B48" s="220">
        <v>26</v>
      </c>
      <c r="C48" s="220">
        <v>26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10.847200000000001</v>
      </c>
      <c r="J48" s="23">
        <f t="shared" si="6"/>
        <v>6.0657999999999994</v>
      </c>
      <c r="K48" s="23">
        <f t="shared" si="7"/>
        <v>7.8234000000000004</v>
      </c>
      <c r="L48" s="23">
        <f t="shared" si="8"/>
        <v>1.2636000000000001</v>
      </c>
      <c r="M48" s="204">
        <f t="shared" si="9"/>
        <v>26</v>
      </c>
      <c r="N48" s="24"/>
      <c r="P48" s="78">
        <f t="shared" si="12"/>
        <v>10.847200000000001</v>
      </c>
      <c r="Q48" s="78">
        <f t="shared" si="13"/>
        <v>6.0657999999999994</v>
      </c>
      <c r="R48" s="78">
        <f t="shared" si="14"/>
        <v>7.8234000000000004</v>
      </c>
      <c r="S48" s="78">
        <f t="shared" si="15"/>
        <v>1.2636000000000001</v>
      </c>
      <c r="T48" s="78">
        <f t="shared" si="10"/>
        <v>26</v>
      </c>
    </row>
    <row r="49" spans="1:20">
      <c r="A49" s="8" t="s">
        <v>91</v>
      </c>
      <c r="B49" s="220">
        <v>26</v>
      </c>
      <c r="C49" s="220">
        <v>26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10.847200000000001</v>
      </c>
      <c r="J49" s="23">
        <f t="shared" si="6"/>
        <v>6.0657999999999994</v>
      </c>
      <c r="K49" s="23">
        <f t="shared" si="7"/>
        <v>7.8234000000000004</v>
      </c>
      <c r="L49" s="23">
        <f t="shared" si="8"/>
        <v>1.2636000000000001</v>
      </c>
      <c r="M49" s="204">
        <f t="shared" si="9"/>
        <v>26</v>
      </c>
      <c r="N49" s="24"/>
      <c r="P49" s="78">
        <f t="shared" si="12"/>
        <v>10.847200000000001</v>
      </c>
      <c r="Q49" s="78">
        <f t="shared" si="13"/>
        <v>6.0657999999999994</v>
      </c>
      <c r="R49" s="78">
        <f t="shared" si="14"/>
        <v>7.8234000000000004</v>
      </c>
      <c r="S49" s="78">
        <f t="shared" si="15"/>
        <v>1.2636000000000001</v>
      </c>
      <c r="T49" s="78">
        <f t="shared" si="10"/>
        <v>26</v>
      </c>
    </row>
    <row r="50" spans="1:20">
      <c r="A50" s="8" t="s">
        <v>92</v>
      </c>
      <c r="B50" s="220">
        <v>26</v>
      </c>
      <c r="C50" s="220">
        <v>26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10.847200000000001</v>
      </c>
      <c r="J50" s="23">
        <f t="shared" si="6"/>
        <v>6.0657999999999994</v>
      </c>
      <c r="K50" s="23">
        <f t="shared" si="7"/>
        <v>7.8234000000000004</v>
      </c>
      <c r="L50" s="23">
        <f t="shared" si="8"/>
        <v>1.2636000000000001</v>
      </c>
      <c r="M50" s="204">
        <f t="shared" si="9"/>
        <v>26</v>
      </c>
      <c r="N50" s="24"/>
      <c r="P50" s="78">
        <f t="shared" si="12"/>
        <v>10.847200000000001</v>
      </c>
      <c r="Q50" s="78">
        <f t="shared" si="13"/>
        <v>6.0657999999999994</v>
      </c>
      <c r="R50" s="78">
        <f t="shared" si="14"/>
        <v>7.8234000000000004</v>
      </c>
      <c r="S50" s="78">
        <f t="shared" si="15"/>
        <v>1.2636000000000001</v>
      </c>
      <c r="T50" s="78">
        <f t="shared" si="10"/>
        <v>26</v>
      </c>
    </row>
    <row r="51" spans="1:20">
      <c r="A51" s="8" t="s">
        <v>93</v>
      </c>
      <c r="B51" s="220">
        <v>26</v>
      </c>
      <c r="C51" s="220">
        <v>26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10.847200000000001</v>
      </c>
      <c r="J51" s="23">
        <f t="shared" si="6"/>
        <v>6.0657999999999994</v>
      </c>
      <c r="K51" s="23">
        <f t="shared" si="7"/>
        <v>7.8234000000000004</v>
      </c>
      <c r="L51" s="23">
        <f t="shared" si="8"/>
        <v>1.2636000000000001</v>
      </c>
      <c r="M51" s="204">
        <f t="shared" si="9"/>
        <v>26</v>
      </c>
      <c r="N51" s="24"/>
      <c r="P51" s="78">
        <f t="shared" si="12"/>
        <v>10.847200000000001</v>
      </c>
      <c r="Q51" s="78">
        <f t="shared" si="13"/>
        <v>6.0657999999999994</v>
      </c>
      <c r="R51" s="78">
        <f t="shared" si="14"/>
        <v>7.8234000000000004</v>
      </c>
      <c r="S51" s="78">
        <f t="shared" si="15"/>
        <v>1.2636000000000001</v>
      </c>
      <c r="T51" s="78">
        <f t="shared" si="10"/>
        <v>26</v>
      </c>
    </row>
    <row r="52" spans="1:20">
      <c r="A52" s="8" t="s">
        <v>94</v>
      </c>
      <c r="B52" s="220">
        <v>26</v>
      </c>
      <c r="C52" s="220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10.847200000000001</v>
      </c>
      <c r="J52" s="23">
        <f t="shared" si="6"/>
        <v>6.0657999999999994</v>
      </c>
      <c r="K52" s="23">
        <f t="shared" si="7"/>
        <v>7.8234000000000004</v>
      </c>
      <c r="L52" s="23">
        <f t="shared" si="8"/>
        <v>1.2636000000000001</v>
      </c>
      <c r="M52" s="204">
        <f t="shared" si="9"/>
        <v>26</v>
      </c>
      <c r="N52" s="24"/>
      <c r="P52" s="78">
        <f t="shared" si="12"/>
        <v>10.847200000000001</v>
      </c>
      <c r="Q52" s="78">
        <f t="shared" si="13"/>
        <v>6.0657999999999994</v>
      </c>
      <c r="R52" s="78">
        <f t="shared" si="14"/>
        <v>7.8234000000000004</v>
      </c>
      <c r="S52" s="78">
        <f t="shared" si="15"/>
        <v>1.2636000000000001</v>
      </c>
      <c r="T52" s="78">
        <f t="shared" si="10"/>
        <v>26</v>
      </c>
    </row>
    <row r="53" spans="1:20">
      <c r="A53" s="8" t="s">
        <v>95</v>
      </c>
      <c r="B53" s="220">
        <v>26</v>
      </c>
      <c r="C53" s="220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10.847200000000001</v>
      </c>
      <c r="J53" s="23">
        <f t="shared" si="6"/>
        <v>6.0657999999999994</v>
      </c>
      <c r="K53" s="23">
        <f t="shared" si="7"/>
        <v>7.8234000000000004</v>
      </c>
      <c r="L53" s="23">
        <f t="shared" si="8"/>
        <v>1.2636000000000001</v>
      </c>
      <c r="M53" s="204">
        <f t="shared" si="9"/>
        <v>26</v>
      </c>
      <c r="N53" s="24"/>
      <c r="P53" s="78">
        <f t="shared" si="12"/>
        <v>10.847200000000001</v>
      </c>
      <c r="Q53" s="78">
        <f t="shared" si="13"/>
        <v>6.0657999999999994</v>
      </c>
      <c r="R53" s="78">
        <f t="shared" si="14"/>
        <v>7.8234000000000004</v>
      </c>
      <c r="S53" s="78">
        <f t="shared" si="15"/>
        <v>1.2636000000000001</v>
      </c>
      <c r="T53" s="78">
        <f t="shared" si="10"/>
        <v>26</v>
      </c>
    </row>
    <row r="54" spans="1:20">
      <c r="A54" s="8" t="s">
        <v>96</v>
      </c>
      <c r="B54" s="220">
        <v>26</v>
      </c>
      <c r="C54" s="220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10.847200000000001</v>
      </c>
      <c r="J54" s="23">
        <f t="shared" si="6"/>
        <v>6.0657999999999994</v>
      </c>
      <c r="K54" s="23">
        <f t="shared" si="7"/>
        <v>7.8234000000000004</v>
      </c>
      <c r="L54" s="23">
        <f t="shared" si="8"/>
        <v>1.2636000000000001</v>
      </c>
      <c r="M54" s="204">
        <f t="shared" si="9"/>
        <v>26</v>
      </c>
      <c r="N54" s="24"/>
      <c r="P54" s="78">
        <f t="shared" si="12"/>
        <v>10.847200000000001</v>
      </c>
      <c r="Q54" s="78">
        <f t="shared" si="13"/>
        <v>6.0657999999999994</v>
      </c>
      <c r="R54" s="78">
        <f t="shared" si="14"/>
        <v>7.8234000000000004</v>
      </c>
      <c r="S54" s="78">
        <f t="shared" si="15"/>
        <v>1.2636000000000001</v>
      </c>
      <c r="T54" s="78">
        <f t="shared" si="10"/>
        <v>26</v>
      </c>
    </row>
    <row r="55" spans="1:20">
      <c r="A55" s="8" t="s">
        <v>97</v>
      </c>
      <c r="B55" s="220">
        <v>26</v>
      </c>
      <c r="C55" s="220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10.847200000000001</v>
      </c>
      <c r="J55" s="23">
        <f t="shared" si="6"/>
        <v>6.0657999999999994</v>
      </c>
      <c r="K55" s="23">
        <f t="shared" si="7"/>
        <v>7.8234000000000004</v>
      </c>
      <c r="L55" s="23">
        <f t="shared" si="8"/>
        <v>1.2636000000000001</v>
      </c>
      <c r="M55" s="204">
        <f t="shared" si="9"/>
        <v>26</v>
      </c>
      <c r="N55" s="24"/>
      <c r="P55" s="78">
        <f t="shared" si="12"/>
        <v>10.847200000000001</v>
      </c>
      <c r="Q55" s="78">
        <f t="shared" si="13"/>
        <v>6.0657999999999994</v>
      </c>
      <c r="R55" s="78">
        <f t="shared" si="14"/>
        <v>7.8234000000000004</v>
      </c>
      <c r="S55" s="78">
        <f t="shared" si="15"/>
        <v>1.2636000000000001</v>
      </c>
      <c r="T55" s="78">
        <f t="shared" si="10"/>
        <v>26</v>
      </c>
    </row>
    <row r="56" spans="1:20">
      <c r="A56" s="8" t="s">
        <v>98</v>
      </c>
      <c r="B56" s="220">
        <v>26</v>
      </c>
      <c r="C56" s="220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10.847200000000001</v>
      </c>
      <c r="J56" s="23">
        <f t="shared" si="6"/>
        <v>6.0657999999999994</v>
      </c>
      <c r="K56" s="23">
        <f t="shared" si="7"/>
        <v>7.8234000000000004</v>
      </c>
      <c r="L56" s="23">
        <f t="shared" si="8"/>
        <v>1.2636000000000001</v>
      </c>
      <c r="M56" s="204">
        <f t="shared" si="9"/>
        <v>26</v>
      </c>
      <c r="N56" s="24"/>
      <c r="P56" s="78">
        <f t="shared" si="12"/>
        <v>10.847200000000001</v>
      </c>
      <c r="Q56" s="78">
        <f t="shared" si="13"/>
        <v>6.0657999999999994</v>
      </c>
      <c r="R56" s="78">
        <f t="shared" si="14"/>
        <v>7.8234000000000004</v>
      </c>
      <c r="S56" s="78">
        <f t="shared" si="15"/>
        <v>1.2636000000000001</v>
      </c>
      <c r="T56" s="78">
        <f t="shared" si="10"/>
        <v>26</v>
      </c>
    </row>
    <row r="57" spans="1:20">
      <c r="A57" s="8" t="s">
        <v>99</v>
      </c>
      <c r="B57" s="220">
        <v>26</v>
      </c>
      <c r="C57" s="220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10.847200000000001</v>
      </c>
      <c r="J57" s="23">
        <f t="shared" si="6"/>
        <v>6.0657999999999994</v>
      </c>
      <c r="K57" s="23">
        <f t="shared" si="7"/>
        <v>7.8234000000000004</v>
      </c>
      <c r="L57" s="23">
        <f t="shared" si="8"/>
        <v>1.2636000000000001</v>
      </c>
      <c r="M57" s="204">
        <f t="shared" si="9"/>
        <v>26</v>
      </c>
      <c r="N57" s="24"/>
      <c r="P57" s="78">
        <f t="shared" si="12"/>
        <v>10.847200000000001</v>
      </c>
      <c r="Q57" s="78">
        <f t="shared" si="13"/>
        <v>6.0657999999999994</v>
      </c>
      <c r="R57" s="78">
        <f t="shared" si="14"/>
        <v>7.8234000000000004</v>
      </c>
      <c r="S57" s="78">
        <f t="shared" si="15"/>
        <v>1.2636000000000001</v>
      </c>
      <c r="T57" s="78">
        <f t="shared" si="10"/>
        <v>26</v>
      </c>
    </row>
    <row r="58" spans="1:20">
      <c r="A58" s="8" t="s">
        <v>100</v>
      </c>
      <c r="B58" s="220">
        <v>26</v>
      </c>
      <c r="C58" s="220">
        <v>26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10.847200000000001</v>
      </c>
      <c r="J58" s="23">
        <f t="shared" si="6"/>
        <v>6.0657999999999994</v>
      </c>
      <c r="K58" s="23">
        <f t="shared" si="7"/>
        <v>7.8234000000000004</v>
      </c>
      <c r="L58" s="23">
        <f t="shared" si="8"/>
        <v>1.2636000000000001</v>
      </c>
      <c r="M58" s="204">
        <f t="shared" si="9"/>
        <v>26</v>
      </c>
      <c r="N58" s="24"/>
      <c r="P58" s="78">
        <f t="shared" si="12"/>
        <v>10.847200000000001</v>
      </c>
      <c r="Q58" s="78">
        <f t="shared" si="13"/>
        <v>6.0657999999999994</v>
      </c>
      <c r="R58" s="78">
        <f t="shared" si="14"/>
        <v>7.8234000000000004</v>
      </c>
      <c r="S58" s="78">
        <f t="shared" si="15"/>
        <v>1.2636000000000001</v>
      </c>
      <c r="T58" s="78">
        <f t="shared" si="10"/>
        <v>26</v>
      </c>
    </row>
    <row r="59" spans="1:20">
      <c r="A59" s="8" t="s">
        <v>101</v>
      </c>
      <c r="B59" s="220">
        <v>26</v>
      </c>
      <c r="C59" s="220">
        <v>26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10.847200000000001</v>
      </c>
      <c r="J59" s="23">
        <f t="shared" si="6"/>
        <v>6.0657999999999994</v>
      </c>
      <c r="K59" s="23">
        <f t="shared" si="7"/>
        <v>7.8234000000000004</v>
      </c>
      <c r="L59" s="23">
        <f t="shared" si="8"/>
        <v>1.2636000000000001</v>
      </c>
      <c r="M59" s="204">
        <f t="shared" si="9"/>
        <v>26</v>
      </c>
      <c r="N59" s="24"/>
      <c r="P59" s="78">
        <f t="shared" si="12"/>
        <v>10.847200000000001</v>
      </c>
      <c r="Q59" s="78">
        <f t="shared" si="13"/>
        <v>6.0657999999999994</v>
      </c>
      <c r="R59" s="78">
        <f t="shared" si="14"/>
        <v>7.8234000000000004</v>
      </c>
      <c r="S59" s="78">
        <f t="shared" si="15"/>
        <v>1.2636000000000001</v>
      </c>
      <c r="T59" s="78">
        <f t="shared" si="10"/>
        <v>26</v>
      </c>
    </row>
    <row r="60" spans="1:20">
      <c r="A60" s="8" t="s">
        <v>102</v>
      </c>
      <c r="B60" s="220">
        <v>26</v>
      </c>
      <c r="C60" s="220">
        <v>26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10.847200000000001</v>
      </c>
      <c r="J60" s="23">
        <f t="shared" si="6"/>
        <v>6.0657999999999994</v>
      </c>
      <c r="K60" s="23">
        <f t="shared" si="7"/>
        <v>7.8234000000000004</v>
      </c>
      <c r="L60" s="23">
        <f t="shared" si="8"/>
        <v>1.2636000000000001</v>
      </c>
      <c r="M60" s="204">
        <f t="shared" si="9"/>
        <v>26</v>
      </c>
      <c r="N60" s="24"/>
      <c r="P60" s="78">
        <f t="shared" si="12"/>
        <v>10.847200000000001</v>
      </c>
      <c r="Q60" s="78">
        <f t="shared" si="13"/>
        <v>6.0657999999999994</v>
      </c>
      <c r="R60" s="78">
        <f t="shared" si="14"/>
        <v>7.8234000000000004</v>
      </c>
      <c r="S60" s="78">
        <f t="shared" si="15"/>
        <v>1.2636000000000001</v>
      </c>
      <c r="T60" s="78">
        <f t="shared" si="10"/>
        <v>26</v>
      </c>
    </row>
    <row r="61" spans="1:20">
      <c r="A61" s="8" t="s">
        <v>103</v>
      </c>
      <c r="B61" s="220">
        <v>26</v>
      </c>
      <c r="C61" s="220">
        <v>26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10.847200000000001</v>
      </c>
      <c r="J61" s="23">
        <f t="shared" si="6"/>
        <v>6.0657999999999994</v>
      </c>
      <c r="K61" s="23">
        <f t="shared" si="7"/>
        <v>7.8234000000000004</v>
      </c>
      <c r="L61" s="23">
        <f t="shared" si="8"/>
        <v>1.2636000000000001</v>
      </c>
      <c r="M61" s="204">
        <f t="shared" si="9"/>
        <v>26</v>
      </c>
      <c r="N61" s="24"/>
      <c r="P61" s="78">
        <f t="shared" si="12"/>
        <v>10.847200000000001</v>
      </c>
      <c r="Q61" s="78">
        <f t="shared" si="13"/>
        <v>6.0657999999999994</v>
      </c>
      <c r="R61" s="78">
        <f t="shared" si="14"/>
        <v>7.8234000000000004</v>
      </c>
      <c r="S61" s="78">
        <f t="shared" si="15"/>
        <v>1.2636000000000001</v>
      </c>
      <c r="T61" s="78">
        <f t="shared" si="10"/>
        <v>26</v>
      </c>
    </row>
    <row r="62" spans="1:20">
      <c r="A62" s="8" t="s">
        <v>104</v>
      </c>
      <c r="B62" s="220">
        <v>26</v>
      </c>
      <c r="C62" s="220">
        <v>26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10.847200000000001</v>
      </c>
      <c r="J62" s="23">
        <f t="shared" si="6"/>
        <v>6.0657999999999994</v>
      </c>
      <c r="K62" s="23">
        <f t="shared" si="7"/>
        <v>7.8234000000000004</v>
      </c>
      <c r="L62" s="23">
        <f t="shared" si="8"/>
        <v>1.2636000000000001</v>
      </c>
      <c r="M62" s="204">
        <f t="shared" si="9"/>
        <v>26</v>
      </c>
      <c r="N62" s="24"/>
      <c r="P62" s="78">
        <f t="shared" si="12"/>
        <v>10.847200000000001</v>
      </c>
      <c r="Q62" s="78">
        <f t="shared" si="13"/>
        <v>6.0657999999999994</v>
      </c>
      <c r="R62" s="78">
        <f t="shared" si="14"/>
        <v>7.8234000000000004</v>
      </c>
      <c r="S62" s="78">
        <f t="shared" si="15"/>
        <v>1.2636000000000001</v>
      </c>
      <c r="T62" s="78">
        <f t="shared" si="10"/>
        <v>26</v>
      </c>
    </row>
    <row r="63" spans="1:20">
      <c r="A63" s="8" t="s">
        <v>105</v>
      </c>
      <c r="B63" s="220">
        <v>26</v>
      </c>
      <c r="C63" s="220">
        <v>26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10.847200000000001</v>
      </c>
      <c r="J63" s="23">
        <f t="shared" si="6"/>
        <v>6.0657999999999994</v>
      </c>
      <c r="K63" s="23">
        <f t="shared" si="7"/>
        <v>7.8234000000000004</v>
      </c>
      <c r="L63" s="23">
        <f t="shared" si="8"/>
        <v>1.2636000000000001</v>
      </c>
      <c r="M63" s="204">
        <f t="shared" si="9"/>
        <v>26</v>
      </c>
      <c r="N63" s="24"/>
      <c r="P63" s="78">
        <f t="shared" si="12"/>
        <v>10.847200000000001</v>
      </c>
      <c r="Q63" s="78">
        <f t="shared" si="13"/>
        <v>6.0657999999999994</v>
      </c>
      <c r="R63" s="78">
        <f t="shared" si="14"/>
        <v>7.8234000000000004</v>
      </c>
      <c r="S63" s="78">
        <f t="shared" si="15"/>
        <v>1.2636000000000001</v>
      </c>
      <c r="T63" s="78">
        <f t="shared" si="10"/>
        <v>26</v>
      </c>
    </row>
    <row r="64" spans="1:20">
      <c r="A64" s="8" t="s">
        <v>106</v>
      </c>
      <c r="B64" s="220">
        <v>26</v>
      </c>
      <c r="C64" s="220">
        <v>24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10.0128</v>
      </c>
      <c r="J64" s="23">
        <f t="shared" si="6"/>
        <v>5.5991999999999997</v>
      </c>
      <c r="K64" s="23">
        <f t="shared" si="7"/>
        <v>7.2215999999999996</v>
      </c>
      <c r="L64" s="23">
        <f t="shared" si="8"/>
        <v>1.1664000000000001</v>
      </c>
      <c r="M64" s="204">
        <f t="shared" si="9"/>
        <v>24</v>
      </c>
      <c r="N64" s="24"/>
      <c r="P64" s="78">
        <f t="shared" si="12"/>
        <v>10.0128</v>
      </c>
      <c r="Q64" s="78">
        <f t="shared" si="13"/>
        <v>5.5991999999999997</v>
      </c>
      <c r="R64" s="78">
        <f t="shared" si="14"/>
        <v>7.2215999999999996</v>
      </c>
      <c r="S64" s="78">
        <f t="shared" si="15"/>
        <v>1.1664000000000001</v>
      </c>
      <c r="T64" s="78">
        <f t="shared" si="10"/>
        <v>24</v>
      </c>
    </row>
    <row r="65" spans="1:20">
      <c r="A65" s="8" t="s">
        <v>107</v>
      </c>
      <c r="B65" s="220">
        <v>24</v>
      </c>
      <c r="C65" s="220">
        <v>24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10.0128</v>
      </c>
      <c r="J65" s="23">
        <f t="shared" si="6"/>
        <v>5.5991999999999997</v>
      </c>
      <c r="K65" s="23">
        <f t="shared" si="7"/>
        <v>7.2215999999999996</v>
      </c>
      <c r="L65" s="23">
        <f t="shared" si="8"/>
        <v>1.1664000000000001</v>
      </c>
      <c r="M65" s="204">
        <f t="shared" si="9"/>
        <v>24</v>
      </c>
      <c r="N65" s="24"/>
      <c r="P65" s="78">
        <f t="shared" si="12"/>
        <v>10.0128</v>
      </c>
      <c r="Q65" s="78">
        <f t="shared" si="13"/>
        <v>5.5991999999999997</v>
      </c>
      <c r="R65" s="78">
        <f t="shared" si="14"/>
        <v>7.2215999999999996</v>
      </c>
      <c r="S65" s="78">
        <f t="shared" si="15"/>
        <v>1.1664000000000001</v>
      </c>
      <c r="T65" s="78">
        <f t="shared" si="10"/>
        <v>24</v>
      </c>
    </row>
    <row r="66" spans="1:20">
      <c r="A66" s="8" t="s">
        <v>108</v>
      </c>
      <c r="B66" s="220">
        <v>24</v>
      </c>
      <c r="C66" s="220">
        <v>24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10.0128</v>
      </c>
      <c r="J66" s="23">
        <f t="shared" si="6"/>
        <v>5.5991999999999997</v>
      </c>
      <c r="K66" s="23">
        <f t="shared" si="7"/>
        <v>7.2215999999999996</v>
      </c>
      <c r="L66" s="23">
        <f t="shared" si="8"/>
        <v>1.1664000000000001</v>
      </c>
      <c r="M66" s="204">
        <f t="shared" si="9"/>
        <v>24</v>
      </c>
      <c r="N66" s="24"/>
      <c r="P66" s="78">
        <f t="shared" si="12"/>
        <v>10.0128</v>
      </c>
      <c r="Q66" s="78">
        <f t="shared" si="13"/>
        <v>5.5991999999999997</v>
      </c>
      <c r="R66" s="78">
        <f t="shared" si="14"/>
        <v>7.2215999999999996</v>
      </c>
      <c r="S66" s="78">
        <f t="shared" si="15"/>
        <v>1.1664000000000001</v>
      </c>
      <c r="T66" s="78">
        <f t="shared" si="10"/>
        <v>24</v>
      </c>
    </row>
    <row r="67" spans="1:20">
      <c r="A67" s="8" t="s">
        <v>109</v>
      </c>
      <c r="B67" s="220">
        <v>24</v>
      </c>
      <c r="C67" s="220">
        <v>24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10.0128</v>
      </c>
      <c r="J67" s="23">
        <f t="shared" si="6"/>
        <v>5.5991999999999997</v>
      </c>
      <c r="K67" s="23">
        <f t="shared" si="7"/>
        <v>7.2215999999999996</v>
      </c>
      <c r="L67" s="23">
        <f t="shared" si="8"/>
        <v>1.1664000000000001</v>
      </c>
      <c r="M67" s="204">
        <f t="shared" si="9"/>
        <v>24</v>
      </c>
      <c r="N67" s="24"/>
      <c r="P67" s="78">
        <f t="shared" ref="P67:P98" si="17">I67</f>
        <v>10.0128</v>
      </c>
      <c r="Q67" s="78">
        <f t="shared" ref="Q67:Q98" si="18">J67</f>
        <v>5.5991999999999997</v>
      </c>
      <c r="R67" s="78">
        <f t="shared" ref="R67:R98" si="19">K67</f>
        <v>7.2215999999999996</v>
      </c>
      <c r="S67" s="78">
        <f t="shared" ref="S67:S98" si="20">L67</f>
        <v>1.1664000000000001</v>
      </c>
      <c r="T67" s="78">
        <f t="shared" si="10"/>
        <v>24</v>
      </c>
    </row>
    <row r="68" spans="1:20">
      <c r="A68" s="8" t="s">
        <v>110</v>
      </c>
      <c r="B68" s="220">
        <v>24</v>
      </c>
      <c r="C68" s="220">
        <v>24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10.0128</v>
      </c>
      <c r="J68" s="23">
        <f t="shared" ref="J68:J98" si="22">C68*E68/100</f>
        <v>5.5991999999999997</v>
      </c>
      <c r="K68" s="23">
        <f t="shared" ref="K68:K98" si="23">C68*F68/100</f>
        <v>7.2215999999999996</v>
      </c>
      <c r="L68" s="23">
        <f t="shared" ref="L68:L98" si="24">C68*G68/100</f>
        <v>1.1664000000000001</v>
      </c>
      <c r="M68" s="204">
        <f t="shared" ref="M68:M98" si="25">SUM(I68:L68)</f>
        <v>24</v>
      </c>
      <c r="N68" s="24"/>
      <c r="P68" s="78">
        <f t="shared" si="17"/>
        <v>10.0128</v>
      </c>
      <c r="Q68" s="78">
        <f t="shared" si="18"/>
        <v>5.5991999999999997</v>
      </c>
      <c r="R68" s="78">
        <f t="shared" si="19"/>
        <v>7.2215999999999996</v>
      </c>
      <c r="S68" s="78">
        <f t="shared" si="20"/>
        <v>1.1664000000000001</v>
      </c>
      <c r="T68" s="78">
        <f t="shared" ref="T68:T99" si="26">SUM(P68:S68)</f>
        <v>24</v>
      </c>
    </row>
    <row r="69" spans="1:20">
      <c r="A69" s="8" t="s">
        <v>111</v>
      </c>
      <c r="B69" s="220">
        <v>24</v>
      </c>
      <c r="C69" s="220">
        <v>24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10.0128</v>
      </c>
      <c r="J69" s="23">
        <f t="shared" si="22"/>
        <v>5.5991999999999997</v>
      </c>
      <c r="K69" s="23">
        <f t="shared" si="23"/>
        <v>7.2215999999999996</v>
      </c>
      <c r="L69" s="23">
        <f t="shared" si="24"/>
        <v>1.1664000000000001</v>
      </c>
      <c r="M69" s="204">
        <f t="shared" si="25"/>
        <v>24</v>
      </c>
      <c r="N69" s="24"/>
      <c r="P69" s="78">
        <f t="shared" si="17"/>
        <v>10.0128</v>
      </c>
      <c r="Q69" s="78">
        <f t="shared" si="18"/>
        <v>5.5991999999999997</v>
      </c>
      <c r="R69" s="78">
        <f t="shared" si="19"/>
        <v>7.2215999999999996</v>
      </c>
      <c r="S69" s="78">
        <f t="shared" si="20"/>
        <v>1.1664000000000001</v>
      </c>
      <c r="T69" s="78">
        <f t="shared" si="26"/>
        <v>24</v>
      </c>
    </row>
    <row r="70" spans="1:20">
      <c r="A70" s="8" t="s">
        <v>112</v>
      </c>
      <c r="B70" s="220">
        <v>24</v>
      </c>
      <c r="C70" s="220">
        <v>24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10.0128</v>
      </c>
      <c r="J70" s="23">
        <f t="shared" si="22"/>
        <v>5.5991999999999997</v>
      </c>
      <c r="K70" s="23">
        <f t="shared" si="23"/>
        <v>7.2215999999999996</v>
      </c>
      <c r="L70" s="23">
        <f t="shared" si="24"/>
        <v>1.1664000000000001</v>
      </c>
      <c r="M70" s="204">
        <f t="shared" si="25"/>
        <v>24</v>
      </c>
      <c r="N70" s="24"/>
      <c r="P70" s="78">
        <f t="shared" si="17"/>
        <v>10.0128</v>
      </c>
      <c r="Q70" s="78">
        <f t="shared" si="18"/>
        <v>5.5991999999999997</v>
      </c>
      <c r="R70" s="78">
        <f t="shared" si="19"/>
        <v>7.2215999999999996</v>
      </c>
      <c r="S70" s="78">
        <f t="shared" si="20"/>
        <v>1.1664000000000001</v>
      </c>
      <c r="T70" s="78">
        <f t="shared" si="26"/>
        <v>24</v>
      </c>
    </row>
    <row r="71" spans="1:20">
      <c r="A71" s="8" t="s">
        <v>113</v>
      </c>
      <c r="B71" s="220">
        <v>24</v>
      </c>
      <c r="C71" s="220">
        <v>24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10.0128</v>
      </c>
      <c r="J71" s="23">
        <f t="shared" si="22"/>
        <v>5.5991999999999997</v>
      </c>
      <c r="K71" s="23">
        <f t="shared" si="23"/>
        <v>7.2215999999999996</v>
      </c>
      <c r="L71" s="23">
        <f t="shared" si="24"/>
        <v>1.1664000000000001</v>
      </c>
      <c r="M71" s="204">
        <f t="shared" si="25"/>
        <v>24</v>
      </c>
      <c r="N71" s="24"/>
      <c r="P71" s="78">
        <f t="shared" si="17"/>
        <v>10.0128</v>
      </c>
      <c r="Q71" s="78">
        <f t="shared" si="18"/>
        <v>5.5991999999999997</v>
      </c>
      <c r="R71" s="78">
        <f t="shared" si="19"/>
        <v>7.2215999999999996</v>
      </c>
      <c r="S71" s="78">
        <f t="shared" si="20"/>
        <v>1.1664000000000001</v>
      </c>
      <c r="T71" s="78">
        <f t="shared" si="26"/>
        <v>24</v>
      </c>
    </row>
    <row r="72" spans="1:20">
      <c r="A72" s="8" t="s">
        <v>114</v>
      </c>
      <c r="B72" s="220">
        <v>24</v>
      </c>
      <c r="C72" s="220">
        <v>24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10.0128</v>
      </c>
      <c r="J72" s="23">
        <f t="shared" si="22"/>
        <v>5.5991999999999997</v>
      </c>
      <c r="K72" s="23">
        <f t="shared" si="23"/>
        <v>7.2215999999999996</v>
      </c>
      <c r="L72" s="23">
        <f t="shared" si="24"/>
        <v>1.1664000000000001</v>
      </c>
      <c r="M72" s="204">
        <f t="shared" si="25"/>
        <v>24</v>
      </c>
      <c r="N72" s="24"/>
      <c r="P72" s="78">
        <f t="shared" si="17"/>
        <v>10.0128</v>
      </c>
      <c r="Q72" s="78">
        <f t="shared" si="18"/>
        <v>5.5991999999999997</v>
      </c>
      <c r="R72" s="78">
        <f t="shared" si="19"/>
        <v>7.2215999999999996</v>
      </c>
      <c r="S72" s="78">
        <f t="shared" si="20"/>
        <v>1.1664000000000001</v>
      </c>
      <c r="T72" s="78">
        <f t="shared" si="26"/>
        <v>24</v>
      </c>
    </row>
    <row r="73" spans="1:20">
      <c r="A73" s="8" t="s">
        <v>115</v>
      </c>
      <c r="B73" s="220">
        <v>24</v>
      </c>
      <c r="C73" s="220">
        <v>24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10.0128</v>
      </c>
      <c r="J73" s="23">
        <f t="shared" si="22"/>
        <v>5.5991999999999997</v>
      </c>
      <c r="K73" s="23">
        <f t="shared" si="23"/>
        <v>7.2215999999999996</v>
      </c>
      <c r="L73" s="23">
        <f t="shared" si="24"/>
        <v>1.1664000000000001</v>
      </c>
      <c r="M73" s="204">
        <f t="shared" si="25"/>
        <v>24</v>
      </c>
      <c r="N73" s="24"/>
      <c r="P73" s="78">
        <f t="shared" si="17"/>
        <v>10.0128</v>
      </c>
      <c r="Q73" s="78">
        <f t="shared" si="18"/>
        <v>5.5991999999999997</v>
      </c>
      <c r="R73" s="78">
        <f t="shared" si="19"/>
        <v>7.2215999999999996</v>
      </c>
      <c r="S73" s="78">
        <f t="shared" si="20"/>
        <v>1.1664000000000001</v>
      </c>
      <c r="T73" s="78">
        <f t="shared" si="26"/>
        <v>24</v>
      </c>
    </row>
    <row r="74" spans="1:20">
      <c r="A74" s="8" t="s">
        <v>116</v>
      </c>
      <c r="B74" s="220">
        <v>24</v>
      </c>
      <c r="C74" s="220">
        <v>24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10.0128</v>
      </c>
      <c r="J74" s="23">
        <f t="shared" si="22"/>
        <v>5.5991999999999997</v>
      </c>
      <c r="K74" s="23">
        <f t="shared" si="23"/>
        <v>7.2215999999999996</v>
      </c>
      <c r="L74" s="23">
        <f t="shared" si="24"/>
        <v>1.1664000000000001</v>
      </c>
      <c r="M74" s="204">
        <f t="shared" si="25"/>
        <v>24</v>
      </c>
      <c r="N74" s="24"/>
      <c r="P74" s="78">
        <f t="shared" si="17"/>
        <v>10.0128</v>
      </c>
      <c r="Q74" s="78">
        <f t="shared" si="18"/>
        <v>5.5991999999999997</v>
      </c>
      <c r="R74" s="78">
        <f t="shared" si="19"/>
        <v>7.2215999999999996</v>
      </c>
      <c r="S74" s="78">
        <f t="shared" si="20"/>
        <v>1.1664000000000001</v>
      </c>
      <c r="T74" s="78">
        <f t="shared" si="26"/>
        <v>24</v>
      </c>
    </row>
    <row r="75" spans="1:20">
      <c r="A75" s="8" t="s">
        <v>117</v>
      </c>
      <c r="B75" s="220">
        <v>24</v>
      </c>
      <c r="C75" s="220">
        <v>24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10.0128</v>
      </c>
      <c r="J75" s="23">
        <f t="shared" si="22"/>
        <v>5.5991999999999997</v>
      </c>
      <c r="K75" s="23">
        <f t="shared" si="23"/>
        <v>7.2215999999999996</v>
      </c>
      <c r="L75" s="23">
        <f t="shared" si="24"/>
        <v>1.1664000000000001</v>
      </c>
      <c r="M75" s="204">
        <f t="shared" si="25"/>
        <v>24</v>
      </c>
      <c r="N75" s="24"/>
      <c r="P75" s="78">
        <f t="shared" si="17"/>
        <v>10.0128</v>
      </c>
      <c r="Q75" s="78">
        <f t="shared" si="18"/>
        <v>5.5991999999999997</v>
      </c>
      <c r="R75" s="78">
        <f t="shared" si="19"/>
        <v>7.2215999999999996</v>
      </c>
      <c r="S75" s="78">
        <f t="shared" si="20"/>
        <v>1.1664000000000001</v>
      </c>
      <c r="T75" s="78">
        <f t="shared" si="26"/>
        <v>24</v>
      </c>
    </row>
    <row r="76" spans="1:20">
      <c r="A76" s="8" t="s">
        <v>118</v>
      </c>
      <c r="B76" s="220">
        <v>24</v>
      </c>
      <c r="C76" s="220">
        <v>24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10.0128</v>
      </c>
      <c r="J76" s="23">
        <f t="shared" si="22"/>
        <v>5.5991999999999997</v>
      </c>
      <c r="K76" s="23">
        <f t="shared" si="23"/>
        <v>7.2215999999999996</v>
      </c>
      <c r="L76" s="23">
        <f t="shared" si="24"/>
        <v>1.1664000000000001</v>
      </c>
      <c r="M76" s="204">
        <f t="shared" si="25"/>
        <v>24</v>
      </c>
      <c r="N76" s="24"/>
      <c r="P76" s="78">
        <f t="shared" si="17"/>
        <v>10.0128</v>
      </c>
      <c r="Q76" s="78">
        <f t="shared" si="18"/>
        <v>5.5991999999999997</v>
      </c>
      <c r="R76" s="78">
        <f t="shared" si="19"/>
        <v>7.2215999999999996</v>
      </c>
      <c r="S76" s="78">
        <f t="shared" si="20"/>
        <v>1.1664000000000001</v>
      </c>
      <c r="T76" s="78">
        <f t="shared" si="26"/>
        <v>24</v>
      </c>
    </row>
    <row r="77" spans="1:20">
      <c r="A77" s="8" t="s">
        <v>119</v>
      </c>
      <c r="B77" s="220">
        <v>24</v>
      </c>
      <c r="C77" s="220">
        <v>24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10.0128</v>
      </c>
      <c r="J77" s="23">
        <f t="shared" si="22"/>
        <v>5.5991999999999997</v>
      </c>
      <c r="K77" s="23">
        <f t="shared" si="23"/>
        <v>7.2215999999999996</v>
      </c>
      <c r="L77" s="23">
        <f t="shared" si="24"/>
        <v>1.1664000000000001</v>
      </c>
      <c r="M77" s="204">
        <f t="shared" si="25"/>
        <v>24</v>
      </c>
      <c r="N77" s="24"/>
      <c r="P77" s="78">
        <f t="shared" si="17"/>
        <v>10.0128</v>
      </c>
      <c r="Q77" s="78">
        <f t="shared" si="18"/>
        <v>5.5991999999999997</v>
      </c>
      <c r="R77" s="78">
        <f t="shared" si="19"/>
        <v>7.2215999999999996</v>
      </c>
      <c r="S77" s="78">
        <f t="shared" si="20"/>
        <v>1.1664000000000001</v>
      </c>
      <c r="T77" s="78">
        <f t="shared" si="26"/>
        <v>24</v>
      </c>
    </row>
    <row r="78" spans="1:20">
      <c r="A78" s="8" t="s">
        <v>120</v>
      </c>
      <c r="B78" s="220">
        <v>24</v>
      </c>
      <c r="C78" s="220">
        <v>24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10.0128</v>
      </c>
      <c r="J78" s="23">
        <f t="shared" si="22"/>
        <v>5.5991999999999997</v>
      </c>
      <c r="K78" s="23">
        <f t="shared" si="23"/>
        <v>7.2215999999999996</v>
      </c>
      <c r="L78" s="23">
        <f t="shared" si="24"/>
        <v>1.1664000000000001</v>
      </c>
      <c r="M78" s="204">
        <f t="shared" si="25"/>
        <v>24</v>
      </c>
      <c r="N78" s="24"/>
      <c r="P78" s="78">
        <f t="shared" si="17"/>
        <v>10.0128</v>
      </c>
      <c r="Q78" s="78">
        <f t="shared" si="18"/>
        <v>5.5991999999999997</v>
      </c>
      <c r="R78" s="78">
        <f t="shared" si="19"/>
        <v>7.2215999999999996</v>
      </c>
      <c r="S78" s="78">
        <f t="shared" si="20"/>
        <v>1.1664000000000001</v>
      </c>
      <c r="T78" s="78">
        <f t="shared" si="26"/>
        <v>24</v>
      </c>
    </row>
    <row r="79" spans="1:20">
      <c r="A79" s="8" t="s">
        <v>121</v>
      </c>
      <c r="B79" s="220">
        <v>24</v>
      </c>
      <c r="C79" s="220">
        <v>24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10.0128</v>
      </c>
      <c r="J79" s="23">
        <f t="shared" si="22"/>
        <v>5.5991999999999997</v>
      </c>
      <c r="K79" s="23">
        <f t="shared" si="23"/>
        <v>7.2215999999999996</v>
      </c>
      <c r="L79" s="23">
        <f t="shared" si="24"/>
        <v>1.1664000000000001</v>
      </c>
      <c r="M79" s="204">
        <f t="shared" si="25"/>
        <v>24</v>
      </c>
      <c r="N79" s="24"/>
      <c r="P79" s="78">
        <f t="shared" si="17"/>
        <v>10.0128</v>
      </c>
      <c r="Q79" s="78">
        <f t="shared" si="18"/>
        <v>5.5991999999999997</v>
      </c>
      <c r="R79" s="78">
        <f t="shared" si="19"/>
        <v>7.2215999999999996</v>
      </c>
      <c r="S79" s="78">
        <f t="shared" si="20"/>
        <v>1.1664000000000001</v>
      </c>
      <c r="T79" s="78">
        <f t="shared" si="26"/>
        <v>24</v>
      </c>
    </row>
    <row r="80" spans="1:20">
      <c r="A80" s="8" t="s">
        <v>122</v>
      </c>
      <c r="B80" s="220">
        <v>24</v>
      </c>
      <c r="C80" s="220">
        <v>24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10.0128</v>
      </c>
      <c r="J80" s="23">
        <f t="shared" si="22"/>
        <v>5.5991999999999997</v>
      </c>
      <c r="K80" s="23">
        <f t="shared" si="23"/>
        <v>7.2215999999999996</v>
      </c>
      <c r="L80" s="23">
        <f t="shared" si="24"/>
        <v>1.1664000000000001</v>
      </c>
      <c r="M80" s="204">
        <f t="shared" si="25"/>
        <v>24</v>
      </c>
      <c r="N80" s="24"/>
      <c r="P80" s="78">
        <f t="shared" si="17"/>
        <v>10.0128</v>
      </c>
      <c r="Q80" s="78">
        <f t="shared" si="18"/>
        <v>5.5991999999999997</v>
      </c>
      <c r="R80" s="78">
        <f t="shared" si="19"/>
        <v>7.2215999999999996</v>
      </c>
      <c r="S80" s="78">
        <f t="shared" si="20"/>
        <v>1.1664000000000001</v>
      </c>
      <c r="T80" s="78">
        <f t="shared" si="26"/>
        <v>24</v>
      </c>
    </row>
    <row r="81" spans="1:20">
      <c r="A81" s="8" t="s">
        <v>123</v>
      </c>
      <c r="B81" s="220">
        <v>24</v>
      </c>
      <c r="C81" s="220">
        <v>24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10.0128</v>
      </c>
      <c r="J81" s="23">
        <f t="shared" si="22"/>
        <v>5.5991999999999997</v>
      </c>
      <c r="K81" s="23">
        <f t="shared" si="23"/>
        <v>7.2215999999999996</v>
      </c>
      <c r="L81" s="23">
        <f t="shared" si="24"/>
        <v>1.1664000000000001</v>
      </c>
      <c r="M81" s="204">
        <f t="shared" si="25"/>
        <v>24</v>
      </c>
      <c r="N81" s="24"/>
      <c r="P81" s="78">
        <f t="shared" si="17"/>
        <v>10.0128</v>
      </c>
      <c r="Q81" s="78">
        <f t="shared" si="18"/>
        <v>5.5991999999999997</v>
      </c>
      <c r="R81" s="78">
        <f t="shared" si="19"/>
        <v>7.2215999999999996</v>
      </c>
      <c r="S81" s="78">
        <f t="shared" si="20"/>
        <v>1.1664000000000001</v>
      </c>
      <c r="T81" s="78">
        <f t="shared" si="26"/>
        <v>24</v>
      </c>
    </row>
    <row r="82" spans="1:20">
      <c r="A82" s="8" t="s">
        <v>124</v>
      </c>
      <c r="B82" s="220">
        <v>24</v>
      </c>
      <c r="C82" s="220">
        <v>24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10.0128</v>
      </c>
      <c r="J82" s="23">
        <f t="shared" si="22"/>
        <v>5.5991999999999997</v>
      </c>
      <c r="K82" s="23">
        <f t="shared" si="23"/>
        <v>7.2215999999999996</v>
      </c>
      <c r="L82" s="23">
        <f t="shared" si="24"/>
        <v>1.1664000000000001</v>
      </c>
      <c r="M82" s="204">
        <f t="shared" si="25"/>
        <v>24</v>
      </c>
      <c r="N82" s="24"/>
      <c r="P82" s="78">
        <f t="shared" si="17"/>
        <v>10.0128</v>
      </c>
      <c r="Q82" s="78">
        <f t="shared" si="18"/>
        <v>5.5991999999999997</v>
      </c>
      <c r="R82" s="78">
        <f t="shared" si="19"/>
        <v>7.2215999999999996</v>
      </c>
      <c r="S82" s="78">
        <f t="shared" si="20"/>
        <v>1.1664000000000001</v>
      </c>
      <c r="T82" s="78">
        <f t="shared" si="26"/>
        <v>24</v>
      </c>
    </row>
    <row r="83" spans="1:20">
      <c r="A83" s="8" t="s">
        <v>125</v>
      </c>
      <c r="B83" s="220">
        <v>24</v>
      </c>
      <c r="C83" s="220">
        <v>24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10.0128</v>
      </c>
      <c r="J83" s="23">
        <f t="shared" si="22"/>
        <v>5.5991999999999997</v>
      </c>
      <c r="K83" s="23">
        <f t="shared" si="23"/>
        <v>7.2215999999999996</v>
      </c>
      <c r="L83" s="23">
        <f t="shared" si="24"/>
        <v>1.1664000000000001</v>
      </c>
      <c r="M83" s="204">
        <f t="shared" si="25"/>
        <v>24</v>
      </c>
      <c r="N83" s="24"/>
      <c r="P83" s="78">
        <f t="shared" si="17"/>
        <v>10.0128</v>
      </c>
      <c r="Q83" s="78">
        <f t="shared" si="18"/>
        <v>5.5991999999999997</v>
      </c>
      <c r="R83" s="78">
        <f t="shared" si="19"/>
        <v>7.2215999999999996</v>
      </c>
      <c r="S83" s="78">
        <f t="shared" si="20"/>
        <v>1.1664000000000001</v>
      </c>
      <c r="T83" s="78">
        <f t="shared" si="26"/>
        <v>24</v>
      </c>
    </row>
    <row r="84" spans="1:20">
      <c r="A84" s="8" t="s">
        <v>126</v>
      </c>
      <c r="B84" s="220">
        <v>24</v>
      </c>
      <c r="C84" s="220">
        <v>24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10.0128</v>
      </c>
      <c r="J84" s="23">
        <f t="shared" si="22"/>
        <v>5.5991999999999997</v>
      </c>
      <c r="K84" s="23">
        <f t="shared" si="23"/>
        <v>7.2215999999999996</v>
      </c>
      <c r="L84" s="23">
        <f t="shared" si="24"/>
        <v>1.1664000000000001</v>
      </c>
      <c r="M84" s="204">
        <f t="shared" si="25"/>
        <v>24</v>
      </c>
      <c r="N84" s="24"/>
      <c r="P84" s="78">
        <f t="shared" si="17"/>
        <v>10.0128</v>
      </c>
      <c r="Q84" s="78">
        <f t="shared" si="18"/>
        <v>5.5991999999999997</v>
      </c>
      <c r="R84" s="78">
        <f t="shared" si="19"/>
        <v>7.2215999999999996</v>
      </c>
      <c r="S84" s="78">
        <f t="shared" si="20"/>
        <v>1.1664000000000001</v>
      </c>
      <c r="T84" s="78">
        <f t="shared" si="26"/>
        <v>24</v>
      </c>
    </row>
    <row r="85" spans="1:20">
      <c r="A85" s="8" t="s">
        <v>127</v>
      </c>
      <c r="B85" s="220">
        <v>24</v>
      </c>
      <c r="C85" s="220">
        <v>24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10.0128</v>
      </c>
      <c r="J85" s="23">
        <f t="shared" si="22"/>
        <v>5.5991999999999997</v>
      </c>
      <c r="K85" s="23">
        <f t="shared" si="23"/>
        <v>7.2215999999999996</v>
      </c>
      <c r="L85" s="23">
        <f t="shared" si="24"/>
        <v>1.1664000000000001</v>
      </c>
      <c r="M85" s="204">
        <f t="shared" si="25"/>
        <v>24</v>
      </c>
      <c r="N85" s="24"/>
      <c r="P85" s="78">
        <f t="shared" si="17"/>
        <v>10.0128</v>
      </c>
      <c r="Q85" s="78">
        <f t="shared" si="18"/>
        <v>5.5991999999999997</v>
      </c>
      <c r="R85" s="78">
        <f t="shared" si="19"/>
        <v>7.2215999999999996</v>
      </c>
      <c r="S85" s="78">
        <f t="shared" si="20"/>
        <v>1.1664000000000001</v>
      </c>
      <c r="T85" s="78">
        <f t="shared" si="26"/>
        <v>24</v>
      </c>
    </row>
    <row r="86" spans="1:20">
      <c r="A86" s="8" t="s">
        <v>128</v>
      </c>
      <c r="B86" s="220">
        <v>24</v>
      </c>
      <c r="C86" s="220">
        <v>24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10.0128</v>
      </c>
      <c r="J86" s="23">
        <f t="shared" si="22"/>
        <v>5.5991999999999997</v>
      </c>
      <c r="K86" s="23">
        <f t="shared" si="23"/>
        <v>7.2215999999999996</v>
      </c>
      <c r="L86" s="23">
        <f t="shared" si="24"/>
        <v>1.1664000000000001</v>
      </c>
      <c r="M86" s="204">
        <f t="shared" si="25"/>
        <v>24</v>
      </c>
      <c r="N86" s="24"/>
      <c r="P86" s="78">
        <f t="shared" si="17"/>
        <v>10.0128</v>
      </c>
      <c r="Q86" s="78">
        <f t="shared" si="18"/>
        <v>5.5991999999999997</v>
      </c>
      <c r="R86" s="78">
        <f t="shared" si="19"/>
        <v>7.2215999999999996</v>
      </c>
      <c r="S86" s="78">
        <f t="shared" si="20"/>
        <v>1.1664000000000001</v>
      </c>
      <c r="T86" s="78">
        <f t="shared" si="26"/>
        <v>24</v>
      </c>
    </row>
    <row r="87" spans="1:20">
      <c r="A87" s="8" t="s">
        <v>129</v>
      </c>
      <c r="B87" s="220">
        <v>24</v>
      </c>
      <c r="C87" s="220">
        <v>24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10.0128</v>
      </c>
      <c r="J87" s="23">
        <f t="shared" si="22"/>
        <v>5.5991999999999997</v>
      </c>
      <c r="K87" s="23">
        <f t="shared" si="23"/>
        <v>7.2215999999999996</v>
      </c>
      <c r="L87" s="23">
        <f t="shared" si="24"/>
        <v>1.1664000000000001</v>
      </c>
      <c r="M87" s="204">
        <f t="shared" si="25"/>
        <v>24</v>
      </c>
      <c r="N87" s="24"/>
      <c r="P87" s="78">
        <f t="shared" si="17"/>
        <v>10.0128</v>
      </c>
      <c r="Q87" s="78">
        <f t="shared" si="18"/>
        <v>5.5991999999999997</v>
      </c>
      <c r="R87" s="78">
        <f t="shared" si="19"/>
        <v>7.2215999999999996</v>
      </c>
      <c r="S87" s="78">
        <f t="shared" si="20"/>
        <v>1.1664000000000001</v>
      </c>
      <c r="T87" s="78">
        <f t="shared" si="26"/>
        <v>24</v>
      </c>
    </row>
    <row r="88" spans="1:20">
      <c r="A88" s="8" t="s">
        <v>130</v>
      </c>
      <c r="B88" s="220">
        <v>24</v>
      </c>
      <c r="C88" s="220">
        <v>24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10.0128</v>
      </c>
      <c r="J88" s="23">
        <f t="shared" si="22"/>
        <v>5.5991999999999997</v>
      </c>
      <c r="K88" s="23">
        <f t="shared" si="23"/>
        <v>7.2215999999999996</v>
      </c>
      <c r="L88" s="23">
        <f t="shared" si="24"/>
        <v>1.1664000000000001</v>
      </c>
      <c r="M88" s="204">
        <f t="shared" si="25"/>
        <v>24</v>
      </c>
      <c r="N88" s="24"/>
      <c r="P88" s="78">
        <f t="shared" si="17"/>
        <v>10.0128</v>
      </c>
      <c r="Q88" s="78">
        <f t="shared" si="18"/>
        <v>5.5991999999999997</v>
      </c>
      <c r="R88" s="78">
        <f t="shared" si="19"/>
        <v>7.2215999999999996</v>
      </c>
      <c r="S88" s="78">
        <f t="shared" si="20"/>
        <v>1.1664000000000001</v>
      </c>
      <c r="T88" s="78">
        <f t="shared" si="26"/>
        <v>24</v>
      </c>
    </row>
    <row r="89" spans="1:20">
      <c r="A89" s="8" t="s">
        <v>131</v>
      </c>
      <c r="B89" s="220">
        <v>24</v>
      </c>
      <c r="C89" s="220">
        <v>24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10.0128</v>
      </c>
      <c r="J89" s="23">
        <f t="shared" si="22"/>
        <v>5.5991999999999997</v>
      </c>
      <c r="K89" s="23">
        <f t="shared" si="23"/>
        <v>7.2215999999999996</v>
      </c>
      <c r="L89" s="23">
        <f t="shared" si="24"/>
        <v>1.1664000000000001</v>
      </c>
      <c r="M89" s="204">
        <f t="shared" si="25"/>
        <v>24</v>
      </c>
      <c r="N89" s="24"/>
      <c r="P89" s="78">
        <f t="shared" si="17"/>
        <v>10.0128</v>
      </c>
      <c r="Q89" s="78">
        <f t="shared" si="18"/>
        <v>5.5991999999999997</v>
      </c>
      <c r="R89" s="78">
        <f t="shared" si="19"/>
        <v>7.2215999999999996</v>
      </c>
      <c r="S89" s="78">
        <f t="shared" si="20"/>
        <v>1.1664000000000001</v>
      </c>
      <c r="T89" s="78">
        <f t="shared" si="26"/>
        <v>24</v>
      </c>
    </row>
    <row r="90" spans="1:20">
      <c r="A90" s="8" t="s">
        <v>132</v>
      </c>
      <c r="B90" s="220">
        <v>25</v>
      </c>
      <c r="C90" s="220">
        <v>25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10.43</v>
      </c>
      <c r="J90" s="23">
        <f t="shared" si="22"/>
        <v>5.8324999999999996</v>
      </c>
      <c r="K90" s="23">
        <f t="shared" si="23"/>
        <v>7.5225</v>
      </c>
      <c r="L90" s="23">
        <f t="shared" si="24"/>
        <v>1.2150000000000001</v>
      </c>
      <c r="M90" s="204">
        <f t="shared" si="25"/>
        <v>25</v>
      </c>
      <c r="N90" s="24"/>
      <c r="P90" s="78">
        <f t="shared" si="17"/>
        <v>10.43</v>
      </c>
      <c r="Q90" s="78">
        <f t="shared" si="18"/>
        <v>5.8324999999999996</v>
      </c>
      <c r="R90" s="78">
        <f t="shared" si="19"/>
        <v>7.5225</v>
      </c>
      <c r="S90" s="78">
        <f t="shared" si="20"/>
        <v>1.2150000000000001</v>
      </c>
      <c r="T90" s="78">
        <f t="shared" si="26"/>
        <v>25</v>
      </c>
    </row>
    <row r="91" spans="1:20">
      <c r="A91" s="8" t="s">
        <v>133</v>
      </c>
      <c r="B91" s="220">
        <v>25</v>
      </c>
      <c r="C91" s="220">
        <v>25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10.43</v>
      </c>
      <c r="J91" s="23">
        <f t="shared" si="22"/>
        <v>5.8324999999999996</v>
      </c>
      <c r="K91" s="23">
        <f t="shared" si="23"/>
        <v>7.5225</v>
      </c>
      <c r="L91" s="23">
        <f t="shared" si="24"/>
        <v>1.2150000000000001</v>
      </c>
      <c r="M91" s="204">
        <f t="shared" si="25"/>
        <v>25</v>
      </c>
      <c r="N91" s="24"/>
      <c r="P91" s="78">
        <f t="shared" si="17"/>
        <v>10.43</v>
      </c>
      <c r="Q91" s="78">
        <f t="shared" si="18"/>
        <v>5.8324999999999996</v>
      </c>
      <c r="R91" s="78">
        <f t="shared" si="19"/>
        <v>7.5225</v>
      </c>
      <c r="S91" s="78">
        <f t="shared" si="20"/>
        <v>1.2150000000000001</v>
      </c>
      <c r="T91" s="78">
        <f t="shared" si="26"/>
        <v>25</v>
      </c>
    </row>
    <row r="92" spans="1:20">
      <c r="A92" s="8" t="s">
        <v>134</v>
      </c>
      <c r="B92" s="220">
        <v>25</v>
      </c>
      <c r="C92" s="220">
        <v>25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10.43</v>
      </c>
      <c r="J92" s="23">
        <f t="shared" si="22"/>
        <v>5.8324999999999996</v>
      </c>
      <c r="K92" s="23">
        <f t="shared" si="23"/>
        <v>7.5225</v>
      </c>
      <c r="L92" s="23">
        <f t="shared" si="24"/>
        <v>1.2150000000000001</v>
      </c>
      <c r="M92" s="204">
        <f t="shared" si="25"/>
        <v>25</v>
      </c>
      <c r="N92" s="24"/>
      <c r="P92" s="78">
        <f t="shared" si="17"/>
        <v>10.43</v>
      </c>
      <c r="Q92" s="78">
        <f t="shared" si="18"/>
        <v>5.8324999999999996</v>
      </c>
      <c r="R92" s="78">
        <f t="shared" si="19"/>
        <v>7.5225</v>
      </c>
      <c r="S92" s="78">
        <f t="shared" si="20"/>
        <v>1.2150000000000001</v>
      </c>
      <c r="T92" s="78">
        <f t="shared" si="26"/>
        <v>25</v>
      </c>
    </row>
    <row r="93" spans="1:20">
      <c r="A93" s="8" t="s">
        <v>135</v>
      </c>
      <c r="B93" s="220">
        <v>25</v>
      </c>
      <c r="C93" s="220">
        <v>25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10.43</v>
      </c>
      <c r="J93" s="23">
        <f t="shared" si="22"/>
        <v>5.8324999999999996</v>
      </c>
      <c r="K93" s="23">
        <f t="shared" si="23"/>
        <v>7.5225</v>
      </c>
      <c r="L93" s="23">
        <f t="shared" si="24"/>
        <v>1.2150000000000001</v>
      </c>
      <c r="M93" s="204">
        <f t="shared" si="25"/>
        <v>25</v>
      </c>
      <c r="N93" s="24"/>
      <c r="P93" s="78">
        <f t="shared" si="17"/>
        <v>10.43</v>
      </c>
      <c r="Q93" s="78">
        <f t="shared" si="18"/>
        <v>5.8324999999999996</v>
      </c>
      <c r="R93" s="78">
        <f t="shared" si="19"/>
        <v>7.5225</v>
      </c>
      <c r="S93" s="78">
        <f t="shared" si="20"/>
        <v>1.2150000000000001</v>
      </c>
      <c r="T93" s="78">
        <f t="shared" si="26"/>
        <v>25</v>
      </c>
    </row>
    <row r="94" spans="1:20">
      <c r="A94" s="8" t="s">
        <v>136</v>
      </c>
      <c r="B94" s="220">
        <v>25</v>
      </c>
      <c r="C94" s="220">
        <v>25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10.43</v>
      </c>
      <c r="J94" s="23">
        <f t="shared" si="22"/>
        <v>5.8324999999999996</v>
      </c>
      <c r="K94" s="23">
        <f t="shared" si="23"/>
        <v>7.5225</v>
      </c>
      <c r="L94" s="23">
        <f t="shared" si="24"/>
        <v>1.2150000000000001</v>
      </c>
      <c r="M94" s="204">
        <f t="shared" si="25"/>
        <v>25</v>
      </c>
      <c r="N94" s="24"/>
      <c r="P94" s="78">
        <f t="shared" si="17"/>
        <v>10.43</v>
      </c>
      <c r="Q94" s="78">
        <f t="shared" si="18"/>
        <v>5.8324999999999996</v>
      </c>
      <c r="R94" s="78">
        <f t="shared" si="19"/>
        <v>7.5225</v>
      </c>
      <c r="S94" s="78">
        <f t="shared" si="20"/>
        <v>1.2150000000000001</v>
      </c>
      <c r="T94" s="78">
        <f t="shared" si="26"/>
        <v>25</v>
      </c>
    </row>
    <row r="95" spans="1:20">
      <c r="A95" s="8" t="s">
        <v>137</v>
      </c>
      <c r="B95" s="220">
        <v>26</v>
      </c>
      <c r="C95" s="220">
        <v>26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10.847200000000001</v>
      </c>
      <c r="J95" s="23">
        <f t="shared" si="22"/>
        <v>6.0657999999999994</v>
      </c>
      <c r="K95" s="23">
        <f t="shared" si="23"/>
        <v>7.8234000000000004</v>
      </c>
      <c r="L95" s="23">
        <f t="shared" si="24"/>
        <v>1.2636000000000001</v>
      </c>
      <c r="M95" s="204">
        <f t="shared" si="25"/>
        <v>26</v>
      </c>
      <c r="N95" s="24"/>
      <c r="P95" s="78">
        <f t="shared" si="17"/>
        <v>10.847200000000001</v>
      </c>
      <c r="Q95" s="78">
        <f t="shared" si="18"/>
        <v>6.0657999999999994</v>
      </c>
      <c r="R95" s="78">
        <f t="shared" si="19"/>
        <v>7.8234000000000004</v>
      </c>
      <c r="S95" s="78">
        <f t="shared" si="20"/>
        <v>1.2636000000000001</v>
      </c>
      <c r="T95" s="78">
        <f t="shared" si="26"/>
        <v>26</v>
      </c>
    </row>
    <row r="96" spans="1:20">
      <c r="A96" s="8" t="s">
        <v>138</v>
      </c>
      <c r="B96" s="220">
        <v>26</v>
      </c>
      <c r="C96" s="220">
        <v>26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10.847200000000001</v>
      </c>
      <c r="J96" s="23">
        <f t="shared" si="22"/>
        <v>6.0657999999999994</v>
      </c>
      <c r="K96" s="23">
        <f t="shared" si="23"/>
        <v>7.8234000000000004</v>
      </c>
      <c r="L96" s="23">
        <f t="shared" si="24"/>
        <v>1.2636000000000001</v>
      </c>
      <c r="M96" s="204">
        <f t="shared" si="25"/>
        <v>26</v>
      </c>
      <c r="N96" s="24"/>
      <c r="P96" s="78">
        <f t="shared" si="17"/>
        <v>10.847200000000001</v>
      </c>
      <c r="Q96" s="78">
        <f t="shared" si="18"/>
        <v>6.0657999999999994</v>
      </c>
      <c r="R96" s="78">
        <f t="shared" si="19"/>
        <v>7.8234000000000004</v>
      </c>
      <c r="S96" s="78">
        <f t="shared" si="20"/>
        <v>1.2636000000000001</v>
      </c>
      <c r="T96" s="78">
        <f t="shared" si="26"/>
        <v>26</v>
      </c>
    </row>
    <row r="97" spans="1:23">
      <c r="A97" s="8" t="s">
        <v>139</v>
      </c>
      <c r="B97" s="220">
        <v>26</v>
      </c>
      <c r="C97" s="220">
        <v>26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10.847200000000001</v>
      </c>
      <c r="J97" s="23">
        <f t="shared" si="22"/>
        <v>6.0657999999999994</v>
      </c>
      <c r="K97" s="23">
        <f t="shared" si="23"/>
        <v>7.8234000000000004</v>
      </c>
      <c r="L97" s="23">
        <f t="shared" si="24"/>
        <v>1.2636000000000001</v>
      </c>
      <c r="M97" s="204">
        <f t="shared" si="25"/>
        <v>26</v>
      </c>
      <c r="N97" s="24"/>
      <c r="P97" s="78">
        <f t="shared" si="17"/>
        <v>10.847200000000001</v>
      </c>
      <c r="Q97" s="78">
        <f t="shared" si="18"/>
        <v>6.0657999999999994</v>
      </c>
      <c r="R97" s="78">
        <f t="shared" si="19"/>
        <v>7.8234000000000004</v>
      </c>
      <c r="S97" s="78">
        <f t="shared" si="20"/>
        <v>1.2636000000000001</v>
      </c>
      <c r="T97" s="78">
        <f t="shared" si="26"/>
        <v>26</v>
      </c>
    </row>
    <row r="98" spans="1:23" ht="15.75" thickBot="1">
      <c r="A98" s="8" t="s">
        <v>140</v>
      </c>
      <c r="B98" s="220">
        <v>26</v>
      </c>
      <c r="C98" s="220">
        <v>26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10.847200000000001</v>
      </c>
      <c r="J98" s="23">
        <f t="shared" si="22"/>
        <v>6.0657999999999994</v>
      </c>
      <c r="K98" s="23">
        <f t="shared" si="23"/>
        <v>7.8234000000000004</v>
      </c>
      <c r="L98" s="23">
        <f t="shared" si="24"/>
        <v>1.2636000000000001</v>
      </c>
      <c r="M98" s="204">
        <f t="shared" si="25"/>
        <v>26</v>
      </c>
      <c r="N98" s="24"/>
      <c r="P98" s="78">
        <f t="shared" si="17"/>
        <v>10.847200000000001</v>
      </c>
      <c r="Q98" s="78">
        <f t="shared" si="18"/>
        <v>6.0657999999999994</v>
      </c>
      <c r="R98" s="78">
        <f t="shared" si="19"/>
        <v>7.8234000000000004</v>
      </c>
      <c r="S98" s="78">
        <f t="shared" si="20"/>
        <v>1.2636000000000001</v>
      </c>
      <c r="T98" s="78">
        <f t="shared" si="26"/>
        <v>26</v>
      </c>
    </row>
    <row r="99" spans="1:23" ht="15.75" thickBot="1">
      <c r="A99" s="8" t="s">
        <v>175</v>
      </c>
      <c r="B99" s="22">
        <f t="shared" ref="B99:H99" si="27">SUM(B3:B98)/4000</f>
        <v>0.61024999999999996</v>
      </c>
      <c r="C99" s="22">
        <f t="shared" si="27"/>
        <v>0.60975000000000001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0.25438769999999983</v>
      </c>
      <c r="J99" s="205">
        <f t="shared" ref="J99:M99" si="28">SUM(J3:J98)/4000</f>
        <v>0.142254675</v>
      </c>
      <c r="K99" s="205">
        <f t="shared" si="28"/>
        <v>0.18347377499999981</v>
      </c>
      <c r="L99" s="205">
        <f t="shared" si="28"/>
        <v>2.9633849999999944E-2</v>
      </c>
      <c r="M99" s="206">
        <f t="shared" si="28"/>
        <v>0.60975000000000001</v>
      </c>
      <c r="N99" s="25"/>
      <c r="P99" s="78">
        <f>SUM(P3:P98)/4000</f>
        <v>0.25438769999999983</v>
      </c>
      <c r="Q99" s="78">
        <f t="shared" ref="Q99:S99" si="29">SUM(Q3:Q98)/4000</f>
        <v>0.142254675</v>
      </c>
      <c r="R99" s="78">
        <f t="shared" si="29"/>
        <v>0.18347377499999981</v>
      </c>
      <c r="S99" s="78">
        <f t="shared" si="29"/>
        <v>2.9633849999999944E-2</v>
      </c>
      <c r="T99" s="78">
        <f t="shared" si="26"/>
        <v>0.60974999999999957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45061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-2</v>
      </c>
      <c r="Q4" s="88">
        <v>0</v>
      </c>
      <c r="R4" s="88">
        <v>0</v>
      </c>
      <c r="S4" s="116">
        <v>0</v>
      </c>
      <c r="U4" s="115">
        <v>-2</v>
      </c>
      <c r="V4" s="116">
        <v>0</v>
      </c>
      <c r="W4">
        <v>0</v>
      </c>
      <c r="X4">
        <v>0</v>
      </c>
      <c r="Y4">
        <v>0</v>
      </c>
      <c r="Z4">
        <v>-2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-25</v>
      </c>
      <c r="Q5" s="88">
        <v>0</v>
      </c>
      <c r="R5" s="88">
        <v>0</v>
      </c>
      <c r="S5" s="116">
        <v>0</v>
      </c>
      <c r="U5" s="115">
        <v>-25</v>
      </c>
      <c r="V5" s="116">
        <v>0</v>
      </c>
      <c r="W5">
        <v>0</v>
      </c>
      <c r="X5">
        <v>0</v>
      </c>
      <c r="Y5">
        <v>0</v>
      </c>
      <c r="Z5">
        <v>-25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-46</v>
      </c>
      <c r="Q6" s="88">
        <v>0</v>
      </c>
      <c r="R6" s="88">
        <v>0</v>
      </c>
      <c r="S6" s="116">
        <v>0</v>
      </c>
      <c r="U6" s="115">
        <v>-46</v>
      </c>
      <c r="V6" s="116">
        <v>0</v>
      </c>
      <c r="W6">
        <v>0</v>
      </c>
      <c r="X6">
        <v>0</v>
      </c>
      <c r="Y6">
        <v>0</v>
      </c>
      <c r="Z6">
        <v>-46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-63</v>
      </c>
      <c r="Q7" s="88">
        <v>0</v>
      </c>
      <c r="R7" s="88">
        <v>0</v>
      </c>
      <c r="S7" s="116">
        <v>0</v>
      </c>
      <c r="U7" s="115">
        <v>-63</v>
      </c>
      <c r="V7" s="116">
        <v>0</v>
      </c>
      <c r="W7">
        <v>0</v>
      </c>
      <c r="X7">
        <v>0</v>
      </c>
      <c r="Y7">
        <v>0</v>
      </c>
      <c r="Z7">
        <v>-63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-10</v>
      </c>
      <c r="P20" s="88">
        <v>-8</v>
      </c>
      <c r="Q20" s="88">
        <v>0</v>
      </c>
      <c r="R20" s="88">
        <v>0</v>
      </c>
      <c r="S20" s="116">
        <v>0</v>
      </c>
      <c r="U20" s="115">
        <v>-18</v>
      </c>
      <c r="V20" s="116">
        <v>0</v>
      </c>
      <c r="W20">
        <v>0</v>
      </c>
      <c r="X20">
        <v>-10</v>
      </c>
      <c r="Y20">
        <v>0</v>
      </c>
      <c r="Z20">
        <v>-8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-10</v>
      </c>
      <c r="P21" s="88">
        <v>-24</v>
      </c>
      <c r="Q21" s="88">
        <v>0</v>
      </c>
      <c r="R21" s="88">
        <v>0</v>
      </c>
      <c r="S21" s="116">
        <v>0</v>
      </c>
      <c r="U21" s="115">
        <v>-34</v>
      </c>
      <c r="V21" s="116">
        <v>0</v>
      </c>
      <c r="W21">
        <v>0</v>
      </c>
      <c r="X21">
        <v>-10</v>
      </c>
      <c r="Y21">
        <v>0</v>
      </c>
      <c r="Z21">
        <v>-24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-20</v>
      </c>
      <c r="P22" s="88">
        <v>-34</v>
      </c>
      <c r="Q22" s="88">
        <v>0</v>
      </c>
      <c r="R22" s="88">
        <v>0</v>
      </c>
      <c r="S22" s="116">
        <v>0</v>
      </c>
      <c r="U22" s="115">
        <v>-54</v>
      </c>
      <c r="V22" s="116">
        <v>0</v>
      </c>
      <c r="W22">
        <v>0</v>
      </c>
      <c r="X22">
        <v>-20</v>
      </c>
      <c r="Y22">
        <v>0</v>
      </c>
      <c r="Z22">
        <v>-34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-85</v>
      </c>
      <c r="P23" s="88">
        <v>-130</v>
      </c>
      <c r="Q23" s="88">
        <v>0</v>
      </c>
      <c r="R23" s="88">
        <v>0</v>
      </c>
      <c r="S23" s="116">
        <v>0</v>
      </c>
      <c r="U23" s="115">
        <v>-215</v>
      </c>
      <c r="V23" s="116">
        <v>0</v>
      </c>
      <c r="W23">
        <v>0</v>
      </c>
      <c r="X23">
        <v>-85</v>
      </c>
      <c r="Y23">
        <v>0</v>
      </c>
      <c r="Z23">
        <v>-130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-100</v>
      </c>
      <c r="P24" s="88">
        <v>-147</v>
      </c>
      <c r="Q24" s="88">
        <v>0</v>
      </c>
      <c r="R24" s="88">
        <v>0</v>
      </c>
      <c r="S24" s="116">
        <v>0</v>
      </c>
      <c r="U24" s="115">
        <v>-247</v>
      </c>
      <c r="V24" s="116">
        <v>0</v>
      </c>
      <c r="W24">
        <v>0</v>
      </c>
      <c r="X24">
        <v>-100</v>
      </c>
      <c r="Y24">
        <v>0</v>
      </c>
      <c r="Z24">
        <v>-147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-100</v>
      </c>
      <c r="P25" s="88">
        <v>-157</v>
      </c>
      <c r="Q25" s="88">
        <v>0</v>
      </c>
      <c r="R25" s="88">
        <v>0</v>
      </c>
      <c r="S25" s="116">
        <v>0</v>
      </c>
      <c r="U25" s="115">
        <v>-257</v>
      </c>
      <c r="V25" s="116">
        <v>0</v>
      </c>
      <c r="W25">
        <v>0</v>
      </c>
      <c r="X25">
        <v>-100</v>
      </c>
      <c r="Y25">
        <v>0</v>
      </c>
      <c r="Z25">
        <v>-157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-95</v>
      </c>
      <c r="P26" s="88">
        <v>-163</v>
      </c>
      <c r="Q26" s="88">
        <v>0</v>
      </c>
      <c r="R26" s="88">
        <v>0</v>
      </c>
      <c r="S26" s="116">
        <v>0</v>
      </c>
      <c r="U26" s="115">
        <v>-258</v>
      </c>
      <c r="V26" s="116">
        <v>0</v>
      </c>
      <c r="W26">
        <v>0</v>
      </c>
      <c r="X26">
        <v>-95</v>
      </c>
      <c r="Y26">
        <v>0</v>
      </c>
      <c r="Z26">
        <v>-163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10.89</v>
      </c>
      <c r="N27" s="115">
        <v>0</v>
      </c>
      <c r="O27" s="88">
        <v>-65</v>
      </c>
      <c r="P27" s="88">
        <v>-166</v>
      </c>
      <c r="Q27" s="88">
        <v>0</v>
      </c>
      <c r="R27" s="88">
        <v>0</v>
      </c>
      <c r="S27" s="116">
        <v>0</v>
      </c>
      <c r="U27" s="115">
        <v>-231</v>
      </c>
      <c r="V27" s="116">
        <v>10.89</v>
      </c>
      <c r="W27">
        <v>0</v>
      </c>
      <c r="X27">
        <v>-65</v>
      </c>
      <c r="Y27">
        <v>10.89</v>
      </c>
      <c r="Z27">
        <v>-166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10.02</v>
      </c>
      <c r="N28" s="115">
        <v>0</v>
      </c>
      <c r="O28" s="88">
        <v>-5</v>
      </c>
      <c r="P28" s="88">
        <v>-176</v>
      </c>
      <c r="Q28" s="88">
        <v>0</v>
      </c>
      <c r="R28" s="88">
        <v>0</v>
      </c>
      <c r="S28" s="116">
        <v>0</v>
      </c>
      <c r="U28" s="115">
        <v>-181</v>
      </c>
      <c r="V28" s="116">
        <v>10.02</v>
      </c>
      <c r="W28">
        <v>0</v>
      </c>
      <c r="X28">
        <v>-5</v>
      </c>
      <c r="Y28">
        <v>10.02</v>
      </c>
      <c r="Z28">
        <v>-176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10.69</v>
      </c>
      <c r="N29" s="115">
        <v>0</v>
      </c>
      <c r="O29" s="88">
        <v>0</v>
      </c>
      <c r="P29" s="88">
        <v>-177</v>
      </c>
      <c r="Q29" s="88">
        <v>0</v>
      </c>
      <c r="R29" s="88">
        <v>0</v>
      </c>
      <c r="S29" s="116">
        <v>0</v>
      </c>
      <c r="U29" s="115">
        <v>-177</v>
      </c>
      <c r="V29" s="116">
        <v>10.69</v>
      </c>
      <c r="W29">
        <v>0</v>
      </c>
      <c r="X29">
        <v>0</v>
      </c>
      <c r="Y29">
        <v>10.69</v>
      </c>
      <c r="Z29">
        <v>-177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</v>
      </c>
      <c r="N30" s="115">
        <v>-93</v>
      </c>
      <c r="O30" s="88">
        <v>-5</v>
      </c>
      <c r="P30" s="88">
        <v>-82</v>
      </c>
      <c r="Q30" s="88">
        <v>0</v>
      </c>
      <c r="R30" s="88">
        <v>0</v>
      </c>
      <c r="S30" s="116">
        <v>0</v>
      </c>
      <c r="U30" s="115">
        <v>-180</v>
      </c>
      <c r="V30" s="116">
        <v>13.2</v>
      </c>
      <c r="W30">
        <v>-93</v>
      </c>
      <c r="X30">
        <v>-5</v>
      </c>
      <c r="Y30">
        <v>13.2</v>
      </c>
      <c r="Z30">
        <v>-82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11.46</v>
      </c>
      <c r="N31" s="115">
        <v>-140</v>
      </c>
      <c r="O31" s="88">
        <v>-4</v>
      </c>
      <c r="P31" s="88">
        <v>-92</v>
      </c>
      <c r="Q31" s="88">
        <v>0</v>
      </c>
      <c r="R31" s="88">
        <v>0</v>
      </c>
      <c r="S31" s="116">
        <v>0</v>
      </c>
      <c r="U31" s="115">
        <v>-236</v>
      </c>
      <c r="V31" s="116">
        <v>11.46</v>
      </c>
      <c r="W31">
        <v>-140</v>
      </c>
      <c r="X31">
        <v>-4</v>
      </c>
      <c r="Y31">
        <v>11.46</v>
      </c>
      <c r="Z31">
        <v>-92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10.02</v>
      </c>
      <c r="N32" s="115">
        <v>-194</v>
      </c>
      <c r="O32" s="88">
        <v>-6</v>
      </c>
      <c r="P32" s="88">
        <v>-119</v>
      </c>
      <c r="Q32" s="88">
        <v>0</v>
      </c>
      <c r="R32" s="88">
        <v>0</v>
      </c>
      <c r="S32" s="116">
        <v>0</v>
      </c>
      <c r="U32" s="115">
        <v>-319</v>
      </c>
      <c r="V32" s="116">
        <v>10.02</v>
      </c>
      <c r="W32">
        <v>-194</v>
      </c>
      <c r="X32">
        <v>-6</v>
      </c>
      <c r="Y32">
        <v>10.02</v>
      </c>
      <c r="Z32">
        <v>-119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9.25</v>
      </c>
      <c r="N33" s="115">
        <v>-239</v>
      </c>
      <c r="O33" s="88">
        <v>-56</v>
      </c>
      <c r="P33" s="88">
        <v>-221.8</v>
      </c>
      <c r="Q33" s="88">
        <v>0</v>
      </c>
      <c r="R33" s="88">
        <v>0</v>
      </c>
      <c r="S33" s="116">
        <v>0</v>
      </c>
      <c r="U33" s="115">
        <v>-516.79999999999995</v>
      </c>
      <c r="V33" s="116">
        <v>9.25</v>
      </c>
      <c r="W33">
        <v>-239</v>
      </c>
      <c r="X33">
        <v>-56</v>
      </c>
      <c r="Y33">
        <v>9.25</v>
      </c>
      <c r="Z33">
        <v>-221.8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8.09</v>
      </c>
      <c r="N34" s="115">
        <v>-296</v>
      </c>
      <c r="O34" s="88">
        <v>-96</v>
      </c>
      <c r="P34" s="88">
        <v>-41</v>
      </c>
      <c r="Q34" s="88">
        <v>0</v>
      </c>
      <c r="R34" s="88">
        <v>0</v>
      </c>
      <c r="S34" s="116">
        <v>0</v>
      </c>
      <c r="U34" s="115">
        <v>-433</v>
      </c>
      <c r="V34" s="116">
        <v>8.09</v>
      </c>
      <c r="W34">
        <v>-296</v>
      </c>
      <c r="X34">
        <v>-96</v>
      </c>
      <c r="Y34">
        <v>8.09</v>
      </c>
      <c r="Z34">
        <v>-41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9.15</v>
      </c>
      <c r="N35" s="115">
        <v>-311</v>
      </c>
      <c r="O35" s="88">
        <v>-136</v>
      </c>
      <c r="P35" s="88">
        <v>-51</v>
      </c>
      <c r="Q35" s="88">
        <v>0</v>
      </c>
      <c r="R35" s="88">
        <v>0</v>
      </c>
      <c r="S35" s="116">
        <v>0</v>
      </c>
      <c r="U35" s="115">
        <v>-498</v>
      </c>
      <c r="V35" s="116">
        <v>9.15</v>
      </c>
      <c r="W35">
        <v>-311</v>
      </c>
      <c r="X35">
        <v>-136</v>
      </c>
      <c r="Y35">
        <v>9.15</v>
      </c>
      <c r="Z35">
        <v>-51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10.31</v>
      </c>
      <c r="N36" s="115">
        <v>-333</v>
      </c>
      <c r="O36" s="88">
        <v>-161</v>
      </c>
      <c r="P36" s="88">
        <v>-60</v>
      </c>
      <c r="Q36" s="88">
        <v>0</v>
      </c>
      <c r="R36" s="88">
        <v>0</v>
      </c>
      <c r="S36" s="116">
        <v>0</v>
      </c>
      <c r="U36" s="115">
        <v>-554</v>
      </c>
      <c r="V36" s="116">
        <v>10.31</v>
      </c>
      <c r="W36">
        <v>-333</v>
      </c>
      <c r="X36">
        <v>-161</v>
      </c>
      <c r="Y36">
        <v>10.31</v>
      </c>
      <c r="Z36">
        <v>-60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8.9600000000000009</v>
      </c>
      <c r="N37" s="115">
        <v>-361</v>
      </c>
      <c r="O37" s="88">
        <v>-181</v>
      </c>
      <c r="P37" s="88">
        <v>-64</v>
      </c>
      <c r="Q37" s="88">
        <v>0</v>
      </c>
      <c r="R37" s="88">
        <v>0</v>
      </c>
      <c r="S37" s="116">
        <v>0</v>
      </c>
      <c r="U37" s="115">
        <v>-606</v>
      </c>
      <c r="V37" s="116">
        <v>8.9600000000000009</v>
      </c>
      <c r="W37">
        <v>-361</v>
      </c>
      <c r="X37">
        <v>-181</v>
      </c>
      <c r="Y37">
        <v>8.9600000000000009</v>
      </c>
      <c r="Z37">
        <v>-64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8.86</v>
      </c>
      <c r="N38" s="115">
        <v>-370</v>
      </c>
      <c r="O38" s="88">
        <v>-201</v>
      </c>
      <c r="P38" s="88">
        <v>-57</v>
      </c>
      <c r="Q38" s="88">
        <v>0</v>
      </c>
      <c r="R38" s="88">
        <v>0</v>
      </c>
      <c r="S38" s="116">
        <v>0</v>
      </c>
      <c r="U38" s="115">
        <v>-628</v>
      </c>
      <c r="V38" s="116">
        <v>8.86</v>
      </c>
      <c r="W38">
        <v>-370</v>
      </c>
      <c r="X38">
        <v>-201</v>
      </c>
      <c r="Y38">
        <v>8.86</v>
      </c>
      <c r="Z38">
        <v>-57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6.36</v>
      </c>
      <c r="N39" s="115">
        <v>-370</v>
      </c>
      <c r="O39" s="88">
        <v>-181</v>
      </c>
      <c r="P39" s="88">
        <v>-35</v>
      </c>
      <c r="Q39" s="88">
        <v>0</v>
      </c>
      <c r="R39" s="88">
        <v>0</v>
      </c>
      <c r="S39" s="116">
        <v>0</v>
      </c>
      <c r="U39" s="115">
        <v>-586</v>
      </c>
      <c r="V39" s="116">
        <v>6.36</v>
      </c>
      <c r="W39">
        <v>-370</v>
      </c>
      <c r="X39">
        <v>-181</v>
      </c>
      <c r="Y39">
        <v>6.36</v>
      </c>
      <c r="Z39">
        <v>-35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7.22</v>
      </c>
      <c r="N40" s="115">
        <v>-365</v>
      </c>
      <c r="O40" s="88">
        <v>-161</v>
      </c>
      <c r="P40" s="88">
        <v>-107</v>
      </c>
      <c r="Q40" s="88">
        <v>0</v>
      </c>
      <c r="R40" s="88">
        <v>0</v>
      </c>
      <c r="S40" s="116">
        <v>0</v>
      </c>
      <c r="U40" s="115">
        <v>-633</v>
      </c>
      <c r="V40" s="116">
        <v>7.22</v>
      </c>
      <c r="W40">
        <v>-365</v>
      </c>
      <c r="X40">
        <v>-161</v>
      </c>
      <c r="Y40">
        <v>7.22</v>
      </c>
      <c r="Z40">
        <v>-107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8.09</v>
      </c>
      <c r="N41" s="115">
        <v>-355</v>
      </c>
      <c r="O41" s="88">
        <v>-146</v>
      </c>
      <c r="P41" s="88">
        <v>-50</v>
      </c>
      <c r="Q41" s="88">
        <v>0</v>
      </c>
      <c r="R41" s="88">
        <v>0</v>
      </c>
      <c r="S41" s="116">
        <v>0</v>
      </c>
      <c r="U41" s="115">
        <v>-551</v>
      </c>
      <c r="V41" s="116">
        <v>8.09</v>
      </c>
      <c r="W41">
        <v>-355</v>
      </c>
      <c r="X41">
        <v>-146</v>
      </c>
      <c r="Y41">
        <v>8.09</v>
      </c>
      <c r="Z41">
        <v>-50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10.11</v>
      </c>
      <c r="N42" s="115">
        <v>-326</v>
      </c>
      <c r="O42" s="88">
        <v>-170</v>
      </c>
      <c r="P42" s="88">
        <v>0</v>
      </c>
      <c r="Q42" s="88">
        <v>0</v>
      </c>
      <c r="R42" s="88">
        <v>0</v>
      </c>
      <c r="S42" s="116">
        <v>0</v>
      </c>
      <c r="U42" s="115">
        <v>-496</v>
      </c>
      <c r="V42" s="116">
        <v>10.11</v>
      </c>
      <c r="W42">
        <v>-326</v>
      </c>
      <c r="X42">
        <v>-170</v>
      </c>
      <c r="Y42">
        <v>10.11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7.61</v>
      </c>
      <c r="N43" s="115">
        <v>-326</v>
      </c>
      <c r="O43" s="88">
        <v>-129</v>
      </c>
      <c r="P43" s="88">
        <v>0</v>
      </c>
      <c r="Q43" s="88">
        <v>0</v>
      </c>
      <c r="R43" s="88">
        <v>0</v>
      </c>
      <c r="S43" s="116">
        <v>0</v>
      </c>
      <c r="U43" s="115">
        <v>-455</v>
      </c>
      <c r="V43" s="116">
        <v>7.61</v>
      </c>
      <c r="W43">
        <v>-326</v>
      </c>
      <c r="X43">
        <v>-129</v>
      </c>
      <c r="Y43">
        <v>7.61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5.01</v>
      </c>
      <c r="N44" s="115">
        <v>-306</v>
      </c>
      <c r="O44" s="88">
        <v>-124</v>
      </c>
      <c r="P44" s="88">
        <v>0</v>
      </c>
      <c r="Q44" s="88">
        <v>0</v>
      </c>
      <c r="R44" s="88">
        <v>0</v>
      </c>
      <c r="S44" s="116">
        <v>0</v>
      </c>
      <c r="U44" s="115">
        <v>-430</v>
      </c>
      <c r="V44" s="116">
        <v>5.01</v>
      </c>
      <c r="W44">
        <v>-306</v>
      </c>
      <c r="X44">
        <v>-124</v>
      </c>
      <c r="Y44">
        <v>5.01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2.89</v>
      </c>
      <c r="N45" s="115">
        <v>-276</v>
      </c>
      <c r="O45" s="88">
        <v>-140</v>
      </c>
      <c r="P45" s="88">
        <v>0</v>
      </c>
      <c r="Q45" s="88">
        <v>0</v>
      </c>
      <c r="R45" s="88">
        <v>0</v>
      </c>
      <c r="S45" s="116">
        <v>0</v>
      </c>
      <c r="U45" s="115">
        <v>-416</v>
      </c>
      <c r="V45" s="116">
        <v>2.89</v>
      </c>
      <c r="W45">
        <v>-276</v>
      </c>
      <c r="X45">
        <v>-140</v>
      </c>
      <c r="Y45">
        <v>2.89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8</v>
      </c>
      <c r="N46" s="115">
        <v>-254</v>
      </c>
      <c r="O46" s="88">
        <v>-140</v>
      </c>
      <c r="P46" s="88">
        <v>0</v>
      </c>
      <c r="Q46" s="88">
        <v>0</v>
      </c>
      <c r="R46" s="88">
        <v>0</v>
      </c>
      <c r="S46" s="116">
        <v>0</v>
      </c>
      <c r="U46" s="115">
        <v>-394</v>
      </c>
      <c r="V46" s="116">
        <v>8</v>
      </c>
      <c r="W46">
        <v>-254</v>
      </c>
      <c r="X46">
        <v>-140</v>
      </c>
      <c r="Y46">
        <v>8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3.47</v>
      </c>
      <c r="N47" s="115">
        <v>-237</v>
      </c>
      <c r="O47" s="88">
        <v>-135</v>
      </c>
      <c r="P47" s="88">
        <v>0</v>
      </c>
      <c r="Q47" s="88">
        <v>0</v>
      </c>
      <c r="R47" s="88">
        <v>0</v>
      </c>
      <c r="S47" s="116">
        <v>0</v>
      </c>
      <c r="U47" s="115">
        <v>-372</v>
      </c>
      <c r="V47" s="116">
        <v>3.47</v>
      </c>
      <c r="W47">
        <v>-237</v>
      </c>
      <c r="X47">
        <v>-135</v>
      </c>
      <c r="Y47">
        <v>3.47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5.59</v>
      </c>
      <c r="N48" s="115">
        <v>-234</v>
      </c>
      <c r="O48" s="88">
        <v>-125</v>
      </c>
      <c r="P48" s="88">
        <v>0</v>
      </c>
      <c r="Q48" s="88">
        <v>0</v>
      </c>
      <c r="R48" s="88">
        <v>0</v>
      </c>
      <c r="S48" s="116">
        <v>0</v>
      </c>
      <c r="U48" s="115">
        <v>-359</v>
      </c>
      <c r="V48" s="116">
        <v>5.59</v>
      </c>
      <c r="W48">
        <v>-234</v>
      </c>
      <c r="X48">
        <v>-125</v>
      </c>
      <c r="Y48">
        <v>5.59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9.15</v>
      </c>
      <c r="N49" s="115">
        <v>-226</v>
      </c>
      <c r="O49" s="88">
        <v>-120</v>
      </c>
      <c r="P49" s="88">
        <v>0</v>
      </c>
      <c r="Q49" s="88">
        <v>0</v>
      </c>
      <c r="R49" s="88">
        <v>0</v>
      </c>
      <c r="S49" s="116">
        <v>0</v>
      </c>
      <c r="U49" s="115">
        <v>-346</v>
      </c>
      <c r="V49" s="116">
        <v>9.15</v>
      </c>
      <c r="W49">
        <v>-226</v>
      </c>
      <c r="X49">
        <v>-120</v>
      </c>
      <c r="Y49">
        <v>9.15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8.2799999999999994</v>
      </c>
      <c r="N50" s="115">
        <v>-208</v>
      </c>
      <c r="O50" s="88">
        <v>-115</v>
      </c>
      <c r="P50" s="88">
        <v>0</v>
      </c>
      <c r="Q50" s="88">
        <v>0</v>
      </c>
      <c r="R50" s="88">
        <v>0</v>
      </c>
      <c r="S50" s="116">
        <v>0</v>
      </c>
      <c r="U50" s="115">
        <v>-323</v>
      </c>
      <c r="V50" s="116">
        <v>8.2799999999999994</v>
      </c>
      <c r="W50">
        <v>-208</v>
      </c>
      <c r="X50">
        <v>-115</v>
      </c>
      <c r="Y50">
        <v>8.2799999999999994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8.3800000000000008</v>
      </c>
      <c r="N51" s="115">
        <v>-214</v>
      </c>
      <c r="O51" s="88">
        <v>-100</v>
      </c>
      <c r="P51" s="88">
        <v>0</v>
      </c>
      <c r="Q51" s="88">
        <v>0</v>
      </c>
      <c r="R51" s="88">
        <v>0</v>
      </c>
      <c r="S51" s="116">
        <v>0</v>
      </c>
      <c r="U51" s="115">
        <v>-314</v>
      </c>
      <c r="V51" s="116">
        <v>8.3800000000000008</v>
      </c>
      <c r="W51">
        <v>-214</v>
      </c>
      <c r="X51">
        <v>-100</v>
      </c>
      <c r="Y51">
        <v>8.3800000000000008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6.26</v>
      </c>
      <c r="N52" s="115">
        <v>-193</v>
      </c>
      <c r="O52" s="88">
        <v>-100</v>
      </c>
      <c r="P52" s="88">
        <v>0</v>
      </c>
      <c r="Q52" s="88">
        <v>0</v>
      </c>
      <c r="R52" s="88">
        <v>0</v>
      </c>
      <c r="S52" s="116">
        <v>0</v>
      </c>
      <c r="U52" s="115">
        <v>-293</v>
      </c>
      <c r="V52" s="116">
        <v>6.26</v>
      </c>
      <c r="W52">
        <v>-193</v>
      </c>
      <c r="X52">
        <v>-100</v>
      </c>
      <c r="Y52">
        <v>6.26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7.13</v>
      </c>
      <c r="N53" s="115">
        <v>-196</v>
      </c>
      <c r="O53" s="88">
        <v>-95</v>
      </c>
      <c r="P53" s="88">
        <v>0</v>
      </c>
      <c r="Q53" s="88">
        <v>0</v>
      </c>
      <c r="R53" s="88">
        <v>0</v>
      </c>
      <c r="S53" s="116">
        <v>0</v>
      </c>
      <c r="U53" s="115">
        <v>-291</v>
      </c>
      <c r="V53" s="116">
        <v>7.13</v>
      </c>
      <c r="W53">
        <v>-196</v>
      </c>
      <c r="X53">
        <v>-95</v>
      </c>
      <c r="Y53">
        <v>7.13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9.34</v>
      </c>
      <c r="N54" s="115">
        <v>-207</v>
      </c>
      <c r="O54" s="88">
        <v>-100</v>
      </c>
      <c r="P54" s="88">
        <v>0</v>
      </c>
      <c r="Q54" s="88">
        <v>0</v>
      </c>
      <c r="R54" s="88">
        <v>0</v>
      </c>
      <c r="S54" s="116">
        <v>0</v>
      </c>
      <c r="U54" s="115">
        <v>-307</v>
      </c>
      <c r="V54" s="116">
        <v>9.34</v>
      </c>
      <c r="W54">
        <v>-207</v>
      </c>
      <c r="X54">
        <v>-100</v>
      </c>
      <c r="Y54">
        <v>9.34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7.03</v>
      </c>
      <c r="N55" s="115">
        <v>-223</v>
      </c>
      <c r="O55" s="88">
        <v>-110</v>
      </c>
      <c r="P55" s="88">
        <v>-9</v>
      </c>
      <c r="Q55" s="88">
        <v>0</v>
      </c>
      <c r="R55" s="88">
        <v>0</v>
      </c>
      <c r="S55" s="116">
        <v>0</v>
      </c>
      <c r="U55" s="115">
        <v>-342</v>
      </c>
      <c r="V55" s="116">
        <v>7.03</v>
      </c>
      <c r="W55">
        <v>-223</v>
      </c>
      <c r="X55">
        <v>-110</v>
      </c>
      <c r="Y55">
        <v>7.03</v>
      </c>
      <c r="Z55">
        <v>-9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7.22</v>
      </c>
      <c r="N56" s="115">
        <v>-215</v>
      </c>
      <c r="O56" s="88">
        <v>-95</v>
      </c>
      <c r="P56" s="88">
        <v>-21</v>
      </c>
      <c r="Q56" s="88">
        <v>0</v>
      </c>
      <c r="R56" s="88">
        <v>0</v>
      </c>
      <c r="S56" s="116">
        <v>0</v>
      </c>
      <c r="U56" s="115">
        <v>-331</v>
      </c>
      <c r="V56" s="116">
        <v>7.22</v>
      </c>
      <c r="W56">
        <v>-215</v>
      </c>
      <c r="X56">
        <v>-95</v>
      </c>
      <c r="Y56">
        <v>7.22</v>
      </c>
      <c r="Z56">
        <v>-21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6.45</v>
      </c>
      <c r="N57" s="115">
        <v>-179</v>
      </c>
      <c r="O57" s="88">
        <v>-65</v>
      </c>
      <c r="P57" s="88">
        <v>0</v>
      </c>
      <c r="Q57" s="88">
        <v>0</v>
      </c>
      <c r="R57" s="88">
        <v>0</v>
      </c>
      <c r="S57" s="116">
        <v>0</v>
      </c>
      <c r="U57" s="115">
        <v>-244</v>
      </c>
      <c r="V57" s="116">
        <v>6.45</v>
      </c>
      <c r="W57">
        <v>-179</v>
      </c>
      <c r="X57">
        <v>-65</v>
      </c>
      <c r="Y57">
        <v>6.45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7.51</v>
      </c>
      <c r="N58" s="115">
        <v>-131</v>
      </c>
      <c r="O58" s="88">
        <v>-45</v>
      </c>
      <c r="P58" s="88">
        <v>0</v>
      </c>
      <c r="Q58" s="88">
        <v>0</v>
      </c>
      <c r="R58" s="88">
        <v>0</v>
      </c>
      <c r="S58" s="116">
        <v>0</v>
      </c>
      <c r="U58" s="115">
        <v>-176</v>
      </c>
      <c r="V58" s="116">
        <v>7.51</v>
      </c>
      <c r="W58">
        <v>-131</v>
      </c>
      <c r="X58">
        <v>-45</v>
      </c>
      <c r="Y58">
        <v>7.51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11.37</v>
      </c>
      <c r="N59" s="115">
        <v>-116</v>
      </c>
      <c r="O59" s="88">
        <v>-25</v>
      </c>
      <c r="P59" s="88">
        <v>0</v>
      </c>
      <c r="Q59" s="88">
        <v>0</v>
      </c>
      <c r="R59" s="88">
        <v>0</v>
      </c>
      <c r="S59" s="116">
        <v>0</v>
      </c>
      <c r="U59" s="115">
        <v>-141</v>
      </c>
      <c r="V59" s="116">
        <v>11.37</v>
      </c>
      <c r="W59">
        <v>-116</v>
      </c>
      <c r="X59">
        <v>-25</v>
      </c>
      <c r="Y59">
        <v>11.37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12.43</v>
      </c>
      <c r="N60" s="115">
        <v>-74</v>
      </c>
      <c r="O60" s="88">
        <v>-5</v>
      </c>
      <c r="P60" s="88">
        <v>0</v>
      </c>
      <c r="Q60" s="88">
        <v>0</v>
      </c>
      <c r="R60" s="88">
        <v>0</v>
      </c>
      <c r="S60" s="116">
        <v>0</v>
      </c>
      <c r="U60" s="115">
        <v>-79</v>
      </c>
      <c r="V60" s="116">
        <v>12.43</v>
      </c>
      <c r="W60">
        <v>-74</v>
      </c>
      <c r="X60">
        <v>-5</v>
      </c>
      <c r="Y60">
        <v>12.43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11.27</v>
      </c>
      <c r="N61" s="115">
        <v>0</v>
      </c>
      <c r="O61" s="88">
        <v>-20</v>
      </c>
      <c r="P61" s="88">
        <v>0</v>
      </c>
      <c r="Q61" s="88">
        <v>0</v>
      </c>
      <c r="R61" s="88">
        <v>0</v>
      </c>
      <c r="S61" s="116">
        <v>0</v>
      </c>
      <c r="U61" s="115">
        <v>-20</v>
      </c>
      <c r="V61" s="116">
        <v>11.27</v>
      </c>
      <c r="W61">
        <v>0</v>
      </c>
      <c r="X61">
        <v>-20</v>
      </c>
      <c r="Y61">
        <v>11.27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11.37</v>
      </c>
      <c r="N62" s="115">
        <v>0</v>
      </c>
      <c r="O62" s="88">
        <v>-10</v>
      </c>
      <c r="P62" s="88">
        <v>0</v>
      </c>
      <c r="Q62" s="88">
        <v>0</v>
      </c>
      <c r="R62" s="88">
        <v>0</v>
      </c>
      <c r="S62" s="116">
        <v>0</v>
      </c>
      <c r="U62" s="115">
        <v>-10</v>
      </c>
      <c r="V62" s="116">
        <v>11.37</v>
      </c>
      <c r="W62">
        <v>0</v>
      </c>
      <c r="X62">
        <v>-10</v>
      </c>
      <c r="Y62">
        <v>11.37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10.6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10.6</v>
      </c>
      <c r="W63">
        <v>0</v>
      </c>
      <c r="X63">
        <v>0</v>
      </c>
      <c r="Y63">
        <v>10.6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12.14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12.14</v>
      </c>
      <c r="W64">
        <v>0</v>
      </c>
      <c r="X64">
        <v>0</v>
      </c>
      <c r="Y64">
        <v>12.14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8.48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8.48</v>
      </c>
      <c r="W65">
        <v>0</v>
      </c>
      <c r="X65">
        <v>0</v>
      </c>
      <c r="Y65">
        <v>8.48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12.23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12.23</v>
      </c>
      <c r="W66">
        <v>0</v>
      </c>
      <c r="X66">
        <v>0</v>
      </c>
      <c r="Y66">
        <v>12.23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13.2</v>
      </c>
      <c r="N67" s="115">
        <v>0</v>
      </c>
      <c r="O67" s="88">
        <v>0</v>
      </c>
      <c r="P67" s="88">
        <v>-16</v>
      </c>
      <c r="Q67" s="88">
        <v>0</v>
      </c>
      <c r="R67" s="88">
        <v>0</v>
      </c>
      <c r="S67" s="116">
        <v>0</v>
      </c>
      <c r="U67" s="115">
        <v>-16</v>
      </c>
      <c r="V67" s="116">
        <v>13.2</v>
      </c>
      <c r="W67">
        <v>0</v>
      </c>
      <c r="X67">
        <v>0</v>
      </c>
      <c r="Y67">
        <v>13.2</v>
      </c>
      <c r="Z67">
        <v>-16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8.48</v>
      </c>
      <c r="N68" s="115">
        <v>0</v>
      </c>
      <c r="O68" s="88">
        <v>0</v>
      </c>
      <c r="P68" s="88">
        <v>-12</v>
      </c>
      <c r="Q68" s="88">
        <v>0</v>
      </c>
      <c r="R68" s="88">
        <v>0</v>
      </c>
      <c r="S68" s="116">
        <v>0</v>
      </c>
      <c r="U68" s="115">
        <v>-12</v>
      </c>
      <c r="V68" s="116">
        <v>8.48</v>
      </c>
      <c r="W68">
        <v>0</v>
      </c>
      <c r="X68">
        <v>0</v>
      </c>
      <c r="Y68">
        <v>8.48</v>
      </c>
      <c r="Z68">
        <v>-12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8.3800000000000008</v>
      </c>
      <c r="N69" s="115">
        <v>0</v>
      </c>
      <c r="O69" s="88">
        <v>0</v>
      </c>
      <c r="P69" s="88">
        <v>-9</v>
      </c>
      <c r="Q69" s="88">
        <v>0</v>
      </c>
      <c r="R69" s="88">
        <v>0</v>
      </c>
      <c r="S69" s="116">
        <v>0</v>
      </c>
      <c r="U69" s="115">
        <v>-9</v>
      </c>
      <c r="V69" s="116">
        <v>8.3800000000000008</v>
      </c>
      <c r="W69">
        <v>0</v>
      </c>
      <c r="X69">
        <v>0</v>
      </c>
      <c r="Y69">
        <v>8.3800000000000008</v>
      </c>
      <c r="Z69">
        <v>-9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10.02</v>
      </c>
      <c r="N70" s="115">
        <v>0</v>
      </c>
      <c r="O70" s="88">
        <v>0</v>
      </c>
      <c r="P70" s="88">
        <v>-1</v>
      </c>
      <c r="Q70" s="88">
        <v>0</v>
      </c>
      <c r="R70" s="88">
        <v>0</v>
      </c>
      <c r="S70" s="116">
        <v>0</v>
      </c>
      <c r="U70" s="115">
        <v>-1</v>
      </c>
      <c r="V70" s="116">
        <v>10.02</v>
      </c>
      <c r="W70">
        <v>0</v>
      </c>
      <c r="X70">
        <v>0</v>
      </c>
      <c r="Y70">
        <v>10.02</v>
      </c>
      <c r="Z70">
        <v>-1</v>
      </c>
    </row>
    <row r="71" spans="7:26">
      <c r="G71" t="s">
        <v>113</v>
      </c>
      <c r="H71" s="115">
        <v>0</v>
      </c>
      <c r="I71" s="88">
        <v>0</v>
      </c>
      <c r="J71" s="88">
        <v>5.78</v>
      </c>
      <c r="K71" s="88">
        <v>0</v>
      </c>
      <c r="L71" s="88">
        <v>0</v>
      </c>
      <c r="M71" s="116">
        <v>10.79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16.57</v>
      </c>
      <c r="W71">
        <v>0</v>
      </c>
      <c r="X71">
        <v>0</v>
      </c>
      <c r="Y71">
        <v>10.79</v>
      </c>
      <c r="Z71">
        <v>5.78</v>
      </c>
    </row>
    <row r="72" spans="7:26">
      <c r="G72" t="s">
        <v>114</v>
      </c>
      <c r="H72" s="115">
        <v>0</v>
      </c>
      <c r="I72" s="88">
        <v>0</v>
      </c>
      <c r="J72" s="88">
        <v>5.78</v>
      </c>
      <c r="K72" s="88">
        <v>0</v>
      </c>
      <c r="L72" s="88">
        <v>0</v>
      </c>
      <c r="M72" s="116">
        <v>8.48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14.26</v>
      </c>
      <c r="W72">
        <v>0</v>
      </c>
      <c r="X72">
        <v>0</v>
      </c>
      <c r="Y72">
        <v>8.48</v>
      </c>
      <c r="Z72">
        <v>5.78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8.9600000000000009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8.9600000000000009</v>
      </c>
      <c r="W73">
        <v>0</v>
      </c>
      <c r="X73">
        <v>0</v>
      </c>
      <c r="Y73">
        <v>8.9600000000000009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10.89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10.89</v>
      </c>
      <c r="W74">
        <v>0</v>
      </c>
      <c r="X74">
        <v>0</v>
      </c>
      <c r="Y74">
        <v>10.89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9.15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9.15</v>
      </c>
      <c r="W75">
        <v>0</v>
      </c>
      <c r="X75">
        <v>0</v>
      </c>
      <c r="Y75">
        <v>9.15</v>
      </c>
      <c r="Z75">
        <v>0</v>
      </c>
    </row>
    <row r="76" spans="7:26">
      <c r="G76" t="s">
        <v>118</v>
      </c>
      <c r="H76" s="115">
        <v>0</v>
      </c>
      <c r="I76" s="88">
        <v>6.17</v>
      </c>
      <c r="J76" s="88">
        <v>0</v>
      </c>
      <c r="K76" s="88">
        <v>0</v>
      </c>
      <c r="L76" s="88">
        <v>0</v>
      </c>
      <c r="M76" s="116">
        <v>9.7200000000000006</v>
      </c>
      <c r="N76" s="115">
        <v>0</v>
      </c>
      <c r="O76" s="88">
        <v>0</v>
      </c>
      <c r="P76" s="88">
        <v>-11.19</v>
      </c>
      <c r="Q76" s="88">
        <v>0</v>
      </c>
      <c r="R76" s="88">
        <v>0</v>
      </c>
      <c r="S76" s="116">
        <v>0</v>
      </c>
      <c r="U76" s="115">
        <v>-11.19</v>
      </c>
      <c r="V76" s="116">
        <v>15.89</v>
      </c>
      <c r="W76">
        <v>0</v>
      </c>
      <c r="X76">
        <v>6.17</v>
      </c>
      <c r="Y76">
        <v>9.7200000000000006</v>
      </c>
      <c r="Z76">
        <v>-11.19</v>
      </c>
    </row>
    <row r="77" spans="7:26">
      <c r="G77" t="s">
        <v>119</v>
      </c>
      <c r="H77" s="115">
        <v>0</v>
      </c>
      <c r="I77" s="88">
        <v>19.27</v>
      </c>
      <c r="J77" s="88">
        <v>0</v>
      </c>
      <c r="K77" s="88">
        <v>0</v>
      </c>
      <c r="L77" s="88">
        <v>0</v>
      </c>
      <c r="M77" s="116">
        <v>9.44</v>
      </c>
      <c r="N77" s="115">
        <v>0</v>
      </c>
      <c r="O77" s="88">
        <v>0</v>
      </c>
      <c r="P77" s="88">
        <v>-170</v>
      </c>
      <c r="Q77" s="88">
        <v>0</v>
      </c>
      <c r="R77" s="88">
        <v>0</v>
      </c>
      <c r="S77" s="116">
        <v>0</v>
      </c>
      <c r="U77" s="115">
        <v>-170</v>
      </c>
      <c r="V77" s="116">
        <v>28.71</v>
      </c>
      <c r="W77">
        <v>0</v>
      </c>
      <c r="X77">
        <v>19.27</v>
      </c>
      <c r="Y77">
        <v>9.44</v>
      </c>
      <c r="Z77">
        <v>-170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9.6300000000000008</v>
      </c>
      <c r="N78" s="115">
        <v>0</v>
      </c>
      <c r="O78" s="88">
        <v>0</v>
      </c>
      <c r="P78" s="88">
        <v>-197</v>
      </c>
      <c r="Q78" s="88">
        <v>0</v>
      </c>
      <c r="R78" s="88">
        <v>0</v>
      </c>
      <c r="S78" s="116">
        <v>0</v>
      </c>
      <c r="U78" s="115">
        <v>-197</v>
      </c>
      <c r="V78" s="116">
        <v>9.6300000000000008</v>
      </c>
      <c r="W78">
        <v>0</v>
      </c>
      <c r="X78">
        <v>0</v>
      </c>
      <c r="Y78">
        <v>9.6300000000000008</v>
      </c>
      <c r="Z78">
        <v>-197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9.25</v>
      </c>
      <c r="N79" s="115">
        <v>0</v>
      </c>
      <c r="O79" s="88">
        <v>0</v>
      </c>
      <c r="P79" s="88">
        <v>-212</v>
      </c>
      <c r="Q79" s="88">
        <v>0</v>
      </c>
      <c r="R79" s="88">
        <v>0</v>
      </c>
      <c r="S79" s="116">
        <v>0</v>
      </c>
      <c r="U79" s="115">
        <v>-212</v>
      </c>
      <c r="V79" s="116">
        <v>9.25</v>
      </c>
      <c r="W79">
        <v>0</v>
      </c>
      <c r="X79">
        <v>0</v>
      </c>
      <c r="Y79">
        <v>9.25</v>
      </c>
      <c r="Z79">
        <v>-212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13.1</v>
      </c>
      <c r="N80" s="115">
        <v>0</v>
      </c>
      <c r="O80" s="88">
        <v>0</v>
      </c>
      <c r="P80" s="88">
        <v>-216</v>
      </c>
      <c r="Q80" s="88">
        <v>0</v>
      </c>
      <c r="R80" s="88">
        <v>0</v>
      </c>
      <c r="S80" s="116">
        <v>0</v>
      </c>
      <c r="U80" s="115">
        <v>-216</v>
      </c>
      <c r="V80" s="116">
        <v>13.1</v>
      </c>
      <c r="W80">
        <v>0</v>
      </c>
      <c r="X80">
        <v>0</v>
      </c>
      <c r="Y80">
        <v>13.1</v>
      </c>
      <c r="Z80">
        <v>-216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10.02</v>
      </c>
      <c r="N81" s="115">
        <v>0</v>
      </c>
      <c r="O81" s="88">
        <v>0</v>
      </c>
      <c r="P81" s="88">
        <v>-228</v>
      </c>
      <c r="Q81" s="88">
        <v>0</v>
      </c>
      <c r="R81" s="88">
        <v>0</v>
      </c>
      <c r="S81" s="116">
        <v>0</v>
      </c>
      <c r="U81" s="115">
        <v>-228</v>
      </c>
      <c r="V81" s="116">
        <v>10.02</v>
      </c>
      <c r="W81">
        <v>0</v>
      </c>
      <c r="X81">
        <v>0</v>
      </c>
      <c r="Y81">
        <v>10.02</v>
      </c>
      <c r="Z81">
        <v>-228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11.37</v>
      </c>
      <c r="N82" s="115">
        <v>0</v>
      </c>
      <c r="O82" s="88">
        <v>0</v>
      </c>
      <c r="P82" s="88">
        <v>-233</v>
      </c>
      <c r="Q82" s="88">
        <v>0</v>
      </c>
      <c r="R82" s="88">
        <v>0</v>
      </c>
      <c r="S82" s="116">
        <v>0</v>
      </c>
      <c r="U82" s="115">
        <v>-233</v>
      </c>
      <c r="V82" s="116">
        <v>11.37</v>
      </c>
      <c r="W82">
        <v>0</v>
      </c>
      <c r="X82">
        <v>0</v>
      </c>
      <c r="Y82">
        <v>11.37</v>
      </c>
      <c r="Z82">
        <v>-233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12.23</v>
      </c>
      <c r="N83" s="115">
        <v>0</v>
      </c>
      <c r="O83" s="88">
        <v>-10</v>
      </c>
      <c r="P83" s="88">
        <v>-239</v>
      </c>
      <c r="Q83" s="88">
        <v>0</v>
      </c>
      <c r="R83" s="88">
        <v>0</v>
      </c>
      <c r="S83" s="116">
        <v>0</v>
      </c>
      <c r="U83" s="115">
        <v>-249</v>
      </c>
      <c r="V83" s="116">
        <v>12.23</v>
      </c>
      <c r="W83">
        <v>0</v>
      </c>
      <c r="X83">
        <v>-10</v>
      </c>
      <c r="Y83">
        <v>12.23</v>
      </c>
      <c r="Z83">
        <v>-239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9.83</v>
      </c>
      <c r="N84" s="115">
        <v>0</v>
      </c>
      <c r="O84" s="88">
        <v>-20</v>
      </c>
      <c r="P84" s="88">
        <v>-227</v>
      </c>
      <c r="Q84" s="88">
        <v>0</v>
      </c>
      <c r="R84" s="88">
        <v>0</v>
      </c>
      <c r="S84" s="116">
        <v>0</v>
      </c>
      <c r="U84" s="115">
        <v>-247</v>
      </c>
      <c r="V84" s="116">
        <v>9.83</v>
      </c>
      <c r="W84">
        <v>0</v>
      </c>
      <c r="X84">
        <v>-20</v>
      </c>
      <c r="Y84">
        <v>9.83</v>
      </c>
      <c r="Z84">
        <v>-227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9.6300000000000008</v>
      </c>
      <c r="N85" s="115">
        <v>0</v>
      </c>
      <c r="O85" s="88">
        <v>-20</v>
      </c>
      <c r="P85" s="88">
        <v>-179</v>
      </c>
      <c r="Q85" s="88">
        <v>0</v>
      </c>
      <c r="R85" s="88">
        <v>0</v>
      </c>
      <c r="S85" s="116">
        <v>0</v>
      </c>
      <c r="U85" s="115">
        <v>-199</v>
      </c>
      <c r="V85" s="116">
        <v>9.6300000000000008</v>
      </c>
      <c r="W85">
        <v>0</v>
      </c>
      <c r="X85">
        <v>-20</v>
      </c>
      <c r="Y85">
        <v>9.6300000000000008</v>
      </c>
      <c r="Z85">
        <v>-179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7.71</v>
      </c>
      <c r="N86" s="115">
        <v>0</v>
      </c>
      <c r="O86" s="88">
        <v>-25</v>
      </c>
      <c r="P86" s="88">
        <v>-171</v>
      </c>
      <c r="Q86" s="88">
        <v>0</v>
      </c>
      <c r="R86" s="88">
        <v>0</v>
      </c>
      <c r="S86" s="116">
        <v>0</v>
      </c>
      <c r="U86" s="115">
        <v>-196</v>
      </c>
      <c r="V86" s="116">
        <v>7.71</v>
      </c>
      <c r="W86">
        <v>0</v>
      </c>
      <c r="X86">
        <v>-25</v>
      </c>
      <c r="Y86">
        <v>7.71</v>
      </c>
      <c r="Z86">
        <v>-171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7.51</v>
      </c>
      <c r="N87" s="115">
        <v>0</v>
      </c>
      <c r="O87" s="88">
        <v>-5</v>
      </c>
      <c r="P87" s="88">
        <v>-89</v>
      </c>
      <c r="Q87" s="88">
        <v>0</v>
      </c>
      <c r="R87" s="88">
        <v>0</v>
      </c>
      <c r="S87" s="116">
        <v>0</v>
      </c>
      <c r="U87" s="115">
        <v>-94</v>
      </c>
      <c r="V87" s="116">
        <v>7.51</v>
      </c>
      <c r="W87">
        <v>0</v>
      </c>
      <c r="X87">
        <v>-5</v>
      </c>
      <c r="Y87">
        <v>7.51</v>
      </c>
      <c r="Z87">
        <v>-89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7.32</v>
      </c>
      <c r="N88" s="115">
        <v>0</v>
      </c>
      <c r="O88" s="88">
        <v>0</v>
      </c>
      <c r="P88" s="88">
        <v>-74</v>
      </c>
      <c r="Q88" s="88">
        <v>0</v>
      </c>
      <c r="R88" s="88">
        <v>0</v>
      </c>
      <c r="S88" s="116">
        <v>0</v>
      </c>
      <c r="U88" s="115">
        <v>-74</v>
      </c>
      <c r="V88" s="116">
        <v>7.32</v>
      </c>
      <c r="W88">
        <v>0</v>
      </c>
      <c r="X88">
        <v>0</v>
      </c>
      <c r="Y88">
        <v>7.32</v>
      </c>
      <c r="Z88">
        <v>-74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5.88</v>
      </c>
      <c r="N89" s="115">
        <v>0</v>
      </c>
      <c r="O89" s="88">
        <v>0</v>
      </c>
      <c r="P89" s="88">
        <v>-1</v>
      </c>
      <c r="Q89" s="88">
        <v>0</v>
      </c>
      <c r="R89" s="88">
        <v>0</v>
      </c>
      <c r="S89" s="116">
        <v>0</v>
      </c>
      <c r="U89" s="115">
        <v>-1</v>
      </c>
      <c r="V89" s="116">
        <v>5.88</v>
      </c>
      <c r="W89">
        <v>0</v>
      </c>
      <c r="X89">
        <v>0</v>
      </c>
      <c r="Y89">
        <v>5.88</v>
      </c>
      <c r="Z89">
        <v>-1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6.65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6.65</v>
      </c>
      <c r="W90">
        <v>0</v>
      </c>
      <c r="X90">
        <v>0</v>
      </c>
      <c r="Y90">
        <v>6.65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6.36</v>
      </c>
      <c r="N91" s="115">
        <v>0</v>
      </c>
      <c r="O91" s="88">
        <v>0</v>
      </c>
      <c r="P91" s="88">
        <v>-17</v>
      </c>
      <c r="Q91" s="88">
        <v>0</v>
      </c>
      <c r="R91" s="88">
        <v>0</v>
      </c>
      <c r="S91" s="116">
        <v>0</v>
      </c>
      <c r="U91" s="115">
        <v>-17</v>
      </c>
      <c r="V91" s="116">
        <v>6.36</v>
      </c>
      <c r="W91">
        <v>0</v>
      </c>
      <c r="X91">
        <v>0</v>
      </c>
      <c r="Y91">
        <v>6.36</v>
      </c>
      <c r="Z91">
        <v>-17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9.06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9.06</v>
      </c>
      <c r="W92">
        <v>0</v>
      </c>
      <c r="X92">
        <v>0</v>
      </c>
      <c r="Y92">
        <v>9.06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8.1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8.1</v>
      </c>
      <c r="W93">
        <v>0</v>
      </c>
      <c r="X93">
        <v>0</v>
      </c>
      <c r="Y93">
        <v>8.1</v>
      </c>
      <c r="Z93">
        <v>0</v>
      </c>
    </row>
    <row r="94" spans="7:26">
      <c r="G94" t="s">
        <v>136</v>
      </c>
      <c r="H94" s="115">
        <v>21.29</v>
      </c>
      <c r="I94" s="88">
        <v>0</v>
      </c>
      <c r="J94" s="88">
        <v>19.350000000000001</v>
      </c>
      <c r="K94" s="88">
        <v>0</v>
      </c>
      <c r="L94" s="88">
        <v>0</v>
      </c>
      <c r="M94" s="116">
        <v>5.03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45.67</v>
      </c>
      <c r="W94">
        <v>21.29</v>
      </c>
      <c r="X94">
        <v>0</v>
      </c>
      <c r="Y94">
        <v>5.03</v>
      </c>
      <c r="Z94">
        <v>19.350000000000001</v>
      </c>
    </row>
    <row r="95" spans="7:26">
      <c r="G95" t="s">
        <v>137</v>
      </c>
      <c r="H95" s="115">
        <v>0</v>
      </c>
      <c r="I95" s="88">
        <v>0</v>
      </c>
      <c r="J95" s="88">
        <v>49.08</v>
      </c>
      <c r="K95" s="88">
        <v>0</v>
      </c>
      <c r="L95" s="88">
        <v>0</v>
      </c>
      <c r="M95" s="116">
        <v>3.77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52.85</v>
      </c>
      <c r="W95">
        <v>0</v>
      </c>
      <c r="X95">
        <v>0</v>
      </c>
      <c r="Y95">
        <v>3.77</v>
      </c>
      <c r="Z95">
        <v>49.08</v>
      </c>
    </row>
    <row r="96" spans="7:26">
      <c r="G96" t="s">
        <v>138</v>
      </c>
      <c r="H96" s="115">
        <v>0</v>
      </c>
      <c r="I96" s="88">
        <v>0</v>
      </c>
      <c r="J96" s="88">
        <v>60.25</v>
      </c>
      <c r="K96" s="88">
        <v>0</v>
      </c>
      <c r="L96" s="88">
        <v>0</v>
      </c>
      <c r="M96" s="116">
        <v>5.19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65.44</v>
      </c>
      <c r="W96">
        <v>0</v>
      </c>
      <c r="X96">
        <v>0</v>
      </c>
      <c r="Y96">
        <v>5.19</v>
      </c>
      <c r="Z96">
        <v>60.25</v>
      </c>
    </row>
    <row r="97" spans="1:83">
      <c r="G97" t="s">
        <v>139</v>
      </c>
      <c r="H97" s="115">
        <v>0</v>
      </c>
      <c r="I97" s="88">
        <v>0</v>
      </c>
      <c r="J97" s="88">
        <v>72.319999999999993</v>
      </c>
      <c r="K97" s="88">
        <v>0</v>
      </c>
      <c r="L97" s="88">
        <v>0</v>
      </c>
      <c r="M97" s="116">
        <v>2.95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75.27</v>
      </c>
      <c r="W97">
        <v>0</v>
      </c>
      <c r="X97">
        <v>0</v>
      </c>
      <c r="Y97">
        <v>2.95</v>
      </c>
      <c r="Z97">
        <v>72.319999999999993</v>
      </c>
    </row>
    <row r="98" spans="1:83">
      <c r="G98" t="s">
        <v>140</v>
      </c>
      <c r="H98" s="115">
        <v>0</v>
      </c>
      <c r="I98" s="88">
        <v>0</v>
      </c>
      <c r="J98" s="88">
        <v>82.71</v>
      </c>
      <c r="K98" s="88">
        <v>0</v>
      </c>
      <c r="L98" s="88">
        <v>0</v>
      </c>
      <c r="M98" s="116">
        <v>2.4300000000000002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85.14</v>
      </c>
      <c r="W98">
        <v>0</v>
      </c>
      <c r="X98">
        <v>0</v>
      </c>
      <c r="Y98">
        <v>2.4300000000000002</v>
      </c>
      <c r="Z98">
        <v>82.71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5.3225E-3</v>
      </c>
      <c r="I99" s="111">
        <f t="shared" ref="I99:BQ99" si="1">SUM(I3:I98)/4000</f>
        <v>6.3599999999999993E-3</v>
      </c>
      <c r="J99" s="111">
        <f t="shared" si="1"/>
        <v>7.3817499999999994E-2</v>
      </c>
      <c r="K99" s="111">
        <f t="shared" si="1"/>
        <v>0</v>
      </c>
      <c r="L99" s="111">
        <f t="shared" si="1"/>
        <v>0</v>
      </c>
      <c r="M99" s="111">
        <f t="shared" si="1"/>
        <v>0.15560500000000002</v>
      </c>
      <c r="N99" s="110">
        <f t="shared" si="1"/>
        <v>-1.8919999999999999</v>
      </c>
      <c r="O99" s="111">
        <f t="shared" si="1"/>
        <v>-0.96799999999999997</v>
      </c>
      <c r="P99" s="111">
        <f t="shared" si="1"/>
        <v>-1.1574974999999998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-4.0174975000000002</v>
      </c>
      <c r="V99" s="112">
        <f t="shared" si="1"/>
        <v>0.24110499999999999</v>
      </c>
      <c r="W99">
        <f t="shared" si="1"/>
        <v>-1.8866775</v>
      </c>
      <c r="X99">
        <f t="shared" si="1"/>
        <v>-0.96163999999999994</v>
      </c>
      <c r="Y99">
        <f t="shared" si="1"/>
        <v>0.15560500000000002</v>
      </c>
      <c r="Z99">
        <f t="shared" si="1"/>
        <v>-1.08368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2023-05-19T08:55:38Z</dcterms:modified>
</cp:coreProperties>
</file>